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ensapma-my.sharepoint.com/personal/mifuentes_ensa_com_pa/Documents/Datos adjuntos/NOTA VPER-145-26 - Entrega Pliegos Tarifarios ENSA (20260703)/01_Escenario 1 - cpg 16/"/>
    </mc:Choice>
  </mc:AlternateContent>
  <xr:revisionPtr revIDLastSave="11" documentId="8_{11D4EB81-D35A-4BE4-9504-9127C064DA92}" xr6:coauthVersionLast="47" xr6:coauthVersionMax="47" xr10:uidLastSave="{73EF8927-F0E9-4C41-9E22-5E5ECB690380}"/>
  <bookViews>
    <workbookView xWindow="-120" yWindow="-120" windowWidth="29040" windowHeight="15720" activeTab="2" xr2:uid="{00000000-000D-0000-FFFF-FFFF00000000}"/>
  </bookViews>
  <sheets>
    <sheet name="Clientes" sheetId="2" r:id="rId1"/>
    <sheet name="Energia" sheetId="1" r:id="rId2"/>
    <sheet name="Demanda" sheetId="3" r:id="rId3"/>
    <sheet name="Sheet1" sheetId="4" r:id="rId4"/>
  </sheets>
  <definedNames>
    <definedName name="_xlnm._FilterDatabase" localSheetId="0" hidden="1">Clientes!$A$11:$Q$299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9" i="3" l="1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F14" i="1"/>
  <c r="K301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J224" i="3" l="1"/>
  <c r="I224" i="3"/>
  <c r="H224" i="3"/>
  <c r="G224" i="3"/>
  <c r="F224" i="3"/>
  <c r="J218" i="3"/>
  <c r="I218" i="3"/>
  <c r="H218" i="3"/>
  <c r="G218" i="3"/>
  <c r="F218" i="3"/>
  <c r="J212" i="3"/>
  <c r="I212" i="3"/>
  <c r="H212" i="3"/>
  <c r="G212" i="3"/>
  <c r="F212" i="3"/>
  <c r="J139" i="3"/>
  <c r="I139" i="3"/>
  <c r="H139" i="3"/>
  <c r="G139" i="3"/>
  <c r="F139" i="3"/>
  <c r="J83" i="3"/>
  <c r="I83" i="3"/>
  <c r="H83" i="3"/>
  <c r="G83" i="3"/>
  <c r="F83" i="3"/>
  <c r="J84" i="3"/>
  <c r="I84" i="3"/>
  <c r="H84" i="3"/>
  <c r="G84" i="3"/>
  <c r="F84" i="3"/>
  <c r="J78" i="3"/>
  <c r="I78" i="3"/>
  <c r="H78" i="3"/>
  <c r="G78" i="3"/>
  <c r="F78" i="3"/>
  <c r="J22" i="3"/>
  <c r="I22" i="3"/>
  <c r="H22" i="3"/>
  <c r="G22" i="3"/>
  <c r="F22" i="3"/>
  <c r="J23" i="3"/>
  <c r="I23" i="3"/>
  <c r="H23" i="3"/>
  <c r="G23" i="3"/>
  <c r="F23" i="3"/>
  <c r="J17" i="3"/>
  <c r="I17" i="3"/>
  <c r="H17" i="3"/>
  <c r="G17" i="3"/>
  <c r="F17" i="3"/>
  <c r="D6" i="4"/>
  <c r="E6" i="4"/>
  <c r="F6" i="4"/>
  <c r="G6" i="4"/>
  <c r="C6" i="4"/>
  <c r="G14" i="3" l="1"/>
  <c r="H14" i="3"/>
  <c r="I14" i="3"/>
  <c r="J14" i="3"/>
  <c r="F14" i="3"/>
  <c r="J145" i="2"/>
  <c r="I145" i="2"/>
  <c r="H145" i="2"/>
  <c r="G145" i="2"/>
  <c r="F145" i="2"/>
  <c r="J144" i="2"/>
  <c r="I144" i="2"/>
  <c r="H144" i="2"/>
  <c r="G144" i="2"/>
  <c r="F144" i="2"/>
  <c r="H14" i="2"/>
  <c r="T154" i="1" l="1"/>
  <c r="U154" i="1"/>
  <c r="V154" i="1"/>
  <c r="W154" i="1"/>
  <c r="X154" i="1"/>
  <c r="Y154" i="1"/>
  <c r="T155" i="1"/>
  <c r="U155" i="1"/>
  <c r="V155" i="1"/>
  <c r="W155" i="1"/>
  <c r="X155" i="1"/>
  <c r="Y155" i="1"/>
  <c r="Y147" i="1"/>
  <c r="Y146" i="1"/>
  <c r="P218" i="2"/>
  <c r="M218" i="2"/>
  <c r="M212" i="2"/>
  <c r="O212" i="2"/>
  <c r="N139" i="2"/>
  <c r="M86" i="2"/>
  <c r="O89" i="2"/>
  <c r="O92" i="2"/>
  <c r="P85" i="2"/>
  <c r="O25" i="2"/>
  <c r="O24" i="2"/>
  <c r="N24" i="2"/>
  <c r="N16" i="2"/>
  <c r="P16" i="2"/>
  <c r="M15" i="2"/>
  <c r="N15" i="2"/>
  <c r="O15" i="2"/>
  <c r="Y148" i="1"/>
  <c r="Y149" i="1"/>
  <c r="Y150" i="1"/>
  <c r="Y151" i="1"/>
  <c r="Y152" i="1"/>
  <c r="Y153" i="1"/>
  <c r="X15" i="1"/>
  <c r="U15" i="1"/>
  <c r="V15" i="1"/>
  <c r="W15" i="1"/>
  <c r="P289" i="2"/>
  <c r="O289" i="2"/>
  <c r="N289" i="2"/>
  <c r="M289" i="2"/>
  <c r="P278" i="2"/>
  <c r="O278" i="2"/>
  <c r="N278" i="2"/>
  <c r="M278" i="2"/>
  <c r="P267" i="2"/>
  <c r="O267" i="2"/>
  <c r="N267" i="2"/>
  <c r="M267" i="2"/>
  <c r="P256" i="2"/>
  <c r="O256" i="2"/>
  <c r="N256" i="2"/>
  <c r="M256" i="2"/>
  <c r="P245" i="2"/>
  <c r="O245" i="2"/>
  <c r="N245" i="2"/>
  <c r="M245" i="2"/>
  <c r="P240" i="2"/>
  <c r="O240" i="2"/>
  <c r="N240" i="2"/>
  <c r="M240" i="2"/>
  <c r="P235" i="2"/>
  <c r="O235" i="2"/>
  <c r="N235" i="2"/>
  <c r="M235" i="2"/>
  <c r="P230" i="2"/>
  <c r="O230" i="2"/>
  <c r="N230" i="2"/>
  <c r="M230" i="2"/>
  <c r="O224" i="2"/>
  <c r="P217" i="2"/>
  <c r="O217" i="2"/>
  <c r="P189" i="2"/>
  <c r="O189" i="2"/>
  <c r="N189" i="2"/>
  <c r="M189" i="2"/>
  <c r="P178" i="2"/>
  <c r="O178" i="2"/>
  <c r="N178" i="2"/>
  <c r="M178" i="2"/>
  <c r="P167" i="2"/>
  <c r="O167" i="2"/>
  <c r="N167" i="2"/>
  <c r="M167" i="2"/>
  <c r="P156" i="2"/>
  <c r="O156" i="2"/>
  <c r="N156" i="2"/>
  <c r="M156" i="2"/>
  <c r="P128" i="2"/>
  <c r="O128" i="2"/>
  <c r="N128" i="2"/>
  <c r="M128" i="2"/>
  <c r="P117" i="2"/>
  <c r="O117" i="2"/>
  <c r="N117" i="2"/>
  <c r="M117" i="2"/>
  <c r="P106" i="2"/>
  <c r="O106" i="2"/>
  <c r="N106" i="2"/>
  <c r="M106" i="2"/>
  <c r="P95" i="2"/>
  <c r="O95" i="2"/>
  <c r="N95" i="2"/>
  <c r="M95" i="2"/>
  <c r="N89" i="2"/>
  <c r="M78" i="2"/>
  <c r="P67" i="2"/>
  <c r="O67" i="2"/>
  <c r="N67" i="2"/>
  <c r="M67" i="2"/>
  <c r="P56" i="2"/>
  <c r="O56" i="2"/>
  <c r="N56" i="2"/>
  <c r="M56" i="2"/>
  <c r="P45" i="2"/>
  <c r="O45" i="2"/>
  <c r="N45" i="2"/>
  <c r="M45" i="2"/>
  <c r="P34" i="2"/>
  <c r="O34" i="2"/>
  <c r="N34" i="2"/>
  <c r="M34" i="2"/>
  <c r="P11" i="2"/>
  <c r="O11" i="2"/>
  <c r="N11" i="2"/>
  <c r="M11" i="2"/>
  <c r="X301" i="1"/>
  <c r="W301" i="1"/>
  <c r="V301" i="1"/>
  <c r="U301" i="1"/>
  <c r="T301" i="1"/>
  <c r="X299" i="1"/>
  <c r="W299" i="1"/>
  <c r="V299" i="1"/>
  <c r="U299" i="1"/>
  <c r="T299" i="1"/>
  <c r="X298" i="1"/>
  <c r="W298" i="1"/>
  <c r="V298" i="1"/>
  <c r="U298" i="1"/>
  <c r="T298" i="1"/>
  <c r="X297" i="1"/>
  <c r="W297" i="1"/>
  <c r="V297" i="1"/>
  <c r="U297" i="1"/>
  <c r="T297" i="1"/>
  <c r="X296" i="1"/>
  <c r="W296" i="1"/>
  <c r="V296" i="1"/>
  <c r="U296" i="1"/>
  <c r="T296" i="1"/>
  <c r="X295" i="1"/>
  <c r="W295" i="1"/>
  <c r="V295" i="1"/>
  <c r="U295" i="1"/>
  <c r="T295" i="1"/>
  <c r="X294" i="1"/>
  <c r="W294" i="1"/>
  <c r="V294" i="1"/>
  <c r="U294" i="1"/>
  <c r="T294" i="1"/>
  <c r="X293" i="1"/>
  <c r="W293" i="1"/>
  <c r="V293" i="1"/>
  <c r="U293" i="1"/>
  <c r="T293" i="1"/>
  <c r="X292" i="1"/>
  <c r="W292" i="1"/>
  <c r="V292" i="1"/>
  <c r="U292" i="1"/>
  <c r="T292" i="1"/>
  <c r="X291" i="1"/>
  <c r="W291" i="1"/>
  <c r="V291" i="1"/>
  <c r="U291" i="1"/>
  <c r="T291" i="1"/>
  <c r="X290" i="1"/>
  <c r="W290" i="1"/>
  <c r="V290" i="1"/>
  <c r="U290" i="1"/>
  <c r="T290" i="1"/>
  <c r="Q289" i="1"/>
  <c r="P289" i="1"/>
  <c r="O289" i="1"/>
  <c r="N289" i="1"/>
  <c r="M289" i="1"/>
  <c r="Q278" i="1"/>
  <c r="P278" i="1"/>
  <c r="O278" i="1"/>
  <c r="N278" i="1"/>
  <c r="M278" i="1"/>
  <c r="Q267" i="1"/>
  <c r="P267" i="1"/>
  <c r="O267" i="1"/>
  <c r="N267" i="1"/>
  <c r="M267" i="1"/>
  <c r="Q256" i="1"/>
  <c r="P256" i="1"/>
  <c r="O256" i="1"/>
  <c r="N256" i="1"/>
  <c r="M256" i="1"/>
  <c r="Q245" i="1"/>
  <c r="P245" i="1"/>
  <c r="O245" i="1"/>
  <c r="N245" i="1"/>
  <c r="M245" i="1"/>
  <c r="X244" i="1"/>
  <c r="W244" i="1"/>
  <c r="V244" i="1"/>
  <c r="U244" i="1"/>
  <c r="T244" i="1"/>
  <c r="X243" i="1"/>
  <c r="W243" i="1"/>
  <c r="V243" i="1"/>
  <c r="U243" i="1"/>
  <c r="T243" i="1"/>
  <c r="X242" i="1"/>
  <c r="W242" i="1"/>
  <c r="T242" i="1"/>
  <c r="X241" i="1"/>
  <c r="W241" i="1"/>
  <c r="V241" i="1"/>
  <c r="U241" i="1"/>
  <c r="T241" i="1"/>
  <c r="Q240" i="1"/>
  <c r="P240" i="1"/>
  <c r="O240" i="1"/>
  <c r="N240" i="1"/>
  <c r="M240" i="1"/>
  <c r="X239" i="1"/>
  <c r="W239" i="1"/>
  <c r="V239" i="1"/>
  <c r="U239" i="1"/>
  <c r="T239" i="1"/>
  <c r="X238" i="1"/>
  <c r="W238" i="1"/>
  <c r="V238" i="1"/>
  <c r="U238" i="1"/>
  <c r="T238" i="1"/>
  <c r="W237" i="1"/>
  <c r="X236" i="1"/>
  <c r="W236" i="1"/>
  <c r="V236" i="1"/>
  <c r="U236" i="1"/>
  <c r="T236" i="1"/>
  <c r="Q235" i="1"/>
  <c r="P235" i="1"/>
  <c r="O235" i="1"/>
  <c r="N235" i="1"/>
  <c r="M235" i="1"/>
  <c r="X234" i="1"/>
  <c r="W234" i="1"/>
  <c r="V234" i="1"/>
  <c r="U234" i="1"/>
  <c r="T234" i="1"/>
  <c r="X233" i="1"/>
  <c r="W233" i="1"/>
  <c r="V233" i="1"/>
  <c r="U233" i="1"/>
  <c r="T233" i="1"/>
  <c r="X232" i="1"/>
  <c r="V232" i="1"/>
  <c r="T232" i="1"/>
  <c r="X231" i="1"/>
  <c r="W231" i="1"/>
  <c r="V231" i="1"/>
  <c r="U231" i="1"/>
  <c r="T231" i="1"/>
  <c r="Q230" i="1"/>
  <c r="P230" i="1"/>
  <c r="O230" i="1"/>
  <c r="N230" i="1"/>
  <c r="M230" i="1"/>
  <c r="Q224" i="1"/>
  <c r="P224" i="1"/>
  <c r="O224" i="1"/>
  <c r="N224" i="1"/>
  <c r="M224" i="1"/>
  <c r="Q218" i="1"/>
  <c r="P218" i="1"/>
  <c r="O218" i="1"/>
  <c r="N218" i="1"/>
  <c r="M218" i="1"/>
  <c r="Q212" i="1"/>
  <c r="P212" i="1"/>
  <c r="O212" i="1"/>
  <c r="N212" i="1"/>
  <c r="M212" i="1"/>
  <c r="X210" i="1"/>
  <c r="W210" i="1"/>
  <c r="V210" i="1"/>
  <c r="U210" i="1"/>
  <c r="T210" i="1"/>
  <c r="X209" i="1"/>
  <c r="W209" i="1"/>
  <c r="V209" i="1"/>
  <c r="U209" i="1"/>
  <c r="T209" i="1"/>
  <c r="Q200" i="1"/>
  <c r="P200" i="1"/>
  <c r="O200" i="1"/>
  <c r="N200" i="1"/>
  <c r="M200" i="1"/>
  <c r="X199" i="1"/>
  <c r="W199" i="1"/>
  <c r="V199" i="1"/>
  <c r="U199" i="1"/>
  <c r="T199" i="1"/>
  <c r="X198" i="1"/>
  <c r="W198" i="1"/>
  <c r="V198" i="1"/>
  <c r="U198" i="1"/>
  <c r="T198" i="1"/>
  <c r="X197" i="1"/>
  <c r="W197" i="1"/>
  <c r="V197" i="1"/>
  <c r="U197" i="1"/>
  <c r="T197" i="1"/>
  <c r="X196" i="1"/>
  <c r="W196" i="1"/>
  <c r="V196" i="1"/>
  <c r="U196" i="1"/>
  <c r="T196" i="1"/>
  <c r="X195" i="1"/>
  <c r="W195" i="1"/>
  <c r="V195" i="1"/>
  <c r="U195" i="1"/>
  <c r="T195" i="1"/>
  <c r="X194" i="1"/>
  <c r="W194" i="1"/>
  <c r="V194" i="1"/>
  <c r="U194" i="1"/>
  <c r="T194" i="1"/>
  <c r="X193" i="1"/>
  <c r="W193" i="1"/>
  <c r="V193" i="1"/>
  <c r="U193" i="1"/>
  <c r="T193" i="1"/>
  <c r="X192" i="1"/>
  <c r="W192" i="1"/>
  <c r="V192" i="1"/>
  <c r="U192" i="1"/>
  <c r="T192" i="1"/>
  <c r="X191" i="1"/>
  <c r="W191" i="1"/>
  <c r="V191" i="1"/>
  <c r="U191" i="1"/>
  <c r="T191" i="1"/>
  <c r="X190" i="1"/>
  <c r="W190" i="1"/>
  <c r="V190" i="1"/>
  <c r="U190" i="1"/>
  <c r="T190" i="1"/>
  <c r="Q189" i="1"/>
  <c r="P189" i="1"/>
  <c r="O189" i="1"/>
  <c r="N189" i="1"/>
  <c r="M189" i="1"/>
  <c r="X177" i="1"/>
  <c r="W177" i="1"/>
  <c r="V177" i="1"/>
  <c r="U177" i="1"/>
  <c r="T177" i="1"/>
  <c r="X176" i="1"/>
  <c r="W176" i="1"/>
  <c r="V176" i="1"/>
  <c r="U176" i="1"/>
  <c r="T176" i="1"/>
  <c r="Q167" i="1"/>
  <c r="P167" i="1"/>
  <c r="O167" i="1"/>
  <c r="N167" i="1"/>
  <c r="M167" i="1"/>
  <c r="X166" i="1"/>
  <c r="W166" i="1"/>
  <c r="V166" i="1"/>
  <c r="U166" i="1"/>
  <c r="T166" i="1"/>
  <c r="X165" i="1"/>
  <c r="W165" i="1"/>
  <c r="V165" i="1"/>
  <c r="U165" i="1"/>
  <c r="T165" i="1"/>
  <c r="Q156" i="1"/>
  <c r="P156" i="1"/>
  <c r="O156" i="1"/>
  <c r="N156" i="1"/>
  <c r="M156" i="1"/>
  <c r="Q139" i="1"/>
  <c r="P139" i="1"/>
  <c r="O139" i="1"/>
  <c r="N139" i="1"/>
  <c r="M139" i="1"/>
  <c r="X138" i="1"/>
  <c r="W138" i="1"/>
  <c r="V138" i="1"/>
  <c r="U138" i="1"/>
  <c r="T138" i="1"/>
  <c r="X137" i="1"/>
  <c r="W137" i="1"/>
  <c r="V137" i="1"/>
  <c r="U137" i="1"/>
  <c r="T137" i="1"/>
  <c r="X136" i="1"/>
  <c r="W136" i="1"/>
  <c r="V136" i="1"/>
  <c r="U136" i="1"/>
  <c r="T136" i="1"/>
  <c r="X135" i="1"/>
  <c r="W135" i="1"/>
  <c r="V135" i="1"/>
  <c r="U135" i="1"/>
  <c r="T135" i="1"/>
  <c r="X134" i="1"/>
  <c r="W134" i="1"/>
  <c r="V134" i="1"/>
  <c r="U134" i="1"/>
  <c r="T134" i="1"/>
  <c r="X133" i="1"/>
  <c r="W133" i="1"/>
  <c r="V133" i="1"/>
  <c r="U133" i="1"/>
  <c r="T133" i="1"/>
  <c r="X132" i="1"/>
  <c r="W132" i="1"/>
  <c r="V132" i="1"/>
  <c r="U132" i="1"/>
  <c r="T132" i="1"/>
  <c r="X131" i="1"/>
  <c r="W131" i="1"/>
  <c r="V131" i="1"/>
  <c r="U131" i="1"/>
  <c r="T131" i="1"/>
  <c r="X130" i="1"/>
  <c r="W130" i="1"/>
  <c r="V130" i="1"/>
  <c r="U130" i="1"/>
  <c r="T130" i="1"/>
  <c r="X129" i="1"/>
  <c r="W129" i="1"/>
  <c r="V129" i="1"/>
  <c r="U129" i="1"/>
  <c r="T129" i="1"/>
  <c r="Q128" i="1"/>
  <c r="P128" i="1"/>
  <c r="O128" i="1"/>
  <c r="N128" i="1"/>
  <c r="M128" i="1"/>
  <c r="X127" i="1"/>
  <c r="W127" i="1"/>
  <c r="V127" i="1"/>
  <c r="U127" i="1"/>
  <c r="T127" i="1"/>
  <c r="X126" i="1"/>
  <c r="W126" i="1"/>
  <c r="V126" i="1"/>
  <c r="U126" i="1"/>
  <c r="T126" i="1"/>
  <c r="Q117" i="1"/>
  <c r="P117" i="1"/>
  <c r="O117" i="1"/>
  <c r="N117" i="1"/>
  <c r="M117" i="1"/>
  <c r="X116" i="1"/>
  <c r="W116" i="1"/>
  <c r="V116" i="1"/>
  <c r="U116" i="1"/>
  <c r="T116" i="1"/>
  <c r="X115" i="1"/>
  <c r="W115" i="1"/>
  <c r="V115" i="1"/>
  <c r="U115" i="1"/>
  <c r="T115" i="1"/>
  <c r="Q106" i="1"/>
  <c r="P106" i="1"/>
  <c r="O106" i="1"/>
  <c r="N106" i="1"/>
  <c r="M106" i="1"/>
  <c r="X105" i="1"/>
  <c r="W105" i="1"/>
  <c r="V105" i="1"/>
  <c r="U105" i="1"/>
  <c r="T105" i="1"/>
  <c r="X104" i="1"/>
  <c r="W104" i="1"/>
  <c r="V104" i="1"/>
  <c r="U104" i="1"/>
  <c r="T104" i="1"/>
  <c r="Q95" i="1"/>
  <c r="P95" i="1"/>
  <c r="O95" i="1"/>
  <c r="N95" i="1"/>
  <c r="M95" i="1"/>
  <c r="X94" i="1"/>
  <c r="W94" i="1"/>
  <c r="V94" i="1"/>
  <c r="U94" i="1"/>
  <c r="T94" i="1"/>
  <c r="X93" i="1"/>
  <c r="W93" i="1"/>
  <c r="V93" i="1"/>
  <c r="U93" i="1"/>
  <c r="T93" i="1"/>
  <c r="Q84" i="1"/>
  <c r="P84" i="1"/>
  <c r="O84" i="1"/>
  <c r="N84" i="1"/>
  <c r="M84" i="1"/>
  <c r="Q78" i="1"/>
  <c r="P78" i="1"/>
  <c r="O78" i="1"/>
  <c r="N78" i="1"/>
  <c r="M78" i="1"/>
  <c r="X77" i="1"/>
  <c r="W77" i="1"/>
  <c r="V77" i="1"/>
  <c r="U77" i="1"/>
  <c r="T77" i="1"/>
  <c r="X76" i="1"/>
  <c r="W76" i="1"/>
  <c r="V76" i="1"/>
  <c r="U76" i="1"/>
  <c r="T76" i="1"/>
  <c r="X75" i="1"/>
  <c r="W75" i="1"/>
  <c r="V75" i="1"/>
  <c r="U75" i="1"/>
  <c r="T75" i="1"/>
  <c r="X74" i="1"/>
  <c r="W74" i="1"/>
  <c r="V74" i="1"/>
  <c r="U74" i="1"/>
  <c r="T74" i="1"/>
  <c r="X73" i="1"/>
  <c r="W73" i="1"/>
  <c r="V73" i="1"/>
  <c r="U73" i="1"/>
  <c r="T73" i="1"/>
  <c r="X72" i="1"/>
  <c r="W72" i="1"/>
  <c r="V72" i="1"/>
  <c r="U72" i="1"/>
  <c r="T72" i="1"/>
  <c r="X71" i="1"/>
  <c r="W71" i="1"/>
  <c r="V71" i="1"/>
  <c r="U71" i="1"/>
  <c r="T71" i="1"/>
  <c r="X70" i="1"/>
  <c r="W70" i="1"/>
  <c r="V70" i="1"/>
  <c r="U70" i="1"/>
  <c r="T70" i="1"/>
  <c r="X69" i="1"/>
  <c r="W69" i="1"/>
  <c r="V69" i="1"/>
  <c r="U69" i="1"/>
  <c r="T69" i="1"/>
  <c r="X68" i="1"/>
  <c r="W68" i="1"/>
  <c r="V68" i="1"/>
  <c r="U68" i="1"/>
  <c r="T68" i="1"/>
  <c r="Q67" i="1"/>
  <c r="P67" i="1"/>
  <c r="O67" i="1"/>
  <c r="N67" i="1"/>
  <c r="M67" i="1"/>
  <c r="X66" i="1"/>
  <c r="W66" i="1"/>
  <c r="V66" i="1"/>
  <c r="U66" i="1"/>
  <c r="T66" i="1"/>
  <c r="X65" i="1"/>
  <c r="W65" i="1"/>
  <c r="V65" i="1"/>
  <c r="U65" i="1"/>
  <c r="T65" i="1"/>
  <c r="X64" i="1"/>
  <c r="W64" i="1"/>
  <c r="V64" i="1"/>
  <c r="U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60" i="1"/>
  <c r="W60" i="1"/>
  <c r="V60" i="1"/>
  <c r="U60" i="1"/>
  <c r="T60" i="1"/>
  <c r="X59" i="1"/>
  <c r="W59" i="1"/>
  <c r="V59" i="1"/>
  <c r="U59" i="1"/>
  <c r="T59" i="1"/>
  <c r="X58" i="1"/>
  <c r="W58" i="1"/>
  <c r="V58" i="1"/>
  <c r="U58" i="1"/>
  <c r="T58" i="1"/>
  <c r="X57" i="1"/>
  <c r="W57" i="1"/>
  <c r="V57" i="1"/>
  <c r="U57" i="1"/>
  <c r="T57" i="1"/>
  <c r="Q56" i="1"/>
  <c r="P56" i="1"/>
  <c r="O56" i="1"/>
  <c r="N56" i="1"/>
  <c r="M56" i="1"/>
  <c r="X55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X52" i="1"/>
  <c r="W52" i="1"/>
  <c r="V52" i="1"/>
  <c r="U52" i="1"/>
  <c r="T52" i="1"/>
  <c r="X51" i="1"/>
  <c r="W51" i="1"/>
  <c r="V51" i="1"/>
  <c r="U51" i="1"/>
  <c r="T51" i="1"/>
  <c r="X50" i="1"/>
  <c r="W50" i="1"/>
  <c r="V50" i="1"/>
  <c r="U50" i="1"/>
  <c r="T50" i="1"/>
  <c r="X49" i="1"/>
  <c r="W49" i="1"/>
  <c r="V49" i="1"/>
  <c r="U49" i="1"/>
  <c r="T49" i="1"/>
  <c r="X48" i="1"/>
  <c r="W48" i="1"/>
  <c r="V48" i="1"/>
  <c r="U48" i="1"/>
  <c r="T48" i="1"/>
  <c r="X47" i="1"/>
  <c r="W47" i="1"/>
  <c r="V47" i="1"/>
  <c r="U47" i="1"/>
  <c r="T47" i="1"/>
  <c r="X46" i="1"/>
  <c r="W46" i="1"/>
  <c r="V46" i="1"/>
  <c r="U46" i="1"/>
  <c r="T46" i="1"/>
  <c r="Q45" i="1"/>
  <c r="P45" i="1"/>
  <c r="O45" i="1"/>
  <c r="N45" i="1"/>
  <c r="M45" i="1"/>
  <c r="X44" i="1"/>
  <c r="W44" i="1"/>
  <c r="V44" i="1"/>
  <c r="U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Q34" i="1"/>
  <c r="P34" i="1"/>
  <c r="O34" i="1"/>
  <c r="N34" i="1"/>
  <c r="M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Q23" i="1"/>
  <c r="P23" i="1"/>
  <c r="O23" i="1"/>
  <c r="N23" i="1"/>
  <c r="M23" i="1"/>
  <c r="Q17" i="1"/>
  <c r="P17" i="1"/>
  <c r="O17" i="1"/>
  <c r="N17" i="1"/>
  <c r="M17" i="1"/>
  <c r="T15" i="1"/>
  <c r="Q11" i="1"/>
  <c r="X11" i="1" s="1"/>
  <c r="P11" i="1"/>
  <c r="W11" i="1" s="1"/>
  <c r="O11" i="1"/>
  <c r="V11" i="1" s="1"/>
  <c r="N11" i="1"/>
  <c r="U11" i="1" s="1"/>
  <c r="M11" i="1"/>
  <c r="T11" i="1" s="1"/>
  <c r="N229" i="2" l="1"/>
  <c r="N229" i="1"/>
  <c r="X240" i="1"/>
  <c r="Q22" i="1"/>
  <c r="M229" i="1"/>
  <c r="X230" i="1"/>
  <c r="O229" i="1"/>
  <c r="V34" i="1"/>
  <c r="V45" i="1"/>
  <c r="N85" i="2"/>
  <c r="P224" i="2"/>
  <c r="N25" i="2"/>
  <c r="N23" i="2" s="1"/>
  <c r="N22" i="2" s="1"/>
  <c r="M224" i="2"/>
  <c r="P25" i="2"/>
  <c r="O211" i="2"/>
  <c r="O139" i="2"/>
  <c r="P212" i="2"/>
  <c r="M25" i="2"/>
  <c r="P92" i="2"/>
  <c r="M87" i="2"/>
  <c r="P223" i="2"/>
  <c r="W67" i="1"/>
  <c r="T45" i="1"/>
  <c r="T56" i="1"/>
  <c r="P83" i="1"/>
  <c r="T128" i="1"/>
  <c r="U45" i="1"/>
  <c r="U56" i="1"/>
  <c r="Q83" i="1"/>
  <c r="O83" i="1"/>
  <c r="N224" i="2"/>
  <c r="M89" i="2"/>
  <c r="M211" i="2"/>
  <c r="W189" i="1"/>
  <c r="M22" i="1"/>
  <c r="W45" i="1"/>
  <c r="O78" i="2"/>
  <c r="N22" i="1"/>
  <c r="N218" i="2"/>
  <c r="O22" i="1"/>
  <c r="X45" i="1"/>
  <c r="U128" i="1"/>
  <c r="T189" i="1"/>
  <c r="T230" i="1"/>
  <c r="P78" i="2"/>
  <c r="P139" i="2"/>
  <c r="M147" i="2"/>
  <c r="P211" i="2"/>
  <c r="V56" i="1"/>
  <c r="V128" i="1"/>
  <c r="U189" i="1"/>
  <c r="T289" i="1"/>
  <c r="W56" i="1"/>
  <c r="W128" i="1"/>
  <c r="V189" i="1"/>
  <c r="V230" i="1"/>
  <c r="W240" i="1"/>
  <c r="X56" i="1"/>
  <c r="X128" i="1"/>
  <c r="V289" i="1"/>
  <c r="P229" i="2"/>
  <c r="M139" i="2"/>
  <c r="N212" i="2"/>
  <c r="T34" i="1"/>
  <c r="X34" i="1"/>
  <c r="U67" i="1"/>
  <c r="T67" i="1"/>
  <c r="X189" i="1"/>
  <c r="U237" i="1"/>
  <c r="U235" i="1" s="1"/>
  <c r="W289" i="1"/>
  <c r="U289" i="1"/>
  <c r="P229" i="1"/>
  <c r="U34" i="1"/>
  <c r="W34" i="1"/>
  <c r="V67" i="1"/>
  <c r="X67" i="1"/>
  <c r="U232" i="1"/>
  <c r="U230" i="1" s="1"/>
  <c r="V237" i="1"/>
  <c r="V235" i="1" s="1"/>
  <c r="X289" i="1"/>
  <c r="P15" i="2"/>
  <c r="M85" i="2"/>
  <c r="N87" i="2"/>
  <c r="O85" i="2"/>
  <c r="N78" i="2"/>
  <c r="O16" i="2"/>
  <c r="O218" i="2"/>
  <c r="O150" i="2"/>
  <c r="M217" i="2"/>
  <c r="M24" i="2"/>
  <c r="M223" i="2"/>
  <c r="P24" i="2"/>
  <c r="N223" i="2"/>
  <c r="O223" i="2"/>
  <c r="N217" i="2"/>
  <c r="N92" i="2"/>
  <c r="P89" i="2"/>
  <c r="P86" i="2"/>
  <c r="M153" i="2"/>
  <c r="M92" i="2"/>
  <c r="O86" i="2"/>
  <c r="N147" i="2"/>
  <c r="N86" i="2"/>
  <c r="O153" i="2"/>
  <c r="P150" i="2"/>
  <c r="P153" i="2"/>
  <c r="N150" i="2"/>
  <c r="N153" i="2"/>
  <c r="P147" i="2"/>
  <c r="O147" i="2"/>
  <c r="M150" i="2"/>
  <c r="P87" i="2"/>
  <c r="M83" i="1"/>
  <c r="V242" i="1"/>
  <c r="V240" i="1" s="1"/>
  <c r="Q229" i="1"/>
  <c r="M229" i="2"/>
  <c r="O229" i="2"/>
  <c r="P22" i="1"/>
  <c r="O23" i="2"/>
  <c r="O22" i="2" s="1"/>
  <c r="T240" i="1"/>
  <c r="W235" i="1"/>
  <c r="O87" i="2"/>
  <c r="M16" i="2"/>
  <c r="N211" i="2"/>
  <c r="N83" i="1"/>
  <c r="T237" i="1"/>
  <c r="T235" i="1" s="1"/>
  <c r="X237" i="1"/>
  <c r="X235" i="1" s="1"/>
  <c r="W232" i="1"/>
  <c r="W230" i="1" s="1"/>
  <c r="U242" i="1"/>
  <c r="P23" i="2" l="1"/>
  <c r="P22" i="2" s="1"/>
  <c r="M84" i="2"/>
  <c r="M83" i="2" s="1"/>
  <c r="M23" i="2"/>
  <c r="M22" i="2" s="1"/>
  <c r="M145" i="2"/>
  <c r="M144" i="2" s="1"/>
  <c r="N200" i="2"/>
  <c r="P84" i="2"/>
  <c r="P83" i="2" s="1"/>
  <c r="V229" i="1"/>
  <c r="P145" i="2"/>
  <c r="P144" i="2" s="1"/>
  <c r="T229" i="1"/>
  <c r="O145" i="2"/>
  <c r="O144" i="2" s="1"/>
  <c r="O200" i="2"/>
  <c r="O84" i="2"/>
  <c r="O83" i="2" s="1"/>
  <c r="N145" i="2"/>
  <c r="N144" i="2" s="1"/>
  <c r="N84" i="2"/>
  <c r="N83" i="2" s="1"/>
  <c r="M200" i="2"/>
  <c r="P200" i="2"/>
  <c r="W229" i="1"/>
  <c r="U240" i="1"/>
  <c r="U229" i="1" s="1"/>
  <c r="X229" i="1"/>
  <c r="I14" i="2" l="1"/>
  <c r="J14" i="2"/>
  <c r="F14" i="2"/>
  <c r="G14" i="2"/>
  <c r="P17" i="2" l="1"/>
  <c r="P14" i="2" s="1"/>
  <c r="N17" i="2"/>
  <c r="N14" i="2" s="1"/>
  <c r="O17" i="2"/>
  <c r="O14" i="2" s="1"/>
  <c r="M17" i="2"/>
  <c r="M14" i="2" s="1"/>
  <c r="V16" i="1" l="1"/>
  <c r="U18" i="1"/>
  <c r="U213" i="1"/>
  <c r="U85" i="1"/>
  <c r="W219" i="1"/>
  <c r="V85" i="1"/>
  <c r="W146" i="1"/>
  <c r="W140" i="1"/>
  <c r="U140" i="1"/>
  <c r="V79" i="1"/>
  <c r="X85" i="1"/>
  <c r="V219" i="1"/>
  <c r="X146" i="1"/>
  <c r="V181" i="1"/>
  <c r="U216" i="1"/>
  <c r="U147" i="1"/>
  <c r="V222" i="1"/>
  <c r="V107" i="1"/>
  <c r="U158" i="1"/>
  <c r="X140" i="1"/>
  <c r="V215" i="1"/>
  <c r="W215" i="1"/>
  <c r="X25" i="1"/>
  <c r="X79" i="1"/>
  <c r="U201" i="1"/>
  <c r="U118" i="1"/>
  <c r="W24" i="1"/>
  <c r="V142" i="1"/>
  <c r="V149" i="1"/>
  <c r="V152" i="1"/>
  <c r="U149" i="1"/>
  <c r="W246" i="1"/>
  <c r="U81" i="1"/>
  <c r="W142" i="1"/>
  <c r="U219" i="1"/>
  <c r="U20" i="1"/>
  <c r="V157" i="1"/>
  <c r="W97" i="1"/>
  <c r="U142" i="1"/>
  <c r="X96" i="1"/>
  <c r="U157" i="1"/>
  <c r="X186" i="1"/>
  <c r="U122" i="1"/>
  <c r="U217" i="1"/>
  <c r="X246" i="1"/>
  <c r="X213" i="1"/>
  <c r="U24" i="1"/>
  <c r="W118" i="1"/>
  <c r="U221" i="1"/>
  <c r="X168" i="1"/>
  <c r="X24" i="1"/>
  <c r="U259" i="1"/>
  <c r="U257" i="1"/>
  <c r="U247" i="1"/>
  <c r="U109" i="1"/>
  <c r="V96" i="1"/>
  <c r="W228" i="1"/>
  <c r="W187" i="1"/>
  <c r="U90" i="1"/>
  <c r="X219" i="1"/>
  <c r="W225" i="1"/>
  <c r="U119" i="1"/>
  <c r="U222" i="1"/>
  <c r="V150" i="1"/>
  <c r="W257" i="1"/>
  <c r="X215" i="1"/>
  <c r="U114" i="1"/>
  <c r="V24" i="1"/>
  <c r="W157" i="1"/>
  <c r="X268" i="1"/>
  <c r="V20" i="1"/>
  <c r="V225" i="1"/>
  <c r="U107" i="1"/>
  <c r="W20" i="1"/>
  <c r="U225" i="1"/>
  <c r="U227" i="1"/>
  <c r="U96" i="1"/>
  <c r="U97" i="1"/>
  <c r="W107" i="1"/>
  <c r="V227" i="1"/>
  <c r="U186" i="1"/>
  <c r="W81" i="1"/>
  <c r="W79" i="1"/>
  <c r="V187" i="1"/>
  <c r="W221" i="1"/>
  <c r="V168" i="1"/>
  <c r="X107" i="1"/>
  <c r="W273" i="1"/>
  <c r="V18" i="1"/>
  <c r="V111" i="1"/>
  <c r="X204" i="1"/>
  <c r="X222" i="1"/>
  <c r="U263" i="1"/>
  <c r="X274" i="1"/>
  <c r="U282" i="1"/>
  <c r="V279" i="1"/>
  <c r="W143" i="1"/>
  <c r="W279" i="1"/>
  <c r="V81" i="1"/>
  <c r="U268" i="1"/>
  <c r="X279" i="1"/>
  <c r="X108" i="1"/>
  <c r="U280" i="1"/>
  <c r="W18" i="1"/>
  <c r="U202" i="1"/>
  <c r="W261" i="1"/>
  <c r="V280" i="1"/>
  <c r="V114" i="1"/>
  <c r="W205" i="1"/>
  <c r="U211" i="1"/>
  <c r="V263" i="1"/>
  <c r="X282" i="1"/>
  <c r="U185" i="1"/>
  <c r="U207" i="1"/>
  <c r="V211" i="1"/>
  <c r="X263" i="1"/>
  <c r="U276" i="1"/>
  <c r="V288" i="1"/>
  <c r="U120" i="1"/>
  <c r="X122" i="1"/>
  <c r="U171" i="1"/>
  <c r="W207" i="1"/>
  <c r="U266" i="1"/>
  <c r="X288" i="1"/>
  <c r="W288" i="1"/>
  <c r="U91" i="1"/>
  <c r="V171" i="1"/>
  <c r="V254" i="1"/>
  <c r="W266" i="1"/>
  <c r="V207" i="1"/>
  <c r="V91" i="1"/>
  <c r="W173" i="1"/>
  <c r="W254" i="1"/>
  <c r="X211" i="1"/>
  <c r="V264" i="1"/>
  <c r="X91" i="1"/>
  <c r="U174" i="1"/>
  <c r="W276" i="1"/>
  <c r="W91" i="1"/>
  <c r="W111" i="1"/>
  <c r="X143" i="1"/>
  <c r="W171" i="1"/>
  <c r="X205" i="1"/>
  <c r="W263" i="1"/>
  <c r="X273" i="1"/>
  <c r="V88" i="1"/>
  <c r="U88" i="1"/>
  <c r="W88" i="1"/>
  <c r="X97" i="1"/>
  <c r="U108" i="1"/>
  <c r="V108" i="1"/>
  <c r="W108" i="1"/>
  <c r="U111" i="1"/>
  <c r="X111" i="1"/>
  <c r="W114" i="1"/>
  <c r="X114" i="1"/>
  <c r="V125" i="1"/>
  <c r="U125" i="1"/>
  <c r="U143" i="1"/>
  <c r="V143" i="1"/>
  <c r="X148" i="1"/>
  <c r="U159" i="1"/>
  <c r="V159" i="1"/>
  <c r="X159" i="1"/>
  <c r="W159" i="1"/>
  <c r="U162" i="1"/>
  <c r="W162" i="1"/>
  <c r="X162" i="1"/>
  <c r="V162" i="1"/>
  <c r="U204" i="1"/>
  <c r="V204" i="1"/>
  <c r="W204" i="1"/>
  <c r="W247" i="1"/>
  <c r="X247" i="1"/>
  <c r="V247" i="1"/>
  <c r="V259" i="1"/>
  <c r="W259" i="1"/>
  <c r="U262" i="1"/>
  <c r="W262" i="1"/>
  <c r="X262" i="1"/>
  <c r="V262" i="1"/>
  <c r="U274" i="1"/>
  <c r="V274" i="1"/>
  <c r="W274" i="1"/>
  <c r="W277" i="1"/>
  <c r="X277" i="1"/>
  <c r="U277" i="1"/>
  <c r="V277" i="1"/>
  <c r="X171" i="1"/>
  <c r="V250" i="1"/>
  <c r="W250" i="1"/>
  <c r="X250" i="1"/>
  <c r="V265" i="1"/>
  <c r="W265" i="1"/>
  <c r="U265" i="1"/>
  <c r="X265" i="1"/>
  <c r="V281" i="1"/>
  <c r="W281" i="1"/>
  <c r="U281" i="1"/>
  <c r="X281" i="1"/>
  <c r="X18" i="1"/>
  <c r="V97" i="1"/>
  <c r="W122" i="1"/>
  <c r="X207" i="1"/>
  <c r="X257" i="1"/>
  <c r="V266" i="1"/>
  <c r="V276" i="1"/>
  <c r="W282" i="1"/>
  <c r="V25" i="1"/>
  <c r="U25" i="1"/>
  <c r="U86" i="1"/>
  <c r="V86" i="1"/>
  <c r="X86" i="1"/>
  <c r="W86" i="1"/>
  <c r="V100" i="1"/>
  <c r="X100" i="1"/>
  <c r="X103" i="1"/>
  <c r="V103" i="1"/>
  <c r="W103" i="1"/>
  <c r="V120" i="1"/>
  <c r="W120" i="1"/>
  <c r="X120" i="1"/>
  <c r="U123" i="1"/>
  <c r="V123" i="1"/>
  <c r="X123" i="1"/>
  <c r="W123" i="1"/>
  <c r="W151" i="1"/>
  <c r="U151" i="1"/>
  <c r="V174" i="1"/>
  <c r="W174" i="1"/>
  <c r="X174" i="1"/>
  <c r="V202" i="1"/>
  <c r="W202" i="1"/>
  <c r="V217" i="1"/>
  <c r="W217" i="1"/>
  <c r="X217" i="1"/>
  <c r="W222" i="1"/>
  <c r="U183" i="1"/>
  <c r="U253" i="1"/>
  <c r="V253" i="1"/>
  <c r="W253" i="1"/>
  <c r="X253" i="1"/>
  <c r="V269" i="1"/>
  <c r="W269" i="1"/>
  <c r="V284" i="1"/>
  <c r="U284" i="1"/>
  <c r="W284" i="1"/>
  <c r="X284" i="1"/>
  <c r="U272" i="1"/>
  <c r="V272" i="1"/>
  <c r="W272" i="1"/>
  <c r="X272" i="1"/>
  <c r="W100" i="1"/>
  <c r="X259" i="1"/>
  <c r="U283" i="1"/>
  <c r="W89" i="1"/>
  <c r="U89" i="1"/>
  <c r="V89" i="1"/>
  <c r="X89" i="1"/>
  <c r="W109" i="1"/>
  <c r="V109" i="1"/>
  <c r="X109" i="1"/>
  <c r="W160" i="1"/>
  <c r="U160" i="1"/>
  <c r="V160" i="1"/>
  <c r="X160" i="1"/>
  <c r="U205" i="1"/>
  <c r="V205" i="1"/>
  <c r="U260" i="1"/>
  <c r="U275" i="1"/>
  <c r="V275" i="1"/>
  <c r="X275" i="1"/>
  <c r="W275" i="1"/>
  <c r="X125" i="1"/>
  <c r="W163" i="1"/>
  <c r="U250" i="1"/>
  <c r="V260" i="1"/>
  <c r="V92" i="1"/>
  <c r="U92" i="1"/>
  <c r="W92" i="1"/>
  <c r="X92" i="1"/>
  <c r="V112" i="1"/>
  <c r="U112" i="1"/>
  <c r="W112" i="1"/>
  <c r="X112" i="1"/>
  <c r="V163" i="1"/>
  <c r="U163" i="1"/>
  <c r="X163" i="1"/>
  <c r="V169" i="1"/>
  <c r="U169" i="1"/>
  <c r="W169" i="1"/>
  <c r="X169" i="1"/>
  <c r="V208" i="1"/>
  <c r="U208" i="1"/>
  <c r="W208" i="1"/>
  <c r="X208" i="1"/>
  <c r="U248" i="1"/>
  <c r="W248" i="1"/>
  <c r="X248" i="1"/>
  <c r="V248" i="1"/>
  <c r="W125" i="1"/>
  <c r="W201" i="1"/>
  <c r="W251" i="1"/>
  <c r="W260" i="1"/>
  <c r="X287" i="1"/>
  <c r="U98" i="1"/>
  <c r="V98" i="1"/>
  <c r="W98" i="1"/>
  <c r="X98" i="1"/>
  <c r="U172" i="1"/>
  <c r="V172" i="1"/>
  <c r="W172" i="1"/>
  <c r="X172" i="1"/>
  <c r="X181" i="1"/>
  <c r="V282" i="1"/>
  <c r="V251" i="1"/>
  <c r="U251" i="1"/>
  <c r="U103" i="1"/>
  <c r="X201" i="1"/>
  <c r="V213" i="1"/>
  <c r="X251" i="1"/>
  <c r="X260" i="1"/>
  <c r="U82" i="1"/>
  <c r="V82" i="1"/>
  <c r="X82" i="1"/>
  <c r="U101" i="1"/>
  <c r="V101" i="1"/>
  <c r="W101" i="1"/>
  <c r="X101" i="1"/>
  <c r="U121" i="1"/>
  <c r="V121" i="1"/>
  <c r="W121" i="1"/>
  <c r="X121" i="1"/>
  <c r="X152" i="1"/>
  <c r="U175" i="1"/>
  <c r="V175" i="1"/>
  <c r="W175" i="1"/>
  <c r="X175" i="1"/>
  <c r="W184" i="1"/>
  <c r="X184" i="1"/>
  <c r="U270" i="1"/>
  <c r="V270" i="1"/>
  <c r="W270" i="1"/>
  <c r="X270" i="1"/>
  <c r="U285" i="1"/>
  <c r="V285" i="1"/>
  <c r="W285" i="1"/>
  <c r="X285" i="1"/>
  <c r="U254" i="1"/>
  <c r="X254" i="1"/>
  <c r="X266" i="1"/>
  <c r="U287" i="1"/>
  <c r="V287" i="1"/>
  <c r="W287" i="1"/>
  <c r="W25" i="1"/>
  <c r="X88" i="1"/>
  <c r="W168" i="1"/>
  <c r="U288" i="1"/>
  <c r="X21" i="1"/>
  <c r="U21" i="1"/>
  <c r="V21" i="1"/>
  <c r="W21" i="1"/>
  <c r="U87" i="1"/>
  <c r="W87" i="1"/>
  <c r="X87" i="1"/>
  <c r="X90" i="1"/>
  <c r="V90" i="1"/>
  <c r="W90" i="1"/>
  <c r="V99" i="1"/>
  <c r="W99" i="1"/>
  <c r="X99" i="1"/>
  <c r="U99" i="1"/>
  <c r="V102" i="1"/>
  <c r="W102" i="1"/>
  <c r="U102" i="1"/>
  <c r="X102" i="1"/>
  <c r="X110" i="1"/>
  <c r="U110" i="1"/>
  <c r="V110" i="1"/>
  <c r="W110" i="1"/>
  <c r="W113" i="1"/>
  <c r="X113" i="1"/>
  <c r="U113" i="1"/>
  <c r="V113" i="1"/>
  <c r="W119" i="1"/>
  <c r="X119" i="1"/>
  <c r="V119" i="1"/>
  <c r="V122" i="1"/>
  <c r="U124" i="1"/>
  <c r="V124" i="1"/>
  <c r="W124" i="1"/>
  <c r="X124" i="1"/>
  <c r="W150" i="1"/>
  <c r="X150" i="1"/>
  <c r="V153" i="1"/>
  <c r="W153" i="1"/>
  <c r="V158" i="1"/>
  <c r="W158" i="1"/>
  <c r="X158" i="1"/>
  <c r="X161" i="1"/>
  <c r="V161" i="1"/>
  <c r="W161" i="1"/>
  <c r="W164" i="1"/>
  <c r="X164" i="1"/>
  <c r="U164" i="1"/>
  <c r="V164" i="1"/>
  <c r="W170" i="1"/>
  <c r="X170" i="1"/>
  <c r="U170" i="1"/>
  <c r="V170" i="1"/>
  <c r="V173" i="1"/>
  <c r="X173" i="1"/>
  <c r="U173" i="1"/>
  <c r="U203" i="1"/>
  <c r="V203" i="1"/>
  <c r="W203" i="1"/>
  <c r="X203" i="1"/>
  <c r="X206" i="1"/>
  <c r="U206" i="1"/>
  <c r="V206" i="1"/>
  <c r="W206" i="1"/>
  <c r="W211" i="1"/>
  <c r="V216" i="1"/>
  <c r="W216" i="1"/>
  <c r="X216" i="1"/>
  <c r="U223" i="1"/>
  <c r="V223" i="1"/>
  <c r="W223" i="1"/>
  <c r="X223" i="1"/>
  <c r="X228" i="1"/>
  <c r="U228" i="1"/>
  <c r="U187" i="1"/>
  <c r="X187" i="1"/>
  <c r="W249" i="1"/>
  <c r="X249" i="1"/>
  <c r="U249" i="1"/>
  <c r="V249" i="1"/>
  <c r="W252" i="1"/>
  <c r="X252" i="1"/>
  <c r="V252" i="1"/>
  <c r="U252" i="1"/>
  <c r="V255" i="1"/>
  <c r="U255" i="1"/>
  <c r="W255" i="1"/>
  <c r="X255" i="1"/>
  <c r="U258" i="1"/>
  <c r="V258" i="1"/>
  <c r="W258" i="1"/>
  <c r="X261" i="1"/>
  <c r="U261" i="1"/>
  <c r="V261" i="1"/>
  <c r="W264" i="1"/>
  <c r="X264" i="1"/>
  <c r="U264" i="1"/>
  <c r="U271" i="1"/>
  <c r="V271" i="1"/>
  <c r="W271" i="1"/>
  <c r="X271" i="1"/>
  <c r="U273" i="1"/>
  <c r="V273" i="1"/>
  <c r="X276" i="1"/>
  <c r="W280" i="1"/>
  <c r="X280" i="1"/>
  <c r="V283" i="1"/>
  <c r="W283" i="1"/>
  <c r="X283" i="1"/>
  <c r="U286" i="1"/>
  <c r="V286" i="1"/>
  <c r="W286" i="1"/>
  <c r="X286" i="1"/>
  <c r="T288" i="1"/>
  <c r="T108" i="1"/>
  <c r="T124" i="1"/>
  <c r="T173" i="1"/>
  <c r="T187" i="1"/>
  <c r="T202" i="1"/>
  <c r="T112" i="1"/>
  <c r="T205" i="1"/>
  <c r="T99" i="1"/>
  <c r="T162" i="1"/>
  <c r="T100" i="1"/>
  <c r="T163" i="1"/>
  <c r="T207" i="1"/>
  <c r="T255" i="1"/>
  <c r="T269" i="1"/>
  <c r="T283" i="1"/>
  <c r="T260" i="1"/>
  <c r="T170" i="1"/>
  <c r="T247" i="1"/>
  <c r="T248" i="1"/>
  <c r="T125" i="1"/>
  <c r="T174" i="1"/>
  <c r="T265" i="1"/>
  <c r="T266" i="1"/>
  <c r="T113" i="1"/>
  <c r="T268" i="1"/>
  <c r="T114" i="1"/>
  <c r="T282" i="1"/>
  <c r="T101" i="1"/>
  <c r="T208" i="1"/>
  <c r="T257" i="1"/>
  <c r="T270" i="1"/>
  <c r="T284" i="1"/>
  <c r="T274" i="1"/>
  <c r="T123" i="1"/>
  <c r="T276" i="1"/>
  <c r="T249" i="1"/>
  <c r="T264" i="1"/>
  <c r="T251" i="1"/>
  <c r="T281" i="1"/>
  <c r="T206" i="1"/>
  <c r="T102" i="1"/>
  <c r="T271" i="1"/>
  <c r="T285" i="1"/>
  <c r="T121" i="1"/>
  <c r="T183" i="1"/>
  <c r="T91" i="1"/>
  <c r="T275" i="1"/>
  <c r="T262" i="1"/>
  <c r="T263" i="1"/>
  <c r="T110" i="1"/>
  <c r="T250" i="1"/>
  <c r="T252" i="1"/>
  <c r="T98" i="1"/>
  <c r="T253" i="1"/>
  <c r="T254" i="1"/>
  <c r="T103" i="1"/>
  <c r="T119" i="1"/>
  <c r="T258" i="1"/>
  <c r="T272" i="1"/>
  <c r="T286" i="1"/>
  <c r="T90" i="1"/>
  <c r="T122" i="1"/>
  <c r="T261" i="1"/>
  <c r="T109" i="1"/>
  <c r="T277" i="1"/>
  <c r="T279" i="1"/>
  <c r="T111" i="1"/>
  <c r="T280" i="1"/>
  <c r="T120" i="1"/>
  <c r="T182" i="1"/>
  <c r="T246" i="1"/>
  <c r="T259" i="1"/>
  <c r="T273" i="1"/>
  <c r="T287" i="1"/>
  <c r="W80" i="1" l="1"/>
  <c r="W78" i="1" s="1"/>
  <c r="X23" i="1"/>
  <c r="X22" i="1" s="1"/>
  <c r="V19" i="1"/>
  <c r="V17" i="1" s="1"/>
  <c r="U146" i="1"/>
  <c r="V226" i="1"/>
  <c r="V224" i="1" s="1"/>
  <c r="U23" i="1"/>
  <c r="U22" i="1" s="1"/>
  <c r="V228" i="1"/>
  <c r="X16" i="1"/>
  <c r="X226" i="1"/>
  <c r="V147" i="1"/>
  <c r="V23" i="1"/>
  <c r="V22" i="1" s="1"/>
  <c r="W117" i="1"/>
  <c r="W16" i="1"/>
  <c r="W106" i="1"/>
  <c r="T267" i="1"/>
  <c r="T278" i="1"/>
  <c r="U181" i="1"/>
  <c r="X278" i="1"/>
  <c r="V179" i="1"/>
  <c r="T245" i="1"/>
  <c r="U106" i="1"/>
  <c r="X214" i="1"/>
  <c r="X212" i="1" s="1"/>
  <c r="U179" i="1"/>
  <c r="U152" i="1"/>
  <c r="U188" i="1"/>
  <c r="U153" i="1"/>
  <c r="W185" i="1"/>
  <c r="V188" i="1"/>
  <c r="X227" i="1"/>
  <c r="V146" i="1"/>
  <c r="T149" i="1"/>
  <c r="W182" i="1"/>
  <c r="U180" i="1"/>
  <c r="X188" i="1"/>
  <c r="V80" i="1"/>
  <c r="V78" i="1" s="1"/>
  <c r="U182" i="1"/>
  <c r="W96" i="1"/>
  <c r="W95" i="1" s="1"/>
  <c r="W23" i="1"/>
  <c r="W22" i="1" s="1"/>
  <c r="V214" i="1"/>
  <c r="V212" i="1" s="1"/>
  <c r="W220" i="1"/>
  <c r="W218" i="1" s="1"/>
  <c r="W256" i="1"/>
  <c r="T188" i="1"/>
  <c r="T185" i="1"/>
  <c r="V221" i="1"/>
  <c r="U184" i="1"/>
  <c r="W245" i="1"/>
  <c r="V278" i="1"/>
  <c r="V220" i="1"/>
  <c r="V218" i="1" s="1"/>
  <c r="W200" i="1"/>
  <c r="W156" i="1"/>
  <c r="T256" i="1"/>
  <c r="W167" i="1"/>
  <c r="U215" i="1"/>
  <c r="V184" i="1"/>
  <c r="X269" i="1"/>
  <c r="X267" i="1" s="1"/>
  <c r="V183" i="1"/>
  <c r="V156" i="1"/>
  <c r="X81" i="1"/>
  <c r="U84" i="1"/>
  <c r="U100" i="1"/>
  <c r="U95" i="1" s="1"/>
  <c r="X19" i="1"/>
  <c r="X17" i="1" s="1"/>
  <c r="X20" i="1"/>
  <c r="X220" i="1"/>
  <c r="X218" i="1" s="1"/>
  <c r="X221" i="1"/>
  <c r="X167" i="1"/>
  <c r="V106" i="1"/>
  <c r="U200" i="1"/>
  <c r="X202" i="1"/>
  <c r="X200" i="1" s="1"/>
  <c r="U148" i="1"/>
  <c r="W19" i="1"/>
  <c r="W17" i="1" s="1"/>
  <c r="U279" i="1"/>
  <c r="U278" i="1" s="1"/>
  <c r="X183" i="1"/>
  <c r="X245" i="1"/>
  <c r="T184" i="1"/>
  <c r="T151" i="1"/>
  <c r="U161" i="1"/>
  <c r="U156" i="1" s="1"/>
  <c r="W148" i="1"/>
  <c r="V118" i="1"/>
  <c r="V117" i="1" s="1"/>
  <c r="W227" i="1"/>
  <c r="U168" i="1"/>
  <c r="U167" i="1" s="1"/>
  <c r="X151" i="1"/>
  <c r="V95" i="1"/>
  <c r="M178" i="1"/>
  <c r="U269" i="1"/>
  <c r="U267" i="1" s="1"/>
  <c r="V182" i="1"/>
  <c r="W147" i="1"/>
  <c r="X180" i="1"/>
  <c r="U220" i="1"/>
  <c r="U218" i="1" s="1"/>
  <c r="V141" i="1"/>
  <c r="X142" i="1"/>
  <c r="X157" i="1"/>
  <c r="X156" i="1" s="1"/>
  <c r="V268" i="1"/>
  <c r="V267" i="1" s="1"/>
  <c r="U79" i="1"/>
  <c r="T179" i="1"/>
  <c r="W181" i="1"/>
  <c r="V151" i="1"/>
  <c r="V257" i="1"/>
  <c r="V256" i="1" s="1"/>
  <c r="V201" i="1"/>
  <c r="V200" i="1" s="1"/>
  <c r="V180" i="1"/>
  <c r="X95" i="1"/>
  <c r="V140" i="1"/>
  <c r="T152" i="1"/>
  <c r="W213" i="1"/>
  <c r="X258" i="1"/>
  <c r="X256" i="1" s="1"/>
  <c r="X106" i="1"/>
  <c r="X84" i="1"/>
  <c r="X185" i="1"/>
  <c r="U246" i="1"/>
  <c r="U245" i="1" s="1"/>
  <c r="B245" i="1"/>
  <c r="B246" i="1" s="1"/>
  <c r="U80" i="1"/>
  <c r="Q178" i="1"/>
  <c r="X118" i="1"/>
  <c r="X117" i="1" s="1"/>
  <c r="X182" i="1"/>
  <c r="U256" i="1"/>
  <c r="V186" i="1"/>
  <c r="W180" i="1"/>
  <c r="W188" i="1"/>
  <c r="T180" i="1"/>
  <c r="X153" i="1"/>
  <c r="W152" i="1"/>
  <c r="U226" i="1"/>
  <c r="U224" i="1" s="1"/>
  <c r="W179" i="1"/>
  <c r="U117" i="1"/>
  <c r="W186" i="1"/>
  <c r="W85" i="1"/>
  <c r="W84" i="1" s="1"/>
  <c r="V167" i="1"/>
  <c r="W149" i="1"/>
  <c r="X149" i="1"/>
  <c r="W82" i="1"/>
  <c r="T181" i="1"/>
  <c r="U16" i="1"/>
  <c r="T186" i="1"/>
  <c r="V185" i="1"/>
  <c r="W278" i="1"/>
  <c r="W268" i="1"/>
  <c r="W267" i="1" s="1"/>
  <c r="V87" i="1"/>
  <c r="V84" i="1" s="1"/>
  <c r="W183" i="1"/>
  <c r="W214" i="1"/>
  <c r="U150" i="1"/>
  <c r="X225" i="1"/>
  <c r="V246" i="1"/>
  <c r="V245" i="1" s="1"/>
  <c r="W226" i="1" l="1"/>
  <c r="W224" i="1" s="1"/>
  <c r="N178" i="1"/>
  <c r="O178" i="1"/>
  <c r="X224" i="1"/>
  <c r="X147" i="1"/>
  <c r="X145" i="1" s="1"/>
  <c r="U145" i="1"/>
  <c r="U178" i="1"/>
  <c r="X80" i="1"/>
  <c r="X78" i="1" s="1"/>
  <c r="V83" i="1"/>
  <c r="W83" i="1"/>
  <c r="W145" i="1"/>
  <c r="U78" i="1"/>
  <c r="U141" i="1"/>
  <c r="U139" i="1" s="1"/>
  <c r="W212" i="1"/>
  <c r="N14" i="1"/>
  <c r="V139" i="1"/>
  <c r="X141" i="1"/>
  <c r="X139" i="1" s="1"/>
  <c r="X179" i="1"/>
  <c r="X178" i="1" s="1"/>
  <c r="P178" i="1"/>
  <c r="P14" i="1" s="1"/>
  <c r="W178" i="1"/>
  <c r="Q14" i="1"/>
  <c r="T178" i="1"/>
  <c r="U214" i="1"/>
  <c r="U212" i="1" s="1"/>
  <c r="U19" i="1"/>
  <c r="U17" i="1" s="1"/>
  <c r="X83" i="1"/>
  <c r="V178" i="1"/>
  <c r="U83" i="1"/>
  <c r="O14" i="1"/>
  <c r="V148" i="1"/>
  <c r="V145" i="1" s="1"/>
  <c r="W141" i="1"/>
  <c r="W139" i="1" s="1"/>
  <c r="V144" i="1" l="1"/>
  <c r="V14" i="1" s="1"/>
  <c r="U144" i="1"/>
  <c r="U14" i="1" s="1"/>
  <c r="X144" i="1"/>
  <c r="X14" i="1" s="1"/>
  <c r="J14" i="1"/>
  <c r="I14" i="1"/>
  <c r="G14" i="1"/>
  <c r="H14" i="1"/>
  <c r="W144" i="1"/>
  <c r="W14" i="1" s="1"/>
  <c r="T92" i="1"/>
  <c r="T97" i="1"/>
  <c r="T160" i="1"/>
  <c r="T141" i="1"/>
  <c r="T89" i="1"/>
  <c r="T216" i="1"/>
  <c r="T159" i="1"/>
  <c r="T203" i="1"/>
  <c r="T143" i="1"/>
  <c r="T217" i="1"/>
  <c r="T228" i="1"/>
  <c r="T220" i="1"/>
  <c r="T222" i="1"/>
  <c r="T87" i="1"/>
  <c r="T161" i="1"/>
  <c r="T81" i="1"/>
  <c r="T227" i="1"/>
  <c r="T214" i="1"/>
  <c r="T215" i="1"/>
  <c r="T85" i="1"/>
  <c r="T219" i="1"/>
  <c r="T172" i="1"/>
  <c r="T164" i="1"/>
  <c r="T82" i="1"/>
  <c r="T118" i="1"/>
  <c r="T117" i="1" s="1"/>
  <c r="T223" i="1"/>
  <c r="T96" i="1"/>
  <c r="T25" i="1"/>
  <c r="T201" i="1"/>
  <c r="T20" i="1"/>
  <c r="T88" i="1"/>
  <c r="T171" i="1"/>
  <c r="T107" i="1"/>
  <c r="T106" i="1" s="1"/>
  <c r="T158" i="1"/>
  <c r="T175" i="1"/>
  <c r="T225" i="1"/>
  <c r="T168" i="1"/>
  <c r="T140" i="1"/>
  <c r="T79" i="1"/>
  <c r="T150" i="1"/>
  <c r="T169" i="1"/>
  <c r="T221" i="1"/>
  <c r="T211" i="1"/>
  <c r="T142" i="1"/>
  <c r="T157" i="1"/>
  <c r="T16" i="1"/>
  <c r="T18" i="1"/>
  <c r="T95" i="1" l="1"/>
  <c r="T19" i="1"/>
  <c r="T17" i="1" s="1"/>
  <c r="T139" i="1"/>
  <c r="M14" i="1"/>
  <c r="T146" i="1"/>
  <c r="T156" i="1"/>
  <c r="T147" i="1"/>
  <c r="T148" i="1"/>
  <c r="T218" i="1"/>
  <c r="T153" i="1"/>
  <c r="T167" i="1"/>
  <c r="T226" i="1"/>
  <c r="T224" i="1" s="1"/>
  <c r="T21" i="1"/>
  <c r="T86" i="1"/>
  <c r="T84" i="1" s="1"/>
  <c r="T204" i="1"/>
  <c r="T200" i="1" s="1"/>
  <c r="T80" i="1"/>
  <c r="T78" i="1" s="1"/>
  <c r="T213" i="1"/>
  <c r="T212" i="1" s="1"/>
  <c r="T24" i="1"/>
  <c r="T23" i="1" s="1"/>
  <c r="T22" i="1" s="1"/>
  <c r="T83" i="1" l="1"/>
  <c r="T145" i="1"/>
  <c r="T144" i="1" s="1"/>
  <c r="T14" i="1" l="1"/>
</calcChain>
</file>

<file path=xl/sharedStrings.xml><?xml version="1.0" encoding="utf-8"?>
<sst xmlns="http://schemas.openxmlformats.org/spreadsheetml/2006/main" count="2776" uniqueCount="340">
  <si>
    <t>Energía proyectada (MWh/año)</t>
  </si>
  <si>
    <t>Consumos 10 primeros kWh de BTS (MWh/año)</t>
  </si>
  <si>
    <t>Energía Facturada (MWh/año)</t>
  </si>
  <si>
    <t>Nivel de tensión</t>
  </si>
  <si>
    <t>Grupo Tarifario</t>
  </si>
  <si>
    <t>2025/2026</t>
  </si>
  <si>
    <t>2026/2027</t>
  </si>
  <si>
    <t>2027/2028</t>
  </si>
  <si>
    <t>2028/2029</t>
  </si>
  <si>
    <t>2029/2030</t>
  </si>
  <si>
    <t>VP</t>
  </si>
  <si>
    <t>TOTAL</t>
  </si>
  <si>
    <t>AT</t>
  </si>
  <si>
    <t>EDEMET</t>
  </si>
  <si>
    <t>ATD</t>
  </si>
  <si>
    <t>ATH</t>
  </si>
  <si>
    <t>ATH Punta</t>
  </si>
  <si>
    <t>P</t>
  </si>
  <si>
    <t>ATH Fuera de Punta</t>
  </si>
  <si>
    <t>FP</t>
  </si>
  <si>
    <t>ATH Fuera de Punta Medio</t>
  </si>
  <si>
    <t>FPM</t>
  </si>
  <si>
    <t>ATH Fuera de Punta Bajo</t>
  </si>
  <si>
    <t>FPB</t>
  </si>
  <si>
    <t>MT</t>
  </si>
  <si>
    <t>MTD</t>
  </si>
  <si>
    <t>MTD_1 Regular</t>
  </si>
  <si>
    <t>Regular</t>
  </si>
  <si>
    <t>MTD_1 Agro</t>
  </si>
  <si>
    <t>Agro</t>
  </si>
  <si>
    <t>MTD_1 Jub. 1</t>
  </si>
  <si>
    <t>Jub. 1</t>
  </si>
  <si>
    <t>MTD_1 Jub. 2</t>
  </si>
  <si>
    <t>Jub. 2</t>
  </si>
  <si>
    <t>MTD_1 Político</t>
  </si>
  <si>
    <t>Part Político</t>
  </si>
  <si>
    <t>MTD_1 Discap.</t>
  </si>
  <si>
    <t>Discapacitados</t>
  </si>
  <si>
    <t>MTD_1 Discapacitados 601-más</t>
  </si>
  <si>
    <t>Discapacitados 601-más</t>
  </si>
  <si>
    <t>MTD_1 Cruz Roja</t>
  </si>
  <si>
    <t>Cruz Roja</t>
  </si>
  <si>
    <t>MTD_1 XX</t>
  </si>
  <si>
    <t>XX</t>
  </si>
  <si>
    <t>MTD_1 YY</t>
  </si>
  <si>
    <t>YY</t>
  </si>
  <si>
    <t>MTD_2 (10,001-30,000)</t>
  </si>
  <si>
    <t>MTD_2 Regular</t>
  </si>
  <si>
    <t>MTD_2 Agro</t>
  </si>
  <si>
    <t>MTD_2 Jub. 1</t>
  </si>
  <si>
    <t>MTD_2 Jub. 2</t>
  </si>
  <si>
    <t>MTD_2 Político</t>
  </si>
  <si>
    <t>MTD_2 Discap.</t>
  </si>
  <si>
    <t>MTD_2 Discapacitados 601-más</t>
  </si>
  <si>
    <t>MTD_2 Cruz Roja</t>
  </si>
  <si>
    <t>MTD_2 XX</t>
  </si>
  <si>
    <t>MTD_2 YY</t>
  </si>
  <si>
    <t>MTD_3 (30,001-50,000)</t>
  </si>
  <si>
    <t>MTD_3 Regular</t>
  </si>
  <si>
    <t>MTD_3 Agro</t>
  </si>
  <si>
    <t>MTD_3 Jub. 1</t>
  </si>
  <si>
    <t>MTD_3 Jub. 2</t>
  </si>
  <si>
    <t>MTD_3 Político</t>
  </si>
  <si>
    <t>MTD_3 Discap.</t>
  </si>
  <si>
    <t>MTD_3 Discapacitados 601-más</t>
  </si>
  <si>
    <t>MTD_3 Cruz Roja</t>
  </si>
  <si>
    <t>MTD_3 XX</t>
  </si>
  <si>
    <t>MTD_3 YY</t>
  </si>
  <si>
    <t>MTD_4 (50,001-más)</t>
  </si>
  <si>
    <t>MTD_4 Regular</t>
  </si>
  <si>
    <t>MTD_4 Agro</t>
  </si>
  <si>
    <t>MTD_4 Jub. 1</t>
  </si>
  <si>
    <t>MTD_4 Jub. 2</t>
  </si>
  <si>
    <t>MTD_4 Político</t>
  </si>
  <si>
    <t>MTD_4 Discap.</t>
  </si>
  <si>
    <t>MTD_4 Discapacitados 601-más</t>
  </si>
  <si>
    <t>MTD_4 Cruz Roja</t>
  </si>
  <si>
    <t>MTD_4 XX</t>
  </si>
  <si>
    <t>MTD_4 YY</t>
  </si>
  <si>
    <t>MTD_5 (xxx)</t>
  </si>
  <si>
    <t>MTD_5 Regular</t>
  </si>
  <si>
    <t>MTD_5 Agro</t>
  </si>
  <si>
    <t>MTD_5 Jub. 1</t>
  </si>
  <si>
    <t>MTD_5 Jub. 2</t>
  </si>
  <si>
    <t>MTD_5 Político</t>
  </si>
  <si>
    <t>MTD_5 Discap.</t>
  </si>
  <si>
    <t>MTD_5 Discapacitados 601-más</t>
  </si>
  <si>
    <t>MTD_5 Cruz Roja</t>
  </si>
  <si>
    <t>MTD_5 XX</t>
  </si>
  <si>
    <t>MTD_5 YY</t>
  </si>
  <si>
    <t>MTH</t>
  </si>
  <si>
    <t>MTH Punta</t>
  </si>
  <si>
    <t>MTH Fuera de Punta</t>
  </si>
  <si>
    <t>MTH Fuera de Punta Medio</t>
  </si>
  <si>
    <t>MTH Fuera de Punta Bajo</t>
  </si>
  <si>
    <t>BT</t>
  </si>
  <si>
    <t>BTD</t>
  </si>
  <si>
    <t>BTD_1 (0-10,000)</t>
  </si>
  <si>
    <t>BTD_1 Regular</t>
  </si>
  <si>
    <t>BTD_1 Agro</t>
  </si>
  <si>
    <t>BTD_1 Jub. 1</t>
  </si>
  <si>
    <t>BTD_1 Jub. 2</t>
  </si>
  <si>
    <t>BTD_1 Político</t>
  </si>
  <si>
    <t>BTD_1 Discap.</t>
  </si>
  <si>
    <t>BTD_1 Discapacitados 601-más</t>
  </si>
  <si>
    <t>BTD_1 Cruz Roja</t>
  </si>
  <si>
    <t>BTD_1 XX</t>
  </si>
  <si>
    <t>BTD_1 YY</t>
  </si>
  <si>
    <t>BTD_2 (10,001-30,000)</t>
  </si>
  <si>
    <t>BTD_2 Regular</t>
  </si>
  <si>
    <t>BTD_2 Agro</t>
  </si>
  <si>
    <t>BTD_2 Jub. 1</t>
  </si>
  <si>
    <t>BTD_2 Jub. 2</t>
  </si>
  <si>
    <t>BTD_2 Político</t>
  </si>
  <si>
    <t>BTD_2 Discap.</t>
  </si>
  <si>
    <t>BTD_2 Discapacitados 601-más</t>
  </si>
  <si>
    <t>BTD_2 Cruz Roja</t>
  </si>
  <si>
    <t>BTD_2 XX</t>
  </si>
  <si>
    <t>BTD_2 YY</t>
  </si>
  <si>
    <t>BTD_3 (30,001-50,000)</t>
  </si>
  <si>
    <t>BTD_3 Regular</t>
  </si>
  <si>
    <t>BTD_3 Agro</t>
  </si>
  <si>
    <t>BTD_3 Jub. 1</t>
  </si>
  <si>
    <t>BTD_3 Jub. 2</t>
  </si>
  <si>
    <t>BTD_3 Político</t>
  </si>
  <si>
    <t>BTD_3 Discap.</t>
  </si>
  <si>
    <t>BTD_3 Discapacitados 601-más</t>
  </si>
  <si>
    <t>BTD_3 Cruz Roja</t>
  </si>
  <si>
    <t>BTD_3 XX</t>
  </si>
  <si>
    <t>BTD_3 YY</t>
  </si>
  <si>
    <t>BTD_4 (50,001-más)</t>
  </si>
  <si>
    <t>BTD_4 Regular</t>
  </si>
  <si>
    <t>BTD_4 Agro</t>
  </si>
  <si>
    <t>BTD_4 Jub. 1</t>
  </si>
  <si>
    <t>BTD_4 Jub. 2</t>
  </si>
  <si>
    <t>BTD_4 Político</t>
  </si>
  <si>
    <t>BTD_4 Discap.</t>
  </si>
  <si>
    <t>BTD_4 Discapacitados 601-más</t>
  </si>
  <si>
    <t>BTD_4 Cruz Roja</t>
  </si>
  <si>
    <t>BTD_4 XX</t>
  </si>
  <si>
    <t>BTD_4 YY</t>
  </si>
  <si>
    <t>BTD_5 (xxx)</t>
  </si>
  <si>
    <t>BTD_5 Regular</t>
  </si>
  <si>
    <t>BTD_5 Agro</t>
  </si>
  <si>
    <t>BTD_5 Jub. 1</t>
  </si>
  <si>
    <t>BTD_5 Jub. 2</t>
  </si>
  <si>
    <t>BTD_5 Político</t>
  </si>
  <si>
    <t>BTD_5 Discap.</t>
  </si>
  <si>
    <t>BTD_5 Discapacitados 601-más</t>
  </si>
  <si>
    <t>BTD_5 Cruz Roja</t>
  </si>
  <si>
    <t>BTD_5 XX</t>
  </si>
  <si>
    <t>BTD_5 YY</t>
  </si>
  <si>
    <t>BTH</t>
  </si>
  <si>
    <t>BTH Punta</t>
  </si>
  <si>
    <t>BTH Fuera de Punta</t>
  </si>
  <si>
    <t>BTH Fuera de Punta Medio</t>
  </si>
  <si>
    <t>BTH Fuera de Punta Bajo</t>
  </si>
  <si>
    <t>BTS</t>
  </si>
  <si>
    <t>BTS_1 (0-300)</t>
  </si>
  <si>
    <t>BTS_1 Regular</t>
  </si>
  <si>
    <t>BTS_1 Agro</t>
  </si>
  <si>
    <t>BTS_1 Jub. 1</t>
  </si>
  <si>
    <t>BTS_1 Jub. 2</t>
  </si>
  <si>
    <t>BTS_1 Político</t>
  </si>
  <si>
    <t>BTS_1 Discap.</t>
  </si>
  <si>
    <t>BTS_1 Discapacitados 601-más</t>
  </si>
  <si>
    <t>BTS_1 Cruz Roja</t>
  </si>
  <si>
    <t>BTS_1 XX</t>
  </si>
  <si>
    <t>BTS_1 YY</t>
  </si>
  <si>
    <t>BTS_2 (301-750)</t>
  </si>
  <si>
    <t>BTS_2 Regular</t>
  </si>
  <si>
    <t>BTS_2 Agro</t>
  </si>
  <si>
    <t>BTS_2 Jub. 1</t>
  </si>
  <si>
    <t>BTS_2 Jub. 2</t>
  </si>
  <si>
    <t>BTS_2 Político</t>
  </si>
  <si>
    <t>BTS_2 Discap.</t>
  </si>
  <si>
    <t>BTS_2 Discapacitados 601-más</t>
  </si>
  <si>
    <t>BTS_2 Cruz Roja</t>
  </si>
  <si>
    <t>BTS_2 XX</t>
  </si>
  <si>
    <t>BTS_2 YY</t>
  </si>
  <si>
    <t>BTS_3 (751-más)</t>
  </si>
  <si>
    <t>BTS_3 Regular</t>
  </si>
  <si>
    <t>BTS_3 Agro</t>
  </si>
  <si>
    <t>BTS_3 Jub. 1</t>
  </si>
  <si>
    <t>BTS_3 Jub. 2</t>
  </si>
  <si>
    <t>BTS_3 Político</t>
  </si>
  <si>
    <t>BTS_3 Discap.</t>
  </si>
  <si>
    <t>BTS_3 Discapacitados 601-más</t>
  </si>
  <si>
    <t>BTS_3 Cruz Roja</t>
  </si>
  <si>
    <t>BTS_3 XX</t>
  </si>
  <si>
    <t>BTS_3 YY</t>
  </si>
  <si>
    <t>BTS_4 (xxx)</t>
  </si>
  <si>
    <t>BTS_4 Regular</t>
  </si>
  <si>
    <t>BTS_4 Agro</t>
  </si>
  <si>
    <t>BTS_4 Jub. 1</t>
  </si>
  <si>
    <t>BTS_4 Jub. 2</t>
  </si>
  <si>
    <t>BTS_4 Político</t>
  </si>
  <si>
    <t>BTS_4 Discap.</t>
  </si>
  <si>
    <t>BTS_4 Discapacitados 601-más</t>
  </si>
  <si>
    <t>BTS_4 Cruz Roja</t>
  </si>
  <si>
    <t>BTS_4 XX</t>
  </si>
  <si>
    <t>BTS_4 YY</t>
  </si>
  <si>
    <t>BTS_5 (xxx)</t>
  </si>
  <si>
    <t>BTS_5 Regular</t>
  </si>
  <si>
    <t>BTS_5 Agro</t>
  </si>
  <si>
    <t>BTS_5 Jub. 1</t>
  </si>
  <si>
    <t>BTS_5 Jub. 2</t>
  </si>
  <si>
    <t>BTS_5 Político</t>
  </si>
  <si>
    <t>BTS_5 Discap.</t>
  </si>
  <si>
    <t>BTS_5 Discapacitados 601-más</t>
  </si>
  <si>
    <t>BTS_5 Cruz Roja</t>
  </si>
  <si>
    <t>BTS_5 XX</t>
  </si>
  <si>
    <t>BTS_5 YY</t>
  </si>
  <si>
    <t>BTS Prepago</t>
  </si>
  <si>
    <t>BTS_PREPAGO</t>
  </si>
  <si>
    <t>BTS_PREPAGO Regular</t>
  </si>
  <si>
    <t>BTS_PREPAGO Agro</t>
  </si>
  <si>
    <t>BTS_PREPAGO Jub. 1</t>
  </si>
  <si>
    <t>BTS_PREPAGO Jub. 2</t>
  </si>
  <si>
    <t>BTS_PREPAGO Político</t>
  </si>
  <si>
    <t>BTS_PREPAGO Discap.</t>
  </si>
  <si>
    <t>BTS_PREPAGO Discapacitados 601-más</t>
  </si>
  <si>
    <t>BTS_PREPAGO Cruz Roja</t>
  </si>
  <si>
    <t>BTS_PREPAGO XX</t>
  </si>
  <si>
    <t>BTS_PREPAGO YY</t>
  </si>
  <si>
    <t>ATD PEAJE</t>
  </si>
  <si>
    <t>ATH PEAJE</t>
  </si>
  <si>
    <t>ATH PEAJE Punta</t>
  </si>
  <si>
    <t>ATH PEAJE Fuera de Punta</t>
  </si>
  <si>
    <t>ATH PEAJE Fuera de Punta Medio</t>
  </si>
  <si>
    <t>ATH PEAJE Fuera de Punta Bajo</t>
  </si>
  <si>
    <t>MTD PEAJE</t>
  </si>
  <si>
    <t>MTH PEAJE</t>
  </si>
  <si>
    <t>MTH PEAJE Punta</t>
  </si>
  <si>
    <t>MTH PEAJE Fuera de Punta</t>
  </si>
  <si>
    <t>MTH PEAJE Fuera de Punta Medio</t>
  </si>
  <si>
    <t>MTH PEAJE Fuera de Punta Bajo</t>
  </si>
  <si>
    <t>BTD PEAJE</t>
  </si>
  <si>
    <t>BTH PEAJE</t>
  </si>
  <si>
    <t>BTH PEAJE Punta</t>
  </si>
  <si>
    <t>BTH PEAJE Fuera de Punta</t>
  </si>
  <si>
    <t>BTH PEAJE Fuera de Punta Medio</t>
  </si>
  <si>
    <t>BTH PEAJE Fuera de Punta Bajo</t>
  </si>
  <si>
    <t>BTSH</t>
  </si>
  <si>
    <t>BTSH_1</t>
  </si>
  <si>
    <t>BTSH_1 Punta</t>
  </si>
  <si>
    <t>BTSH_1 Fuera de Punta</t>
  </si>
  <si>
    <t>BTSH_1 Fuera de Punta Medio</t>
  </si>
  <si>
    <t>BTSH_1 Fuera de Punta Bajo</t>
  </si>
  <si>
    <t>BTSH_2</t>
  </si>
  <si>
    <t>BTSH_2 Punta</t>
  </si>
  <si>
    <t>BTSH_2 Fuera de Punta</t>
  </si>
  <si>
    <t>BTSH_2 Fuera de Punta Medio</t>
  </si>
  <si>
    <t>BTSH_2 Fuera de Punta Bajo</t>
  </si>
  <si>
    <t>BTSH_3</t>
  </si>
  <si>
    <t>BTSH_3 Punta</t>
  </si>
  <si>
    <t>BTSH_3 Fuera de Punta</t>
  </si>
  <si>
    <t>BTSH_3 Fuera de Punta Medio</t>
  </si>
  <si>
    <t>BTSH_3 Fuera de Punta Bajo</t>
  </si>
  <si>
    <t>AAA Regular</t>
  </si>
  <si>
    <t>AAA Agro</t>
  </si>
  <si>
    <t>AAA Jub. 1</t>
  </si>
  <si>
    <t>AAA Jub. 2</t>
  </si>
  <si>
    <t>AAA Político</t>
  </si>
  <si>
    <t>AAA Discap.</t>
  </si>
  <si>
    <t>AAA Discapacitados 601-más</t>
  </si>
  <si>
    <t>AAA Cruz Roja</t>
  </si>
  <si>
    <t>AAA XX</t>
  </si>
  <si>
    <t>AAA YY</t>
  </si>
  <si>
    <t>BBB Regular</t>
  </si>
  <si>
    <t>BBB Agro</t>
  </si>
  <si>
    <t>BBB Jub. 1</t>
  </si>
  <si>
    <t>BBB Jub. 2</t>
  </si>
  <si>
    <t>BBB Político</t>
  </si>
  <si>
    <t>BBB Discap.</t>
  </si>
  <si>
    <t>BBB Discapacitados 601-más</t>
  </si>
  <si>
    <t>BBB Cruz Roja</t>
  </si>
  <si>
    <t>BBB XX</t>
  </si>
  <si>
    <t>BBB YY</t>
  </si>
  <si>
    <t>CCC</t>
  </si>
  <si>
    <t>CCC Regular</t>
  </si>
  <si>
    <t>CCC Agro</t>
  </si>
  <si>
    <t>CCC Jub. 1</t>
  </si>
  <si>
    <t>CCC Jub. 2</t>
  </si>
  <si>
    <t>CCC Político</t>
  </si>
  <si>
    <t>CCC Discap.</t>
  </si>
  <si>
    <t>CCC Discapacitados 601-más</t>
  </si>
  <si>
    <t>CCC Cruz Roja</t>
  </si>
  <si>
    <t>CCC XX</t>
  </si>
  <si>
    <t>CCC YY</t>
  </si>
  <si>
    <t>DDD</t>
  </si>
  <si>
    <t>DDD Regular</t>
  </si>
  <si>
    <t>DDD Agro</t>
  </si>
  <si>
    <t>DDD Jub. 1</t>
  </si>
  <si>
    <t>DDD Jub. 2</t>
  </si>
  <si>
    <t>DDD Político</t>
  </si>
  <si>
    <t>DDD Discap.</t>
  </si>
  <si>
    <t>DDD Discapacitados 601-más</t>
  </si>
  <si>
    <t>DDD Cruz Roja</t>
  </si>
  <si>
    <t>DDD XX</t>
  </si>
  <si>
    <t>DDD YY</t>
  </si>
  <si>
    <t>EEE</t>
  </si>
  <si>
    <t>EEE Regular</t>
  </si>
  <si>
    <t>EEE Agro</t>
  </si>
  <si>
    <t>EEE Jub. 1</t>
  </si>
  <si>
    <t>EEE Jub. 2</t>
  </si>
  <si>
    <t>EEE Político</t>
  </si>
  <si>
    <t>EEE Discap.</t>
  </si>
  <si>
    <t>EEE Discapacitados 601-más</t>
  </si>
  <si>
    <t>EEE Cruz Roja</t>
  </si>
  <si>
    <t>EEE XX</t>
  </si>
  <si>
    <t>EEE YY</t>
  </si>
  <si>
    <t>AP</t>
  </si>
  <si>
    <t>Conexiones (clientes/año)</t>
  </si>
  <si>
    <t>Peaje AT</t>
  </si>
  <si>
    <t>Peaje ATH</t>
  </si>
  <si>
    <t>Peaje MT</t>
  </si>
  <si>
    <t>Peaje MTH</t>
  </si>
  <si>
    <t>Peaje BT</t>
  </si>
  <si>
    <t>Peaje BTH</t>
  </si>
  <si>
    <t>Clientes (clientes/mes)</t>
  </si>
  <si>
    <t>M</t>
  </si>
  <si>
    <t>Demanda proyectada (MW/mes)</t>
  </si>
  <si>
    <t>AAA</t>
  </si>
  <si>
    <t>BBB</t>
  </si>
  <si>
    <t>IMPULSORES DE COSTOS</t>
  </si>
  <si>
    <t>Unidades</t>
  </si>
  <si>
    <t>BASE</t>
  </si>
  <si>
    <t>JUL26/ JUN27</t>
  </si>
  <si>
    <t>JUL27 / JUN28</t>
  </si>
  <si>
    <t>JUL28/ JUN29</t>
  </si>
  <si>
    <t>JUL29/ JUN30</t>
  </si>
  <si>
    <t>Clientes</t>
  </si>
  <si>
    <t>Nº clientes</t>
  </si>
  <si>
    <t>Energia facturada sin AP</t>
  </si>
  <si>
    <t>MWh</t>
  </si>
  <si>
    <t>Energía facturada AP</t>
  </si>
  <si>
    <t>Energia EDEMET</t>
  </si>
  <si>
    <t>Año Tarifario</t>
  </si>
  <si>
    <t>Factor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</si>
</sst>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#,##0.00000000_ ;\-#,##0.00000000\ "/>
    <numFmt numFmtId="166" formatCode="#,##0.0000000_ ;\-#,##0.0000000\ "/>
    <numFmt numFmtId="167" formatCode="_-* #,##0.00000\ _$_-;\-* #,##0.00000\ _$_-;_-* &quot;-&quot;??\ _$_-;_-@_-"/>
    <numFmt numFmtId="168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Times New Roman"/>
      <family val="1"/>
    </font>
    <font>
      <sz val="11"/>
      <color rgb="FF000000"/>
      <name val="Times New Roman"/>
      <family val="1"/>
    </font>
    <font>
      <sz val="10"/>
      <name val="Calibri"/>
      <family val="2"/>
    </font>
    <font>
      <sz val="10"/>
      <color rgb="FFFFFFFF"/>
      <name val="Calibri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4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164" fontId="2" fillId="0" borderId="0" xfId="1" applyNumberFormat="1" applyFont="1"/>
    <xf numFmtId="3" fontId="4" fillId="3" borderId="0" xfId="0" applyNumberFormat="1" applyFont="1" applyFill="1"/>
    <xf numFmtId="0" fontId="2" fillId="3" borderId="0" xfId="0" applyFont="1" applyFill="1"/>
    <xf numFmtId="164" fontId="4" fillId="3" borderId="0" xfId="1" applyNumberFormat="1" applyFont="1" applyFill="1"/>
    <xf numFmtId="0" fontId="3" fillId="0" borderId="0" xfId="0" applyFont="1" applyAlignment="1">
      <alignment horizontal="center"/>
    </xf>
    <xf numFmtId="0" fontId="2" fillId="4" borderId="0" xfId="0" applyFont="1" applyFill="1"/>
    <xf numFmtId="164" fontId="2" fillId="4" borderId="0" xfId="1" applyNumberFormat="1" applyFont="1" applyFill="1"/>
    <xf numFmtId="3" fontId="2" fillId="0" borderId="0" xfId="0" applyNumberFormat="1" applyFont="1"/>
    <xf numFmtId="164" fontId="2" fillId="5" borderId="0" xfId="1" applyNumberFormat="1" applyFont="1" applyFill="1"/>
    <xf numFmtId="165" fontId="2" fillId="0" borderId="0" xfId="1" applyNumberFormat="1" applyFont="1"/>
    <xf numFmtId="166" fontId="2" fillId="0" borderId="0" xfId="0" applyNumberFormat="1" applyFont="1"/>
    <xf numFmtId="0" fontId="2" fillId="6" borderId="0" xfId="0" applyFont="1" applyFill="1"/>
    <xf numFmtId="167" fontId="2" fillId="6" borderId="0" xfId="1" applyNumberFormat="1" applyFont="1" applyFill="1"/>
    <xf numFmtId="167" fontId="2" fillId="0" borderId="0" xfId="1" applyNumberFormat="1" applyFont="1"/>
    <xf numFmtId="43" fontId="2" fillId="0" borderId="0" xfId="1" applyFont="1"/>
    <xf numFmtId="0" fontId="4" fillId="0" borderId="0" xfId="0" applyFont="1"/>
    <xf numFmtId="9" fontId="4" fillId="0" borderId="0" xfId="2" applyFont="1"/>
    <xf numFmtId="10" fontId="4" fillId="0" borderId="0" xfId="0" applyNumberFormat="1" applyFont="1"/>
    <xf numFmtId="168" fontId="4" fillId="0" borderId="0" xfId="2" applyNumberFormat="1" applyFont="1"/>
    <xf numFmtId="10" fontId="5" fillId="0" borderId="0" xfId="2" applyNumberFormat="1" applyFont="1"/>
    <xf numFmtId="164" fontId="2" fillId="0" borderId="0" xfId="0" applyNumberFormat="1" applyFont="1"/>
    <xf numFmtId="17" fontId="4" fillId="2" borderId="0" xfId="0" applyNumberFormat="1" applyFont="1" applyFill="1" applyAlignment="1">
      <alignment horizontal="center" vertical="center" wrapText="1"/>
    </xf>
    <xf numFmtId="164" fontId="2" fillId="0" borderId="0" xfId="1" applyNumberFormat="1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" fontId="2" fillId="0" borderId="0" xfId="0" applyNumberFormat="1" applyFont="1"/>
    <xf numFmtId="3" fontId="2" fillId="0" borderId="0" xfId="1" applyNumberFormat="1" applyFont="1"/>
    <xf numFmtId="3" fontId="8" fillId="9" borderId="0" xfId="1" applyNumberFormat="1" applyFont="1" applyFill="1" applyBorder="1"/>
    <xf numFmtId="3" fontId="9" fillId="10" borderId="0" xfId="1" applyNumberFormat="1" applyFont="1" applyFill="1" applyBorder="1"/>
    <xf numFmtId="3" fontId="8" fillId="11" borderId="0" xfId="1" applyNumberFormat="1" applyFont="1" applyFill="1" applyBorder="1"/>
    <xf numFmtId="3" fontId="8" fillId="12" borderId="0" xfId="1" applyNumberFormat="1" applyFont="1" applyFill="1" applyBorder="1"/>
    <xf numFmtId="3" fontId="8" fillId="0" borderId="0" xfId="1" applyNumberFormat="1" applyFont="1" applyFill="1" applyBorder="1"/>
    <xf numFmtId="0" fontId="10" fillId="13" borderId="5" xfId="0" applyFont="1" applyFill="1" applyBorder="1"/>
    <xf numFmtId="0" fontId="10" fillId="13" borderId="5" xfId="0" applyFont="1" applyFill="1" applyBorder="1" applyAlignment="1">
      <alignment horizontal="center"/>
    </xf>
    <xf numFmtId="0" fontId="10" fillId="0" borderId="5" xfId="0" applyFont="1" applyBorder="1"/>
    <xf numFmtId="168" fontId="2" fillId="0" borderId="5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W317"/>
  <sheetViews>
    <sheetView showGridLines="0" topLeftCell="A9" workbookViewId="0">
      <pane xSplit="4" ySplit="3" topLeftCell="E12" activePane="bottomRight" state="frozen"/>
      <selection activeCell="A9" sqref="A9"/>
      <selection pane="topRight" activeCell="E9" sqref="E9"/>
      <selection pane="bottomLeft" activeCell="A12" sqref="A12"/>
      <selection pane="bottomRight" activeCell="K203" sqref="K203"/>
    </sheetView>
  </sheetViews>
  <sheetFormatPr baseColWidth="10" defaultColWidth="11.42578125" defaultRowHeight="12.75" x14ac:dyDescent="0.2"/>
  <cols>
    <col min="1" max="4" width="11.42578125" style="1"/>
    <col min="5" max="5" width="0.85546875" style="21" customWidth="1"/>
    <col min="6" max="11" width="11.42578125" style="1"/>
    <col min="12" max="12" width="0.85546875" style="1" customWidth="1"/>
    <col min="13" max="16384" width="11.42578125" style="1"/>
  </cols>
  <sheetData>
    <row r="8" spans="1:23" x14ac:dyDescent="0.2">
      <c r="K8" s="2"/>
      <c r="Q8" s="12"/>
      <c r="R8" s="14"/>
    </row>
    <row r="9" spans="1:23" x14ac:dyDescent="0.2">
      <c r="K9" s="2"/>
      <c r="Q9" s="2"/>
    </row>
    <row r="10" spans="1:23" x14ac:dyDescent="0.2">
      <c r="F10" s="3" t="s">
        <v>320</v>
      </c>
      <c r="G10" s="3"/>
      <c r="H10" s="3"/>
      <c r="I10" s="3"/>
      <c r="J10" s="3"/>
      <c r="K10" s="3"/>
      <c r="M10" s="3" t="s">
        <v>313</v>
      </c>
      <c r="N10" s="3"/>
      <c r="O10" s="3"/>
      <c r="P10" s="3"/>
      <c r="Q10" s="3"/>
    </row>
    <row r="11" spans="1:23" ht="25.5" x14ac:dyDescent="0.2">
      <c r="A11" s="4" t="s">
        <v>3</v>
      </c>
      <c r="B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M11" s="4" t="str">
        <f>G11</f>
        <v>2026/2027</v>
      </c>
      <c r="N11" s="4" t="str">
        <f t="shared" ref="N11:P11" si="0">H11</f>
        <v>2027/2028</v>
      </c>
      <c r="O11" s="4" t="str">
        <f t="shared" si="0"/>
        <v>2028/2029</v>
      </c>
      <c r="P11" s="4" t="str">
        <f t="shared" si="0"/>
        <v>2029/2030</v>
      </c>
      <c r="Q11" s="4" t="s">
        <v>10</v>
      </c>
    </row>
    <row r="12" spans="1:23" ht="15" x14ac:dyDescent="0.25">
      <c r="F12"/>
      <c r="G12"/>
      <c r="H12"/>
      <c r="I12"/>
      <c r="J12"/>
      <c r="K12" s="12"/>
    </row>
    <row r="14" spans="1:23" x14ac:dyDescent="0.2">
      <c r="B14" s="1" t="s">
        <v>11</v>
      </c>
      <c r="C14" s="1" t="s">
        <v>11</v>
      </c>
      <c r="F14" s="5">
        <f>F15+F16+F17+F22+F78+F83+F139+F144+F200+F211+F212+F217+F218+F223+F224+F229+F245+F256+F267+F278+F289</f>
        <v>580823</v>
      </c>
      <c r="G14" s="5">
        <f t="shared" ref="G14:I14" si="1">G15+G16+G17+G22+G78+G83+G139+G144+G200+G211+G212+G217+G218+G223+G224+G229+G245+G256+G267+G278+G289</f>
        <v>598868</v>
      </c>
      <c r="H14" s="5">
        <f>H15+H16+H17+H22+H78+H83+H139+H144+H200+H211+H212+H217+H218+H223+H224+H229+H245+H256+H267+H278+H289</f>
        <v>616307</v>
      </c>
      <c r="I14" s="5">
        <f t="shared" si="1"/>
        <v>634254</v>
      </c>
      <c r="J14" s="5">
        <f>J15+J16+J17+J22+J78+J83+J139+J144+J200+J211+J212+J217+J218+J223+J224+J229+J245+J256+J267+J278+J289</f>
        <v>652724</v>
      </c>
      <c r="K14" s="5">
        <f>SUMPRODUCT(G14:J14,Sheet1!$B$9:$E$9)</f>
        <v>2048703.009838924</v>
      </c>
      <c r="M14" s="5">
        <f t="shared" ref="M14:P14" si="2">M15+M16+M17+M22+M78+M83+M139+M144+M200+M211+M212+M217+M218+M223+M224+M229+M245+M256+M267+M278+M289</f>
        <v>19346.414849751935</v>
      </c>
      <c r="N14" s="5">
        <f t="shared" si="2"/>
        <v>14139.232710135562</v>
      </c>
      <c r="O14" s="5">
        <f t="shared" si="2"/>
        <v>19353.25623593184</v>
      </c>
      <c r="P14" s="5">
        <f t="shared" si="2"/>
        <v>19813.444621216026</v>
      </c>
      <c r="Q14" s="5">
        <v>48547.860862552392</v>
      </c>
      <c r="T14" s="15"/>
    </row>
    <row r="15" spans="1:23" x14ac:dyDescent="0.2">
      <c r="A15" s="1" t="s">
        <v>12</v>
      </c>
      <c r="B15" s="1" t="s">
        <v>13</v>
      </c>
      <c r="C15" s="6" t="s">
        <v>13</v>
      </c>
      <c r="D15" s="7"/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8">
        <f>SUMPRODUCT(G15:J15,Sheet1!$B$9:$E$9)</f>
        <v>3.2870945550192472</v>
      </c>
      <c r="M15" s="8">
        <f>IF(G15&lt;F15,0,G15-F15)</f>
        <v>0</v>
      </c>
      <c r="N15" s="8">
        <f t="shared" ref="N15:P17" si="3">IF(H15&lt;G15,0,H15-G15)</f>
        <v>0</v>
      </c>
      <c r="O15" s="8">
        <f t="shared" si="3"/>
        <v>0</v>
      </c>
      <c r="P15" s="8">
        <f t="shared" si="3"/>
        <v>0</v>
      </c>
      <c r="Q15" s="8">
        <v>0</v>
      </c>
      <c r="S15" s="12"/>
      <c r="T15" s="12"/>
      <c r="U15" s="12"/>
      <c r="V15" s="12"/>
      <c r="W15" s="12"/>
    </row>
    <row r="16" spans="1:23" x14ac:dyDescent="0.2">
      <c r="A16" s="1" t="s">
        <v>12</v>
      </c>
      <c r="B16" s="1" t="s">
        <v>14</v>
      </c>
      <c r="C16" s="6" t="s">
        <v>14</v>
      </c>
      <c r="D16" s="7"/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8">
        <f>SUMPRODUCT(G16:J16,Sheet1!$B$9:$E$9)</f>
        <v>0</v>
      </c>
      <c r="M16" s="8">
        <f>IF(G16&lt;F16,0,G16-F16)</f>
        <v>0</v>
      </c>
      <c r="N16" s="8">
        <f t="shared" si="3"/>
        <v>0</v>
      </c>
      <c r="O16" s="8">
        <f t="shared" si="3"/>
        <v>0</v>
      </c>
      <c r="P16" s="8">
        <f t="shared" si="3"/>
        <v>0</v>
      </c>
      <c r="Q16" s="8">
        <v>0</v>
      </c>
      <c r="S16" s="12"/>
      <c r="T16" s="12"/>
      <c r="U16" s="12"/>
      <c r="V16" s="12"/>
      <c r="W16" s="12"/>
    </row>
    <row r="17" spans="1:23" ht="15" x14ac:dyDescent="0.25">
      <c r="A17" s="1" t="s">
        <v>12</v>
      </c>
      <c r="B17" s="1" t="s">
        <v>15</v>
      </c>
      <c r="C17" s="6" t="s">
        <v>15</v>
      </c>
      <c r="D17" s="7"/>
      <c r="E17" s="24"/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8">
        <f>SUMPRODUCT(G17:J17,Sheet1!$B$9:$E$9)</f>
        <v>9.8612836650577407</v>
      </c>
      <c r="M17" s="8">
        <f>IF(G17&lt;F17,0,G17-F17)</f>
        <v>0</v>
      </c>
      <c r="N17" s="8">
        <f t="shared" si="3"/>
        <v>0</v>
      </c>
      <c r="O17" s="8">
        <f t="shared" si="3"/>
        <v>0</v>
      </c>
      <c r="P17" s="8">
        <f t="shared" si="3"/>
        <v>0</v>
      </c>
      <c r="Q17" s="8">
        <v>0</v>
      </c>
      <c r="S17" s="12"/>
      <c r="T17" s="12"/>
      <c r="U17" s="12"/>
      <c r="V17" s="12"/>
      <c r="W17" s="12"/>
    </row>
    <row r="18" spans="1:23" x14ac:dyDescent="0.2">
      <c r="A18" s="1" t="s">
        <v>12</v>
      </c>
      <c r="B18" s="1" t="s">
        <v>15</v>
      </c>
      <c r="C18" s="1" t="s">
        <v>16</v>
      </c>
      <c r="F18" s="16"/>
      <c r="G18" s="16"/>
      <c r="H18" s="16"/>
      <c r="I18" s="16"/>
      <c r="J18" s="16"/>
      <c r="K18" s="5">
        <f>SUMPRODUCT(G18:J18,Sheet1!$B$9:$E$9)</f>
        <v>0</v>
      </c>
      <c r="M18" s="16"/>
      <c r="N18" s="16"/>
      <c r="O18" s="16"/>
      <c r="P18" s="16"/>
      <c r="Q18" s="5">
        <v>0</v>
      </c>
      <c r="S18" s="12"/>
      <c r="T18" s="12"/>
      <c r="U18" s="12"/>
      <c r="V18" s="12"/>
      <c r="W18" s="12"/>
    </row>
    <row r="19" spans="1:23" x14ac:dyDescent="0.2">
      <c r="A19" s="1" t="s">
        <v>12</v>
      </c>
      <c r="B19" s="1" t="s">
        <v>15</v>
      </c>
      <c r="C19" s="1" t="s">
        <v>18</v>
      </c>
      <c r="F19" s="16"/>
      <c r="G19" s="16"/>
      <c r="H19" s="16"/>
      <c r="I19" s="16"/>
      <c r="J19" s="16"/>
      <c r="K19" s="5">
        <f>SUMPRODUCT(G19:J19,Sheet1!$B$9:$E$9)</f>
        <v>0</v>
      </c>
      <c r="M19" s="16"/>
      <c r="N19" s="16"/>
      <c r="O19" s="16"/>
      <c r="P19" s="16"/>
      <c r="Q19" s="5">
        <v>0</v>
      </c>
      <c r="S19" s="12"/>
      <c r="T19" s="12"/>
      <c r="U19" s="12"/>
      <c r="V19" s="12"/>
      <c r="W19" s="12"/>
    </row>
    <row r="20" spans="1:23" x14ac:dyDescent="0.2">
      <c r="A20" s="1" t="s">
        <v>12</v>
      </c>
      <c r="B20" s="1" t="s">
        <v>15</v>
      </c>
      <c r="C20" s="1" t="s">
        <v>20</v>
      </c>
      <c r="F20" s="16"/>
      <c r="G20" s="16"/>
      <c r="H20" s="16"/>
      <c r="I20" s="16"/>
      <c r="J20" s="16"/>
      <c r="K20" s="5">
        <f>SUMPRODUCT(G20:J20,Sheet1!$B$9:$E$9)</f>
        <v>0</v>
      </c>
      <c r="M20" s="16"/>
      <c r="N20" s="16"/>
      <c r="O20" s="16"/>
      <c r="P20" s="16"/>
      <c r="Q20" s="5">
        <v>0</v>
      </c>
      <c r="S20" s="12"/>
      <c r="T20" s="12"/>
      <c r="U20" s="12"/>
      <c r="V20" s="12"/>
      <c r="W20" s="12"/>
    </row>
    <row r="21" spans="1:23" x14ac:dyDescent="0.2">
      <c r="A21" s="1" t="s">
        <v>12</v>
      </c>
      <c r="B21" s="1" t="s">
        <v>15</v>
      </c>
      <c r="C21" s="1" t="s">
        <v>22</v>
      </c>
      <c r="F21" s="16"/>
      <c r="G21" s="16"/>
      <c r="H21" s="16"/>
      <c r="I21" s="16"/>
      <c r="J21" s="16"/>
      <c r="K21" s="5">
        <f>SUMPRODUCT(G21:J21,Sheet1!$B$9:$E$9)</f>
        <v>0</v>
      </c>
      <c r="M21" s="16"/>
      <c r="N21" s="16"/>
      <c r="O21" s="16"/>
      <c r="P21" s="16"/>
      <c r="Q21" s="5">
        <v>0</v>
      </c>
      <c r="S21" s="12"/>
      <c r="T21" s="12"/>
      <c r="U21" s="12"/>
      <c r="V21" s="12"/>
      <c r="W21" s="12"/>
    </row>
    <row r="22" spans="1:23" x14ac:dyDescent="0.2">
      <c r="A22" s="1" t="s">
        <v>24</v>
      </c>
      <c r="B22" s="1" t="s">
        <v>25</v>
      </c>
      <c r="C22" s="6" t="s">
        <v>25</v>
      </c>
      <c r="D22" s="7"/>
      <c r="F22" s="8">
        <v>414</v>
      </c>
      <c r="G22" s="8">
        <v>427</v>
      </c>
      <c r="H22" s="8">
        <v>440</v>
      </c>
      <c r="I22" s="8">
        <v>452</v>
      </c>
      <c r="J22" s="8">
        <v>465</v>
      </c>
      <c r="K22" s="8">
        <f>SUMPRODUCT(G22:J22,Sheet1!$B$9:$E$9)</f>
        <v>1460.7765615372784</v>
      </c>
      <c r="M22" s="8">
        <f t="shared" ref="M22:P22" si="4">M23+M34+M45+M56+M67</f>
        <v>13</v>
      </c>
      <c r="N22" s="8">
        <f t="shared" si="4"/>
        <v>13</v>
      </c>
      <c r="O22" s="8">
        <f t="shared" si="4"/>
        <v>12</v>
      </c>
      <c r="P22" s="8">
        <f t="shared" si="4"/>
        <v>13</v>
      </c>
      <c r="Q22" s="8">
        <v>16.985844370177578</v>
      </c>
      <c r="S22" s="12"/>
      <c r="T22" s="12"/>
      <c r="U22" s="12"/>
      <c r="V22" s="12"/>
      <c r="W22" s="12"/>
    </row>
    <row r="23" spans="1:23" x14ac:dyDescent="0.2">
      <c r="A23" s="1" t="s">
        <v>24</v>
      </c>
      <c r="B23" s="1" t="s">
        <v>25</v>
      </c>
      <c r="C23" s="10" t="s">
        <v>25</v>
      </c>
      <c r="D23" s="10"/>
      <c r="F23" s="11">
        <v>414</v>
      </c>
      <c r="G23" s="11">
        <v>427</v>
      </c>
      <c r="H23" s="11">
        <v>440</v>
      </c>
      <c r="I23" s="11">
        <v>452</v>
      </c>
      <c r="J23" s="11">
        <v>465</v>
      </c>
      <c r="K23" s="11">
        <f>SUMPRODUCT(G23:J23,Sheet1!$B$9:$E$9)</f>
        <v>1460.7765615372784</v>
      </c>
      <c r="M23" s="11">
        <f>SUM(M24:M33)</f>
        <v>13</v>
      </c>
      <c r="N23" s="11">
        <f t="shared" ref="N23:P23" si="5">SUM(N24:N33)</f>
        <v>13</v>
      </c>
      <c r="O23" s="11">
        <f t="shared" si="5"/>
        <v>12</v>
      </c>
      <c r="P23" s="11">
        <f t="shared" si="5"/>
        <v>13</v>
      </c>
      <c r="Q23" s="11">
        <v>16.985844370177578</v>
      </c>
      <c r="S23" s="12"/>
      <c r="T23" s="12"/>
      <c r="U23" s="12"/>
      <c r="V23" s="12"/>
      <c r="W23" s="12"/>
    </row>
    <row r="24" spans="1:23" x14ac:dyDescent="0.2">
      <c r="A24" s="1" t="s">
        <v>24</v>
      </c>
      <c r="B24" s="1" t="s">
        <v>25</v>
      </c>
      <c r="C24" s="1" t="s">
        <v>26</v>
      </c>
      <c r="D24" s="1" t="s">
        <v>27</v>
      </c>
      <c r="F24" s="13">
        <v>405</v>
      </c>
      <c r="G24" s="13">
        <v>418</v>
      </c>
      <c r="H24" s="13">
        <v>430</v>
      </c>
      <c r="I24" s="13">
        <v>442</v>
      </c>
      <c r="J24" s="13">
        <v>455</v>
      </c>
      <c r="K24" s="5">
        <f>SUMPRODUCT(G24:J24,Sheet1!$B$9:$E$9)</f>
        <v>1428.8571104337043</v>
      </c>
      <c r="M24" s="5">
        <f>G24-F24</f>
        <v>13</v>
      </c>
      <c r="N24" s="5">
        <f t="shared" ref="N24:P24" si="6">H24-G24</f>
        <v>12</v>
      </c>
      <c r="O24" s="5">
        <f t="shared" si="6"/>
        <v>12</v>
      </c>
      <c r="P24" s="5">
        <f t="shared" si="6"/>
        <v>13</v>
      </c>
      <c r="Q24" s="5">
        <v>16.985844370177578</v>
      </c>
      <c r="S24" s="12"/>
      <c r="T24" s="12"/>
      <c r="U24" s="12"/>
      <c r="V24" s="12"/>
      <c r="W24" s="12"/>
    </row>
    <row r="25" spans="1:23" x14ac:dyDescent="0.2">
      <c r="A25" s="1" t="s">
        <v>24</v>
      </c>
      <c r="B25" s="1" t="s">
        <v>25</v>
      </c>
      <c r="C25" s="1" t="s">
        <v>28</v>
      </c>
      <c r="D25" s="1" t="s">
        <v>29</v>
      </c>
      <c r="F25" s="13">
        <v>9</v>
      </c>
      <c r="G25" s="13">
        <v>9</v>
      </c>
      <c r="H25" s="13">
        <v>10</v>
      </c>
      <c r="I25" s="13">
        <v>10</v>
      </c>
      <c r="J25" s="13">
        <v>10</v>
      </c>
      <c r="K25" s="5">
        <f>SUMPRODUCT(G25:J25,Sheet1!$B$9:$E$9)</f>
        <v>31.919451103574165</v>
      </c>
      <c r="M25" s="5">
        <f>IF(G25&lt;F25,0,G25-F25)</f>
        <v>0</v>
      </c>
      <c r="N25" s="5">
        <f t="shared" ref="N25:P25" si="7">IF(H25&lt;G25,0,H25-G25)</f>
        <v>1</v>
      </c>
      <c r="O25" s="5">
        <f t="shared" si="7"/>
        <v>0</v>
      </c>
      <c r="P25" s="5">
        <f t="shared" si="7"/>
        <v>0</v>
      </c>
      <c r="Q25" s="5">
        <v>0</v>
      </c>
      <c r="S25" s="12"/>
      <c r="T25" s="12"/>
      <c r="U25" s="12"/>
      <c r="V25" s="12"/>
      <c r="W25" s="12"/>
    </row>
    <row r="26" spans="1:23" x14ac:dyDescent="0.2">
      <c r="A26" s="1" t="s">
        <v>24</v>
      </c>
      <c r="B26" s="1" t="s">
        <v>25</v>
      </c>
      <c r="C26" s="1" t="s">
        <v>30</v>
      </c>
      <c r="D26" s="1" t="s">
        <v>31</v>
      </c>
      <c r="F26" s="5"/>
      <c r="G26" s="5"/>
      <c r="H26" s="5"/>
      <c r="I26" s="5"/>
      <c r="J26" s="5"/>
      <c r="K26" s="5">
        <f>SUMPRODUCT(G26:J26,Sheet1!$B$9:$E$9)</f>
        <v>0</v>
      </c>
      <c r="M26" s="5"/>
      <c r="N26" s="5"/>
      <c r="O26" s="5"/>
      <c r="P26" s="5"/>
      <c r="Q26" s="5">
        <v>0</v>
      </c>
      <c r="S26" s="12"/>
      <c r="T26" s="12"/>
      <c r="U26" s="12"/>
      <c r="V26" s="12"/>
      <c r="W26" s="12"/>
    </row>
    <row r="27" spans="1:23" x14ac:dyDescent="0.2">
      <c r="A27" s="1" t="s">
        <v>24</v>
      </c>
      <c r="B27" s="1" t="s">
        <v>25</v>
      </c>
      <c r="C27" s="1" t="s">
        <v>32</v>
      </c>
      <c r="D27" s="1" t="s">
        <v>33</v>
      </c>
      <c r="F27" s="5"/>
      <c r="G27" s="5"/>
      <c r="H27" s="5"/>
      <c r="I27" s="5"/>
      <c r="J27" s="5"/>
      <c r="K27" s="5">
        <f>SUMPRODUCT(G27:J27,Sheet1!$B$9:$E$9)</f>
        <v>0</v>
      </c>
      <c r="M27" s="5"/>
      <c r="N27" s="5"/>
      <c r="O27" s="5"/>
      <c r="P27" s="5"/>
      <c r="Q27" s="5">
        <v>0</v>
      </c>
      <c r="S27" s="12"/>
      <c r="T27" s="12"/>
      <c r="U27" s="12"/>
      <c r="V27" s="12"/>
      <c r="W27" s="12"/>
    </row>
    <row r="28" spans="1:23" x14ac:dyDescent="0.2">
      <c r="A28" s="1" t="s">
        <v>24</v>
      </c>
      <c r="B28" s="1" t="s">
        <v>25</v>
      </c>
      <c r="C28" s="1" t="s">
        <v>34</v>
      </c>
      <c r="D28" s="1" t="s">
        <v>35</v>
      </c>
      <c r="F28" s="5"/>
      <c r="G28" s="5"/>
      <c r="H28" s="5"/>
      <c r="I28" s="5"/>
      <c r="J28" s="5"/>
      <c r="K28" s="5">
        <f>SUMPRODUCT(G28:J28,Sheet1!$B$9:$E$9)</f>
        <v>0</v>
      </c>
      <c r="M28" s="5"/>
      <c r="N28" s="5"/>
      <c r="O28" s="5"/>
      <c r="P28" s="5"/>
      <c r="Q28" s="5">
        <v>0</v>
      </c>
      <c r="S28" s="12"/>
      <c r="T28" s="12"/>
      <c r="U28" s="12"/>
      <c r="V28" s="12"/>
      <c r="W28" s="12"/>
    </row>
    <row r="29" spans="1:23" x14ac:dyDescent="0.2">
      <c r="A29" s="1" t="s">
        <v>24</v>
      </c>
      <c r="B29" s="1" t="s">
        <v>25</v>
      </c>
      <c r="C29" s="1" t="s">
        <v>36</v>
      </c>
      <c r="D29" s="1" t="s">
        <v>37</v>
      </c>
      <c r="F29" s="5"/>
      <c r="G29" s="5"/>
      <c r="H29" s="5"/>
      <c r="I29" s="5"/>
      <c r="J29" s="5"/>
      <c r="K29" s="5">
        <f>SUMPRODUCT(G29:J29,Sheet1!$B$9:$E$9)</f>
        <v>0</v>
      </c>
      <c r="M29" s="5"/>
      <c r="N29" s="5"/>
      <c r="O29" s="5"/>
      <c r="P29" s="5"/>
      <c r="Q29" s="5">
        <v>0</v>
      </c>
      <c r="S29" s="12"/>
      <c r="T29" s="12"/>
      <c r="U29" s="12"/>
      <c r="V29" s="12"/>
      <c r="W29" s="12"/>
    </row>
    <row r="30" spans="1:23" x14ac:dyDescent="0.2">
      <c r="A30" s="1" t="s">
        <v>24</v>
      </c>
      <c r="B30" s="1" t="s">
        <v>25</v>
      </c>
      <c r="C30" s="1" t="s">
        <v>38</v>
      </c>
      <c r="D30" s="1" t="s">
        <v>39</v>
      </c>
      <c r="F30" s="5"/>
      <c r="G30" s="5"/>
      <c r="H30" s="5"/>
      <c r="I30" s="5"/>
      <c r="J30" s="5"/>
      <c r="K30" s="5">
        <f>SUMPRODUCT(G30:J30,Sheet1!$B$9:$E$9)</f>
        <v>0</v>
      </c>
      <c r="M30" s="5"/>
      <c r="N30" s="5"/>
      <c r="O30" s="5"/>
      <c r="P30" s="5"/>
      <c r="Q30" s="5">
        <v>0</v>
      </c>
      <c r="S30" s="12"/>
      <c r="T30" s="12"/>
      <c r="U30" s="12"/>
      <c r="V30" s="12"/>
      <c r="W30" s="12"/>
    </row>
    <row r="31" spans="1:23" x14ac:dyDescent="0.2">
      <c r="A31" s="1" t="s">
        <v>24</v>
      </c>
      <c r="B31" s="1" t="s">
        <v>25</v>
      </c>
      <c r="C31" s="1" t="s">
        <v>40</v>
      </c>
      <c r="D31" s="1" t="s">
        <v>41</v>
      </c>
      <c r="F31" s="5"/>
      <c r="G31" s="5"/>
      <c r="H31" s="5"/>
      <c r="I31" s="5"/>
      <c r="J31" s="5"/>
      <c r="K31" s="5">
        <f>SUMPRODUCT(G31:J31,Sheet1!$B$9:$E$9)</f>
        <v>0</v>
      </c>
      <c r="M31" s="5"/>
      <c r="N31" s="5"/>
      <c r="O31" s="5"/>
      <c r="P31" s="5"/>
      <c r="Q31" s="5">
        <v>0</v>
      </c>
      <c r="S31" s="12"/>
      <c r="T31" s="12"/>
      <c r="U31" s="12"/>
      <c r="V31" s="12"/>
      <c r="W31" s="12"/>
    </row>
    <row r="32" spans="1:23" x14ac:dyDescent="0.2">
      <c r="A32" s="1" t="s">
        <v>24</v>
      </c>
      <c r="B32" s="1" t="s">
        <v>25</v>
      </c>
      <c r="C32" s="1" t="s">
        <v>42</v>
      </c>
      <c r="D32" s="1" t="s">
        <v>43</v>
      </c>
      <c r="F32" s="5"/>
      <c r="G32" s="5"/>
      <c r="H32" s="5"/>
      <c r="I32" s="5"/>
      <c r="J32" s="5"/>
      <c r="K32" s="5">
        <f>SUMPRODUCT(G32:J32,Sheet1!$B$9:$E$9)</f>
        <v>0</v>
      </c>
      <c r="M32" s="5"/>
      <c r="N32" s="5"/>
      <c r="O32" s="5"/>
      <c r="P32" s="5"/>
      <c r="Q32" s="5">
        <v>0</v>
      </c>
      <c r="S32" s="12"/>
      <c r="T32" s="12"/>
      <c r="U32" s="12"/>
      <c r="V32" s="12"/>
      <c r="W32" s="12"/>
    </row>
    <row r="33" spans="1:23" x14ac:dyDescent="0.2">
      <c r="A33" s="1" t="s">
        <v>24</v>
      </c>
      <c r="B33" s="1" t="s">
        <v>25</v>
      </c>
      <c r="C33" s="1" t="s">
        <v>44</v>
      </c>
      <c r="D33" s="1" t="s">
        <v>45</v>
      </c>
      <c r="F33" s="5"/>
      <c r="G33" s="5"/>
      <c r="H33" s="5"/>
      <c r="I33" s="5"/>
      <c r="J33" s="5"/>
      <c r="K33" s="5">
        <f>SUMPRODUCT(G33:J33,Sheet1!$B$9:$E$9)</f>
        <v>0</v>
      </c>
      <c r="M33" s="5"/>
      <c r="N33" s="5"/>
      <c r="O33" s="5"/>
      <c r="P33" s="5"/>
      <c r="Q33" s="5">
        <v>0</v>
      </c>
      <c r="S33" s="12"/>
      <c r="T33" s="12"/>
      <c r="U33" s="12"/>
      <c r="V33" s="12"/>
      <c r="W33" s="12"/>
    </row>
    <row r="34" spans="1:23" x14ac:dyDescent="0.2">
      <c r="A34" s="1" t="s">
        <v>24</v>
      </c>
      <c r="B34" s="1" t="s">
        <v>25</v>
      </c>
      <c r="C34" s="10" t="s">
        <v>46</v>
      </c>
      <c r="D34" s="10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>SUMPRODUCT(G34:J34,Sheet1!$B$9:$E$9)</f>
        <v>0</v>
      </c>
      <c r="M34" s="11">
        <f t="shared" ref="M34" si="8">SUM(M35:M44)</f>
        <v>0</v>
      </c>
      <c r="N34" s="11">
        <f t="shared" ref="N34:P34" si="9">SUM(N35:N44)</f>
        <v>0</v>
      </c>
      <c r="O34" s="11">
        <f t="shared" si="9"/>
        <v>0</v>
      </c>
      <c r="P34" s="11">
        <f t="shared" si="9"/>
        <v>0</v>
      </c>
      <c r="Q34" s="11">
        <v>0</v>
      </c>
      <c r="S34" s="12"/>
      <c r="T34" s="12"/>
      <c r="U34" s="12"/>
      <c r="V34" s="12"/>
      <c r="W34" s="12"/>
    </row>
    <row r="35" spans="1:23" x14ac:dyDescent="0.2">
      <c r="A35" s="1" t="s">
        <v>24</v>
      </c>
      <c r="B35" s="1" t="s">
        <v>25</v>
      </c>
      <c r="C35" s="1" t="s">
        <v>47</v>
      </c>
      <c r="D35" s="1" t="s">
        <v>27</v>
      </c>
      <c r="F35" s="5"/>
      <c r="G35" s="5"/>
      <c r="H35" s="5"/>
      <c r="I35" s="5"/>
      <c r="J35" s="5"/>
      <c r="K35" s="5">
        <f>SUMPRODUCT(G35:J35,Sheet1!$B$9:$E$9)</f>
        <v>0</v>
      </c>
      <c r="M35" s="5"/>
      <c r="N35" s="5"/>
      <c r="O35" s="5"/>
      <c r="P35" s="5"/>
      <c r="Q35" s="5">
        <v>0</v>
      </c>
      <c r="S35" s="12"/>
      <c r="T35" s="12"/>
      <c r="U35" s="12"/>
      <c r="V35" s="12"/>
      <c r="W35" s="12"/>
    </row>
    <row r="36" spans="1:23" x14ac:dyDescent="0.2">
      <c r="A36" s="1" t="s">
        <v>24</v>
      </c>
      <c r="B36" s="1" t="s">
        <v>25</v>
      </c>
      <c r="C36" s="1" t="s">
        <v>48</v>
      </c>
      <c r="D36" s="1" t="s">
        <v>29</v>
      </c>
      <c r="F36" s="5"/>
      <c r="G36" s="5"/>
      <c r="H36" s="5"/>
      <c r="I36" s="5"/>
      <c r="J36" s="5"/>
      <c r="K36" s="5">
        <f>SUMPRODUCT(G36:J36,Sheet1!$B$9:$E$9)</f>
        <v>0</v>
      </c>
      <c r="M36" s="5"/>
      <c r="N36" s="5"/>
      <c r="O36" s="5"/>
      <c r="P36" s="5"/>
      <c r="Q36" s="5">
        <v>0</v>
      </c>
      <c r="S36" s="12"/>
      <c r="T36" s="12"/>
      <c r="U36" s="12"/>
      <c r="V36" s="12"/>
      <c r="W36" s="12"/>
    </row>
    <row r="37" spans="1:23" x14ac:dyDescent="0.2">
      <c r="A37" s="1" t="s">
        <v>24</v>
      </c>
      <c r="B37" s="1" t="s">
        <v>25</v>
      </c>
      <c r="C37" s="1" t="s">
        <v>49</v>
      </c>
      <c r="D37" s="1" t="s">
        <v>31</v>
      </c>
      <c r="F37" s="5"/>
      <c r="G37" s="5"/>
      <c r="H37" s="5"/>
      <c r="I37" s="5"/>
      <c r="J37" s="5"/>
      <c r="K37" s="5">
        <f>SUMPRODUCT(G37:J37,Sheet1!$B$9:$E$9)</f>
        <v>0</v>
      </c>
      <c r="M37" s="5"/>
      <c r="N37" s="5"/>
      <c r="O37" s="5"/>
      <c r="P37" s="5"/>
      <c r="Q37" s="5">
        <v>0</v>
      </c>
      <c r="S37" s="12"/>
      <c r="T37" s="12"/>
      <c r="U37" s="12"/>
      <c r="V37" s="12"/>
      <c r="W37" s="12"/>
    </row>
    <row r="38" spans="1:23" x14ac:dyDescent="0.2">
      <c r="A38" s="1" t="s">
        <v>24</v>
      </c>
      <c r="B38" s="1" t="s">
        <v>25</v>
      </c>
      <c r="C38" s="1" t="s">
        <v>50</v>
      </c>
      <c r="D38" s="1" t="s">
        <v>33</v>
      </c>
      <c r="F38" s="5"/>
      <c r="G38" s="5"/>
      <c r="H38" s="5"/>
      <c r="I38" s="5"/>
      <c r="J38" s="5"/>
      <c r="K38" s="5">
        <f>SUMPRODUCT(G38:J38,Sheet1!$B$9:$E$9)</f>
        <v>0</v>
      </c>
      <c r="M38" s="5"/>
      <c r="N38" s="5"/>
      <c r="O38" s="5"/>
      <c r="P38" s="5"/>
      <c r="Q38" s="5">
        <v>0</v>
      </c>
      <c r="S38" s="12"/>
      <c r="T38" s="12"/>
      <c r="U38" s="12"/>
      <c r="V38" s="12"/>
      <c r="W38" s="12"/>
    </row>
    <row r="39" spans="1:23" x14ac:dyDescent="0.2">
      <c r="A39" s="1" t="s">
        <v>24</v>
      </c>
      <c r="B39" s="1" t="s">
        <v>25</v>
      </c>
      <c r="C39" s="1" t="s">
        <v>51</v>
      </c>
      <c r="D39" s="1" t="s">
        <v>35</v>
      </c>
      <c r="F39" s="5"/>
      <c r="G39" s="5"/>
      <c r="H39" s="5"/>
      <c r="I39" s="5"/>
      <c r="J39" s="5"/>
      <c r="K39" s="5">
        <f>SUMPRODUCT(G39:J39,Sheet1!$B$9:$E$9)</f>
        <v>0</v>
      </c>
      <c r="M39" s="5"/>
      <c r="N39" s="5"/>
      <c r="O39" s="5"/>
      <c r="P39" s="5"/>
      <c r="Q39" s="5">
        <v>0</v>
      </c>
      <c r="S39" s="12"/>
      <c r="T39" s="12"/>
      <c r="U39" s="12"/>
      <c r="V39" s="12"/>
      <c r="W39" s="12"/>
    </row>
    <row r="40" spans="1:23" x14ac:dyDescent="0.2">
      <c r="A40" s="1" t="s">
        <v>24</v>
      </c>
      <c r="B40" s="1" t="s">
        <v>25</v>
      </c>
      <c r="C40" s="1" t="s">
        <v>52</v>
      </c>
      <c r="D40" s="1" t="s">
        <v>37</v>
      </c>
      <c r="F40" s="5"/>
      <c r="G40" s="5"/>
      <c r="H40" s="5"/>
      <c r="I40" s="5"/>
      <c r="J40" s="5"/>
      <c r="K40" s="5">
        <f>SUMPRODUCT(G40:J40,Sheet1!$B$9:$E$9)</f>
        <v>0</v>
      </c>
      <c r="M40" s="5"/>
      <c r="N40" s="5"/>
      <c r="O40" s="5"/>
      <c r="P40" s="5"/>
      <c r="Q40" s="5">
        <v>0</v>
      </c>
      <c r="S40" s="12"/>
      <c r="T40" s="12"/>
      <c r="U40" s="12"/>
      <c r="V40" s="12"/>
      <c r="W40" s="12"/>
    </row>
    <row r="41" spans="1:23" x14ac:dyDescent="0.2">
      <c r="A41" s="1" t="s">
        <v>24</v>
      </c>
      <c r="B41" s="1" t="s">
        <v>25</v>
      </c>
      <c r="C41" s="1" t="s">
        <v>53</v>
      </c>
      <c r="D41" s="1" t="s">
        <v>39</v>
      </c>
      <c r="F41" s="5"/>
      <c r="G41" s="5"/>
      <c r="H41" s="5"/>
      <c r="I41" s="5"/>
      <c r="J41" s="5"/>
      <c r="K41" s="5">
        <f>SUMPRODUCT(G41:J41,Sheet1!$B$9:$E$9)</f>
        <v>0</v>
      </c>
      <c r="M41" s="5"/>
      <c r="N41" s="5"/>
      <c r="O41" s="5"/>
      <c r="P41" s="5"/>
      <c r="Q41" s="5">
        <v>0</v>
      </c>
      <c r="S41" s="12"/>
      <c r="T41" s="12"/>
      <c r="U41" s="12"/>
      <c r="V41" s="12"/>
      <c r="W41" s="12"/>
    </row>
    <row r="42" spans="1:23" x14ac:dyDescent="0.2">
      <c r="A42" s="1" t="s">
        <v>24</v>
      </c>
      <c r="B42" s="1" t="s">
        <v>25</v>
      </c>
      <c r="C42" s="1" t="s">
        <v>54</v>
      </c>
      <c r="D42" s="1" t="s">
        <v>41</v>
      </c>
      <c r="F42" s="5"/>
      <c r="G42" s="5"/>
      <c r="H42" s="5"/>
      <c r="I42" s="5"/>
      <c r="J42" s="5"/>
      <c r="K42" s="5">
        <f>SUMPRODUCT(G42:J42,Sheet1!$B$9:$E$9)</f>
        <v>0</v>
      </c>
      <c r="M42" s="5"/>
      <c r="N42" s="5"/>
      <c r="O42" s="5"/>
      <c r="P42" s="5"/>
      <c r="Q42" s="5">
        <v>0</v>
      </c>
      <c r="S42" s="12"/>
      <c r="T42" s="12"/>
      <c r="U42" s="12"/>
      <c r="V42" s="12"/>
      <c r="W42" s="12"/>
    </row>
    <row r="43" spans="1:23" x14ac:dyDescent="0.2">
      <c r="A43" s="1" t="s">
        <v>24</v>
      </c>
      <c r="B43" s="1" t="s">
        <v>25</v>
      </c>
      <c r="C43" s="1" t="s">
        <v>55</v>
      </c>
      <c r="D43" s="1" t="s">
        <v>43</v>
      </c>
      <c r="F43" s="5"/>
      <c r="G43" s="5"/>
      <c r="H43" s="5"/>
      <c r="I43" s="5"/>
      <c r="J43" s="5"/>
      <c r="K43" s="5">
        <f>SUMPRODUCT(G43:J43,Sheet1!$B$9:$E$9)</f>
        <v>0</v>
      </c>
      <c r="M43" s="5"/>
      <c r="N43" s="5"/>
      <c r="O43" s="5"/>
      <c r="P43" s="5"/>
      <c r="Q43" s="5">
        <v>0</v>
      </c>
      <c r="S43" s="12"/>
      <c r="T43" s="12"/>
      <c r="U43" s="12"/>
      <c r="V43" s="12"/>
      <c r="W43" s="12"/>
    </row>
    <row r="44" spans="1:23" x14ac:dyDescent="0.2">
      <c r="A44" s="1" t="s">
        <v>24</v>
      </c>
      <c r="B44" s="1" t="s">
        <v>25</v>
      </c>
      <c r="C44" s="1" t="s">
        <v>56</v>
      </c>
      <c r="D44" s="1" t="s">
        <v>45</v>
      </c>
      <c r="F44" s="5"/>
      <c r="G44" s="5"/>
      <c r="H44" s="5"/>
      <c r="I44" s="5"/>
      <c r="J44" s="5"/>
      <c r="K44" s="5">
        <f>SUMPRODUCT(G44:J44,Sheet1!$B$9:$E$9)</f>
        <v>0</v>
      </c>
      <c r="M44" s="5"/>
      <c r="N44" s="5"/>
      <c r="O44" s="5"/>
      <c r="P44" s="5"/>
      <c r="Q44" s="5">
        <v>0</v>
      </c>
      <c r="S44" s="12"/>
      <c r="T44" s="12"/>
      <c r="U44" s="12"/>
      <c r="V44" s="12"/>
      <c r="W44" s="12"/>
    </row>
    <row r="45" spans="1:23" x14ac:dyDescent="0.2">
      <c r="A45" s="1" t="s">
        <v>24</v>
      </c>
      <c r="B45" s="1" t="s">
        <v>25</v>
      </c>
      <c r="C45" s="10" t="s">
        <v>57</v>
      </c>
      <c r="D45" s="10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>SUMPRODUCT(G45:J45,Sheet1!$B$9:$E$9)</f>
        <v>0</v>
      </c>
      <c r="M45" s="11">
        <f t="shared" ref="M45" si="10">SUM(M46:M55)</f>
        <v>0</v>
      </c>
      <c r="N45" s="11">
        <f t="shared" ref="N45:P45" si="11">SUM(N46:N55)</f>
        <v>0</v>
      </c>
      <c r="O45" s="11">
        <f t="shared" si="11"/>
        <v>0</v>
      </c>
      <c r="P45" s="11">
        <f t="shared" si="11"/>
        <v>0</v>
      </c>
      <c r="Q45" s="11">
        <v>0</v>
      </c>
      <c r="S45" s="12"/>
      <c r="T45" s="12"/>
      <c r="U45" s="12"/>
      <c r="V45" s="12"/>
      <c r="W45" s="12"/>
    </row>
    <row r="46" spans="1:23" x14ac:dyDescent="0.2">
      <c r="A46" s="1" t="s">
        <v>24</v>
      </c>
      <c r="B46" s="1" t="s">
        <v>25</v>
      </c>
      <c r="C46" s="1" t="s">
        <v>58</v>
      </c>
      <c r="D46" s="1" t="s">
        <v>27</v>
      </c>
      <c r="F46" s="5"/>
      <c r="G46" s="5"/>
      <c r="H46" s="5"/>
      <c r="I46" s="5"/>
      <c r="J46" s="5"/>
      <c r="K46" s="5">
        <f>SUMPRODUCT(G46:J46,Sheet1!$B$9:$E$9)</f>
        <v>0</v>
      </c>
      <c r="M46" s="5"/>
      <c r="N46" s="5"/>
      <c r="O46" s="5"/>
      <c r="P46" s="5"/>
      <c r="Q46" s="5">
        <v>0</v>
      </c>
      <c r="S46" s="12"/>
      <c r="T46" s="12"/>
      <c r="U46" s="12"/>
      <c r="V46" s="12"/>
      <c r="W46" s="12"/>
    </row>
    <row r="47" spans="1:23" x14ac:dyDescent="0.2">
      <c r="A47" s="1" t="s">
        <v>24</v>
      </c>
      <c r="B47" s="1" t="s">
        <v>25</v>
      </c>
      <c r="C47" s="1" t="s">
        <v>59</v>
      </c>
      <c r="D47" s="1" t="s">
        <v>29</v>
      </c>
      <c r="F47" s="5"/>
      <c r="G47" s="5"/>
      <c r="H47" s="5"/>
      <c r="I47" s="5"/>
      <c r="J47" s="5"/>
      <c r="K47" s="5">
        <f>SUMPRODUCT(G47:J47,Sheet1!$B$9:$E$9)</f>
        <v>0</v>
      </c>
      <c r="M47" s="5"/>
      <c r="N47" s="5"/>
      <c r="O47" s="5"/>
      <c r="P47" s="5"/>
      <c r="Q47" s="5">
        <v>0</v>
      </c>
      <c r="S47" s="12"/>
      <c r="T47" s="12"/>
      <c r="U47" s="12"/>
      <c r="V47" s="12"/>
      <c r="W47" s="12"/>
    </row>
    <row r="48" spans="1:23" x14ac:dyDescent="0.2">
      <c r="A48" s="1" t="s">
        <v>24</v>
      </c>
      <c r="B48" s="1" t="s">
        <v>25</v>
      </c>
      <c r="C48" s="1" t="s">
        <v>60</v>
      </c>
      <c r="D48" s="1" t="s">
        <v>31</v>
      </c>
      <c r="F48" s="5"/>
      <c r="G48" s="5"/>
      <c r="H48" s="5"/>
      <c r="I48" s="5"/>
      <c r="J48" s="5"/>
      <c r="K48" s="5">
        <f>SUMPRODUCT(G48:J48,Sheet1!$B$9:$E$9)</f>
        <v>0</v>
      </c>
      <c r="M48" s="5"/>
      <c r="N48" s="5"/>
      <c r="O48" s="5"/>
      <c r="P48" s="5"/>
      <c r="Q48" s="5">
        <v>0</v>
      </c>
      <c r="S48" s="12"/>
      <c r="T48" s="12"/>
      <c r="U48" s="12"/>
      <c r="V48" s="12"/>
      <c r="W48" s="12"/>
    </row>
    <row r="49" spans="1:23" x14ac:dyDescent="0.2">
      <c r="A49" s="1" t="s">
        <v>24</v>
      </c>
      <c r="B49" s="1" t="s">
        <v>25</v>
      </c>
      <c r="C49" s="1" t="s">
        <v>61</v>
      </c>
      <c r="D49" s="1" t="s">
        <v>33</v>
      </c>
      <c r="F49" s="5"/>
      <c r="G49" s="5"/>
      <c r="H49" s="5"/>
      <c r="I49" s="5"/>
      <c r="J49" s="5"/>
      <c r="K49" s="5">
        <f>SUMPRODUCT(G49:J49,Sheet1!$B$9:$E$9)</f>
        <v>0</v>
      </c>
      <c r="M49" s="5"/>
      <c r="N49" s="5"/>
      <c r="O49" s="5"/>
      <c r="P49" s="5"/>
      <c r="Q49" s="5">
        <v>0</v>
      </c>
      <c r="S49" s="12"/>
      <c r="T49" s="12"/>
      <c r="U49" s="12"/>
      <c r="V49" s="12"/>
      <c r="W49" s="12"/>
    </row>
    <row r="50" spans="1:23" x14ac:dyDescent="0.2">
      <c r="A50" s="1" t="s">
        <v>24</v>
      </c>
      <c r="B50" s="1" t="s">
        <v>25</v>
      </c>
      <c r="C50" s="1" t="s">
        <v>62</v>
      </c>
      <c r="D50" s="1" t="s">
        <v>35</v>
      </c>
      <c r="F50" s="5"/>
      <c r="G50" s="5"/>
      <c r="H50" s="5"/>
      <c r="I50" s="5"/>
      <c r="J50" s="5"/>
      <c r="K50" s="5">
        <f>SUMPRODUCT(G50:J50,Sheet1!$B$9:$E$9)</f>
        <v>0</v>
      </c>
      <c r="M50" s="5"/>
      <c r="N50" s="5"/>
      <c r="O50" s="5"/>
      <c r="P50" s="5"/>
      <c r="Q50" s="5">
        <v>0</v>
      </c>
      <c r="S50" s="12"/>
      <c r="T50" s="12"/>
      <c r="U50" s="12"/>
      <c r="V50" s="12"/>
      <c r="W50" s="12"/>
    </row>
    <row r="51" spans="1:23" x14ac:dyDescent="0.2">
      <c r="A51" s="1" t="s">
        <v>24</v>
      </c>
      <c r="B51" s="1" t="s">
        <v>25</v>
      </c>
      <c r="C51" s="1" t="s">
        <v>63</v>
      </c>
      <c r="D51" s="1" t="s">
        <v>37</v>
      </c>
      <c r="F51" s="5"/>
      <c r="G51" s="5"/>
      <c r="H51" s="5"/>
      <c r="I51" s="5"/>
      <c r="J51" s="5"/>
      <c r="K51" s="5">
        <f>SUMPRODUCT(G51:J51,Sheet1!$B$9:$E$9)</f>
        <v>0</v>
      </c>
      <c r="M51" s="5"/>
      <c r="N51" s="5"/>
      <c r="O51" s="5"/>
      <c r="P51" s="5"/>
      <c r="Q51" s="5">
        <v>0</v>
      </c>
      <c r="S51" s="12"/>
      <c r="T51" s="12"/>
      <c r="U51" s="12"/>
      <c r="V51" s="12"/>
      <c r="W51" s="12"/>
    </row>
    <row r="52" spans="1:23" x14ac:dyDescent="0.2">
      <c r="A52" s="1" t="s">
        <v>24</v>
      </c>
      <c r="B52" s="1" t="s">
        <v>25</v>
      </c>
      <c r="C52" s="1" t="s">
        <v>64</v>
      </c>
      <c r="D52" s="1" t="s">
        <v>39</v>
      </c>
      <c r="F52" s="5"/>
      <c r="G52" s="5"/>
      <c r="H52" s="5"/>
      <c r="I52" s="5"/>
      <c r="J52" s="5"/>
      <c r="K52" s="5">
        <f>SUMPRODUCT(G52:J52,Sheet1!$B$9:$E$9)</f>
        <v>0</v>
      </c>
      <c r="M52" s="5"/>
      <c r="N52" s="5"/>
      <c r="O52" s="5"/>
      <c r="P52" s="5"/>
      <c r="Q52" s="5">
        <v>0</v>
      </c>
      <c r="S52" s="12"/>
      <c r="T52" s="12"/>
      <c r="U52" s="12"/>
      <c r="V52" s="12"/>
      <c r="W52" s="12"/>
    </row>
    <row r="53" spans="1:23" x14ac:dyDescent="0.2">
      <c r="A53" s="1" t="s">
        <v>24</v>
      </c>
      <c r="B53" s="1" t="s">
        <v>25</v>
      </c>
      <c r="C53" s="1" t="s">
        <v>65</v>
      </c>
      <c r="D53" s="1" t="s">
        <v>41</v>
      </c>
      <c r="F53" s="5"/>
      <c r="G53" s="5"/>
      <c r="H53" s="5"/>
      <c r="I53" s="5"/>
      <c r="J53" s="5"/>
      <c r="K53" s="5">
        <f>SUMPRODUCT(G53:J53,Sheet1!$B$9:$E$9)</f>
        <v>0</v>
      </c>
      <c r="M53" s="5"/>
      <c r="N53" s="5"/>
      <c r="O53" s="5"/>
      <c r="P53" s="5"/>
      <c r="Q53" s="5">
        <v>0</v>
      </c>
      <c r="S53" s="12"/>
      <c r="T53" s="12"/>
      <c r="U53" s="12"/>
      <c r="V53" s="12"/>
      <c r="W53" s="12"/>
    </row>
    <row r="54" spans="1:23" x14ac:dyDescent="0.2">
      <c r="A54" s="1" t="s">
        <v>24</v>
      </c>
      <c r="B54" s="1" t="s">
        <v>25</v>
      </c>
      <c r="C54" s="1" t="s">
        <v>66</v>
      </c>
      <c r="D54" s="1" t="s">
        <v>43</v>
      </c>
      <c r="F54" s="5"/>
      <c r="G54" s="5"/>
      <c r="H54" s="5"/>
      <c r="I54" s="5"/>
      <c r="J54" s="5"/>
      <c r="K54" s="5">
        <f>SUMPRODUCT(G54:J54,Sheet1!$B$9:$E$9)</f>
        <v>0</v>
      </c>
      <c r="M54" s="5"/>
      <c r="N54" s="5"/>
      <c r="O54" s="5"/>
      <c r="P54" s="5"/>
      <c r="Q54" s="5">
        <v>0</v>
      </c>
      <c r="S54" s="12"/>
      <c r="T54" s="12"/>
      <c r="U54" s="12"/>
      <c r="V54" s="12"/>
      <c r="W54" s="12"/>
    </row>
    <row r="55" spans="1:23" x14ac:dyDescent="0.2">
      <c r="A55" s="1" t="s">
        <v>24</v>
      </c>
      <c r="B55" s="1" t="s">
        <v>25</v>
      </c>
      <c r="C55" s="1" t="s">
        <v>67</v>
      </c>
      <c r="D55" s="1" t="s">
        <v>45</v>
      </c>
      <c r="F55" s="5"/>
      <c r="G55" s="5"/>
      <c r="H55" s="5"/>
      <c r="I55" s="5"/>
      <c r="J55" s="5"/>
      <c r="K55" s="5">
        <f>SUMPRODUCT(G55:J55,Sheet1!$B$9:$E$9)</f>
        <v>0</v>
      </c>
      <c r="M55" s="5"/>
      <c r="N55" s="5"/>
      <c r="O55" s="5"/>
      <c r="P55" s="5"/>
      <c r="Q55" s="5">
        <v>0</v>
      </c>
      <c r="S55" s="12"/>
      <c r="T55" s="12"/>
      <c r="U55" s="12"/>
      <c r="V55" s="12"/>
      <c r="W55" s="12"/>
    </row>
    <row r="56" spans="1:23" x14ac:dyDescent="0.2">
      <c r="A56" s="1" t="s">
        <v>24</v>
      </c>
      <c r="B56" s="1" t="s">
        <v>25</v>
      </c>
      <c r="C56" s="10" t="s">
        <v>68</v>
      </c>
      <c r="D56" s="10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>SUMPRODUCT(G56:J56,Sheet1!$B$9:$E$9)</f>
        <v>0</v>
      </c>
      <c r="M56" s="11">
        <f t="shared" ref="M56" si="12">SUM(M57:M66)</f>
        <v>0</v>
      </c>
      <c r="N56" s="11">
        <f t="shared" ref="N56:P56" si="13">SUM(N57:N66)</f>
        <v>0</v>
      </c>
      <c r="O56" s="11">
        <f t="shared" si="13"/>
        <v>0</v>
      </c>
      <c r="P56" s="11">
        <f t="shared" si="13"/>
        <v>0</v>
      </c>
      <c r="Q56" s="11">
        <v>0</v>
      </c>
      <c r="S56" s="12"/>
      <c r="T56" s="12"/>
      <c r="U56" s="12"/>
      <c r="V56" s="12"/>
      <c r="W56" s="12"/>
    </row>
    <row r="57" spans="1:23" x14ac:dyDescent="0.2">
      <c r="A57" s="1" t="s">
        <v>24</v>
      </c>
      <c r="B57" s="1" t="s">
        <v>25</v>
      </c>
      <c r="C57" s="1" t="s">
        <v>69</v>
      </c>
      <c r="D57" s="1" t="s">
        <v>27</v>
      </c>
      <c r="F57" s="5"/>
      <c r="G57" s="5"/>
      <c r="H57" s="5"/>
      <c r="I57" s="5"/>
      <c r="J57" s="5"/>
      <c r="K57" s="5">
        <f>SUMPRODUCT(G57:J57,Sheet1!$B$9:$E$9)</f>
        <v>0</v>
      </c>
      <c r="M57" s="5"/>
      <c r="N57" s="5"/>
      <c r="O57" s="5"/>
      <c r="P57" s="5"/>
      <c r="Q57" s="5">
        <v>0</v>
      </c>
      <c r="S57" s="12"/>
      <c r="T57" s="12"/>
      <c r="U57" s="12"/>
      <c r="V57" s="12"/>
      <c r="W57" s="12"/>
    </row>
    <row r="58" spans="1:23" x14ac:dyDescent="0.2">
      <c r="A58" s="1" t="s">
        <v>24</v>
      </c>
      <c r="B58" s="1" t="s">
        <v>25</v>
      </c>
      <c r="C58" s="1" t="s">
        <v>70</v>
      </c>
      <c r="D58" s="1" t="s">
        <v>29</v>
      </c>
      <c r="F58" s="5"/>
      <c r="G58" s="5"/>
      <c r="H58" s="5"/>
      <c r="I58" s="5"/>
      <c r="J58" s="5"/>
      <c r="K58" s="5">
        <f>SUMPRODUCT(G58:J58,Sheet1!$B$9:$E$9)</f>
        <v>0</v>
      </c>
      <c r="M58" s="5"/>
      <c r="N58" s="5"/>
      <c r="O58" s="5"/>
      <c r="P58" s="5"/>
      <c r="Q58" s="5">
        <v>0</v>
      </c>
      <c r="S58" s="12"/>
      <c r="T58" s="12"/>
      <c r="U58" s="12"/>
      <c r="V58" s="12"/>
      <c r="W58" s="12"/>
    </row>
    <row r="59" spans="1:23" x14ac:dyDescent="0.2">
      <c r="A59" s="1" t="s">
        <v>24</v>
      </c>
      <c r="B59" s="1" t="s">
        <v>25</v>
      </c>
      <c r="C59" s="1" t="s">
        <v>71</v>
      </c>
      <c r="D59" s="1" t="s">
        <v>31</v>
      </c>
      <c r="F59" s="5"/>
      <c r="G59" s="5"/>
      <c r="H59" s="5"/>
      <c r="I59" s="5"/>
      <c r="J59" s="5"/>
      <c r="K59" s="5">
        <f>SUMPRODUCT(G59:J59,Sheet1!$B$9:$E$9)</f>
        <v>0</v>
      </c>
      <c r="M59" s="5"/>
      <c r="N59" s="5"/>
      <c r="O59" s="5"/>
      <c r="P59" s="5"/>
      <c r="Q59" s="5">
        <v>0</v>
      </c>
      <c r="S59" s="12"/>
      <c r="T59" s="12"/>
      <c r="U59" s="12"/>
      <c r="V59" s="12"/>
      <c r="W59" s="12"/>
    </row>
    <row r="60" spans="1:23" x14ac:dyDescent="0.2">
      <c r="A60" s="1" t="s">
        <v>24</v>
      </c>
      <c r="B60" s="1" t="s">
        <v>25</v>
      </c>
      <c r="C60" s="1" t="s">
        <v>72</v>
      </c>
      <c r="D60" s="1" t="s">
        <v>33</v>
      </c>
      <c r="F60" s="5"/>
      <c r="G60" s="5"/>
      <c r="H60" s="5"/>
      <c r="I60" s="5"/>
      <c r="J60" s="5"/>
      <c r="K60" s="5">
        <f>SUMPRODUCT(G60:J60,Sheet1!$B$9:$E$9)</f>
        <v>0</v>
      </c>
      <c r="M60" s="5"/>
      <c r="N60" s="5"/>
      <c r="O60" s="5"/>
      <c r="P60" s="5"/>
      <c r="Q60" s="5">
        <v>0</v>
      </c>
      <c r="S60" s="12"/>
      <c r="T60" s="12"/>
      <c r="U60" s="12"/>
      <c r="V60" s="12"/>
      <c r="W60" s="12"/>
    </row>
    <row r="61" spans="1:23" x14ac:dyDescent="0.2">
      <c r="A61" s="1" t="s">
        <v>24</v>
      </c>
      <c r="B61" s="1" t="s">
        <v>25</v>
      </c>
      <c r="C61" s="1" t="s">
        <v>73</v>
      </c>
      <c r="D61" s="1" t="s">
        <v>35</v>
      </c>
      <c r="F61" s="5"/>
      <c r="G61" s="5"/>
      <c r="H61" s="5"/>
      <c r="I61" s="5"/>
      <c r="J61" s="5"/>
      <c r="K61" s="5">
        <f>SUMPRODUCT(G61:J61,Sheet1!$B$9:$E$9)</f>
        <v>0</v>
      </c>
      <c r="M61" s="5"/>
      <c r="N61" s="5"/>
      <c r="O61" s="5"/>
      <c r="P61" s="5"/>
      <c r="Q61" s="5">
        <v>0</v>
      </c>
      <c r="S61" s="12"/>
      <c r="T61" s="12"/>
      <c r="U61" s="12"/>
      <c r="V61" s="12"/>
      <c r="W61" s="12"/>
    </row>
    <row r="62" spans="1:23" x14ac:dyDescent="0.2">
      <c r="A62" s="1" t="s">
        <v>24</v>
      </c>
      <c r="B62" s="1" t="s">
        <v>25</v>
      </c>
      <c r="C62" s="1" t="s">
        <v>74</v>
      </c>
      <c r="D62" s="1" t="s">
        <v>37</v>
      </c>
      <c r="F62" s="5"/>
      <c r="G62" s="5"/>
      <c r="H62" s="5"/>
      <c r="I62" s="5"/>
      <c r="J62" s="5"/>
      <c r="K62" s="5">
        <f>SUMPRODUCT(G62:J62,Sheet1!$B$9:$E$9)</f>
        <v>0</v>
      </c>
      <c r="M62" s="5"/>
      <c r="N62" s="5"/>
      <c r="O62" s="5"/>
      <c r="P62" s="5"/>
      <c r="Q62" s="5">
        <v>0</v>
      </c>
      <c r="S62" s="12"/>
      <c r="T62" s="12"/>
      <c r="U62" s="12"/>
      <c r="V62" s="12"/>
      <c r="W62" s="12"/>
    </row>
    <row r="63" spans="1:23" x14ac:dyDescent="0.2">
      <c r="A63" s="1" t="s">
        <v>24</v>
      </c>
      <c r="B63" s="1" t="s">
        <v>25</v>
      </c>
      <c r="C63" s="1" t="s">
        <v>75</v>
      </c>
      <c r="D63" s="1" t="s">
        <v>39</v>
      </c>
      <c r="F63" s="5"/>
      <c r="G63" s="5"/>
      <c r="H63" s="5"/>
      <c r="I63" s="5"/>
      <c r="J63" s="5"/>
      <c r="K63" s="5">
        <f>SUMPRODUCT(G63:J63,Sheet1!$B$9:$E$9)</f>
        <v>0</v>
      </c>
      <c r="M63" s="5"/>
      <c r="N63" s="5"/>
      <c r="O63" s="5"/>
      <c r="P63" s="5"/>
      <c r="Q63" s="5">
        <v>0</v>
      </c>
      <c r="S63" s="12"/>
      <c r="T63" s="12"/>
      <c r="U63" s="12"/>
      <c r="V63" s="12"/>
      <c r="W63" s="12"/>
    </row>
    <row r="64" spans="1:23" x14ac:dyDescent="0.2">
      <c r="A64" s="1" t="s">
        <v>24</v>
      </c>
      <c r="B64" s="1" t="s">
        <v>25</v>
      </c>
      <c r="C64" s="1" t="s">
        <v>76</v>
      </c>
      <c r="D64" s="1" t="s">
        <v>41</v>
      </c>
      <c r="F64" s="5"/>
      <c r="G64" s="5"/>
      <c r="H64" s="5"/>
      <c r="I64" s="5"/>
      <c r="J64" s="5"/>
      <c r="K64" s="5">
        <f>SUMPRODUCT(G64:J64,Sheet1!$B$9:$E$9)</f>
        <v>0</v>
      </c>
      <c r="M64" s="5"/>
      <c r="N64" s="5"/>
      <c r="O64" s="5"/>
      <c r="P64" s="5"/>
      <c r="Q64" s="5">
        <v>0</v>
      </c>
      <c r="S64" s="12"/>
      <c r="T64" s="12"/>
      <c r="U64" s="12"/>
      <c r="V64" s="12"/>
      <c r="W64" s="12"/>
    </row>
    <row r="65" spans="1:23" x14ac:dyDescent="0.2">
      <c r="A65" s="1" t="s">
        <v>24</v>
      </c>
      <c r="B65" s="1" t="s">
        <v>25</v>
      </c>
      <c r="C65" s="1" t="s">
        <v>77</v>
      </c>
      <c r="D65" s="1" t="s">
        <v>43</v>
      </c>
      <c r="F65" s="5"/>
      <c r="G65" s="5"/>
      <c r="H65" s="5"/>
      <c r="I65" s="5"/>
      <c r="J65" s="5"/>
      <c r="K65" s="5">
        <f>SUMPRODUCT(G65:J65,Sheet1!$B$9:$E$9)</f>
        <v>0</v>
      </c>
      <c r="M65" s="5"/>
      <c r="N65" s="5"/>
      <c r="O65" s="5"/>
      <c r="P65" s="5"/>
      <c r="Q65" s="5">
        <v>0</v>
      </c>
      <c r="S65" s="12"/>
      <c r="T65" s="12"/>
      <c r="U65" s="12"/>
      <c r="V65" s="12"/>
      <c r="W65" s="12"/>
    </row>
    <row r="66" spans="1:23" x14ac:dyDescent="0.2">
      <c r="A66" s="1" t="s">
        <v>24</v>
      </c>
      <c r="B66" s="1" t="s">
        <v>25</v>
      </c>
      <c r="C66" s="1" t="s">
        <v>78</v>
      </c>
      <c r="D66" s="1" t="s">
        <v>45</v>
      </c>
      <c r="F66" s="5"/>
      <c r="G66" s="5"/>
      <c r="H66" s="5"/>
      <c r="I66" s="5"/>
      <c r="J66" s="5"/>
      <c r="K66" s="5">
        <f>SUMPRODUCT(G66:J66,Sheet1!$B$9:$E$9)</f>
        <v>0</v>
      </c>
      <c r="M66" s="5"/>
      <c r="N66" s="5"/>
      <c r="O66" s="5"/>
      <c r="P66" s="5"/>
      <c r="Q66" s="5">
        <v>0</v>
      </c>
      <c r="S66" s="12"/>
      <c r="T66" s="12"/>
      <c r="U66" s="12"/>
      <c r="V66" s="12"/>
      <c r="W66" s="12"/>
    </row>
    <row r="67" spans="1:23" x14ac:dyDescent="0.2">
      <c r="A67" s="1" t="s">
        <v>24</v>
      </c>
      <c r="B67" s="1" t="s">
        <v>25</v>
      </c>
      <c r="C67" s="10" t="s">
        <v>79</v>
      </c>
      <c r="D67" s="10"/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f>SUMPRODUCT(G67:J67,Sheet1!$B$9:$E$9)</f>
        <v>0</v>
      </c>
      <c r="M67" s="11">
        <f t="shared" ref="M67" si="14">SUM(M68:M77)</f>
        <v>0</v>
      </c>
      <c r="N67" s="11">
        <f t="shared" ref="N67:P67" si="15">SUM(N68:N77)</f>
        <v>0</v>
      </c>
      <c r="O67" s="11">
        <f t="shared" si="15"/>
        <v>0</v>
      </c>
      <c r="P67" s="11">
        <f t="shared" si="15"/>
        <v>0</v>
      </c>
      <c r="Q67" s="11">
        <v>0</v>
      </c>
      <c r="S67" s="12"/>
      <c r="T67" s="12"/>
      <c r="U67" s="12"/>
      <c r="V67" s="12"/>
      <c r="W67" s="12"/>
    </row>
    <row r="68" spans="1:23" x14ac:dyDescent="0.2">
      <c r="A68" s="1" t="s">
        <v>24</v>
      </c>
      <c r="B68" s="1" t="s">
        <v>25</v>
      </c>
      <c r="C68" s="1" t="s">
        <v>80</v>
      </c>
      <c r="D68" s="1" t="s">
        <v>27</v>
      </c>
      <c r="F68" s="5"/>
      <c r="G68" s="5"/>
      <c r="H68" s="5"/>
      <c r="I68" s="5"/>
      <c r="J68" s="5"/>
      <c r="K68" s="5">
        <f>SUMPRODUCT(G68:J68,Sheet1!$B$9:$E$9)</f>
        <v>0</v>
      </c>
      <c r="M68" s="5"/>
      <c r="N68" s="5"/>
      <c r="O68" s="5"/>
      <c r="P68" s="5"/>
      <c r="Q68" s="5">
        <v>0</v>
      </c>
      <c r="S68" s="12"/>
      <c r="T68" s="12"/>
      <c r="U68" s="12"/>
      <c r="V68" s="12"/>
      <c r="W68" s="12"/>
    </row>
    <row r="69" spans="1:23" x14ac:dyDescent="0.2">
      <c r="A69" s="1" t="s">
        <v>24</v>
      </c>
      <c r="B69" s="1" t="s">
        <v>25</v>
      </c>
      <c r="C69" s="1" t="s">
        <v>81</v>
      </c>
      <c r="D69" s="1" t="s">
        <v>29</v>
      </c>
      <c r="F69" s="5"/>
      <c r="G69" s="5"/>
      <c r="H69" s="5"/>
      <c r="I69" s="5"/>
      <c r="J69" s="5"/>
      <c r="K69" s="5">
        <f>SUMPRODUCT(G69:J69,Sheet1!$B$9:$E$9)</f>
        <v>0</v>
      </c>
      <c r="M69" s="5"/>
      <c r="N69" s="5"/>
      <c r="O69" s="5"/>
      <c r="P69" s="5"/>
      <c r="Q69" s="5">
        <v>0</v>
      </c>
      <c r="S69" s="12"/>
      <c r="T69" s="12"/>
      <c r="U69" s="12"/>
      <c r="V69" s="12"/>
      <c r="W69" s="12"/>
    </row>
    <row r="70" spans="1:23" x14ac:dyDescent="0.2">
      <c r="A70" s="1" t="s">
        <v>24</v>
      </c>
      <c r="B70" s="1" t="s">
        <v>25</v>
      </c>
      <c r="C70" s="1" t="s">
        <v>82</v>
      </c>
      <c r="D70" s="1" t="s">
        <v>31</v>
      </c>
      <c r="F70" s="5"/>
      <c r="G70" s="5"/>
      <c r="H70" s="5"/>
      <c r="I70" s="5"/>
      <c r="J70" s="5"/>
      <c r="K70" s="5">
        <f>SUMPRODUCT(G70:J70,Sheet1!$B$9:$E$9)</f>
        <v>0</v>
      </c>
      <c r="M70" s="5"/>
      <c r="N70" s="5"/>
      <c r="O70" s="5"/>
      <c r="P70" s="5"/>
      <c r="Q70" s="5">
        <v>0</v>
      </c>
      <c r="S70" s="12"/>
      <c r="T70" s="12"/>
      <c r="U70" s="12"/>
      <c r="V70" s="12"/>
      <c r="W70" s="12"/>
    </row>
    <row r="71" spans="1:23" x14ac:dyDescent="0.2">
      <c r="A71" s="1" t="s">
        <v>24</v>
      </c>
      <c r="B71" s="1" t="s">
        <v>25</v>
      </c>
      <c r="C71" s="1" t="s">
        <v>83</v>
      </c>
      <c r="D71" s="1" t="s">
        <v>33</v>
      </c>
      <c r="F71" s="5"/>
      <c r="G71" s="5"/>
      <c r="H71" s="5"/>
      <c r="I71" s="5"/>
      <c r="J71" s="5"/>
      <c r="K71" s="5">
        <f>SUMPRODUCT(G71:J71,Sheet1!$B$9:$E$9)</f>
        <v>0</v>
      </c>
      <c r="M71" s="5"/>
      <c r="N71" s="5"/>
      <c r="O71" s="5"/>
      <c r="P71" s="5"/>
      <c r="Q71" s="5">
        <v>0</v>
      </c>
      <c r="S71" s="12"/>
      <c r="T71" s="12"/>
      <c r="U71" s="12"/>
      <c r="V71" s="12"/>
      <c r="W71" s="12"/>
    </row>
    <row r="72" spans="1:23" x14ac:dyDescent="0.2">
      <c r="A72" s="1" t="s">
        <v>24</v>
      </c>
      <c r="B72" s="1" t="s">
        <v>25</v>
      </c>
      <c r="C72" s="1" t="s">
        <v>84</v>
      </c>
      <c r="D72" s="1" t="s">
        <v>35</v>
      </c>
      <c r="F72" s="5"/>
      <c r="G72" s="5"/>
      <c r="H72" s="5"/>
      <c r="I72" s="5"/>
      <c r="J72" s="5"/>
      <c r="K72" s="5">
        <f>SUMPRODUCT(G72:J72,Sheet1!$B$9:$E$9)</f>
        <v>0</v>
      </c>
      <c r="M72" s="5"/>
      <c r="N72" s="5"/>
      <c r="O72" s="5"/>
      <c r="P72" s="5"/>
      <c r="Q72" s="5">
        <v>0</v>
      </c>
      <c r="S72" s="12"/>
      <c r="T72" s="12"/>
      <c r="U72" s="12"/>
      <c r="V72" s="12"/>
      <c r="W72" s="12"/>
    </row>
    <row r="73" spans="1:23" x14ac:dyDescent="0.2">
      <c r="A73" s="1" t="s">
        <v>24</v>
      </c>
      <c r="B73" s="1" t="s">
        <v>25</v>
      </c>
      <c r="C73" s="1" t="s">
        <v>85</v>
      </c>
      <c r="D73" s="1" t="s">
        <v>37</v>
      </c>
      <c r="F73" s="5"/>
      <c r="G73" s="5"/>
      <c r="H73" s="5"/>
      <c r="I73" s="5"/>
      <c r="J73" s="5"/>
      <c r="K73" s="5">
        <f>SUMPRODUCT(G73:J73,Sheet1!$B$9:$E$9)</f>
        <v>0</v>
      </c>
      <c r="M73" s="5"/>
      <c r="N73" s="5"/>
      <c r="O73" s="5"/>
      <c r="P73" s="5"/>
      <c r="Q73" s="5">
        <v>0</v>
      </c>
      <c r="S73" s="12"/>
      <c r="T73" s="12"/>
      <c r="U73" s="12"/>
      <c r="V73" s="12"/>
      <c r="W73" s="12"/>
    </row>
    <row r="74" spans="1:23" x14ac:dyDescent="0.2">
      <c r="A74" s="1" t="s">
        <v>24</v>
      </c>
      <c r="B74" s="1" t="s">
        <v>25</v>
      </c>
      <c r="C74" s="1" t="s">
        <v>86</v>
      </c>
      <c r="D74" s="1" t="s">
        <v>39</v>
      </c>
      <c r="F74" s="5"/>
      <c r="G74" s="5"/>
      <c r="H74" s="5"/>
      <c r="I74" s="5"/>
      <c r="J74" s="5"/>
      <c r="K74" s="5">
        <f>SUMPRODUCT(G74:J74,Sheet1!$B$9:$E$9)</f>
        <v>0</v>
      </c>
      <c r="M74" s="5"/>
      <c r="N74" s="5"/>
      <c r="O74" s="5"/>
      <c r="P74" s="5"/>
      <c r="Q74" s="5">
        <v>0</v>
      </c>
      <c r="S74" s="12"/>
      <c r="T74" s="12"/>
      <c r="U74" s="12"/>
      <c r="V74" s="12"/>
      <c r="W74" s="12"/>
    </row>
    <row r="75" spans="1:23" x14ac:dyDescent="0.2">
      <c r="A75" s="1" t="s">
        <v>24</v>
      </c>
      <c r="B75" s="1" t="s">
        <v>25</v>
      </c>
      <c r="C75" s="1" t="s">
        <v>87</v>
      </c>
      <c r="D75" s="1" t="s">
        <v>41</v>
      </c>
      <c r="F75" s="5"/>
      <c r="G75" s="5"/>
      <c r="H75" s="5"/>
      <c r="I75" s="5"/>
      <c r="J75" s="5"/>
      <c r="K75" s="5">
        <f>SUMPRODUCT(G75:J75,Sheet1!$B$9:$E$9)</f>
        <v>0</v>
      </c>
      <c r="M75" s="5"/>
      <c r="N75" s="5"/>
      <c r="O75" s="5"/>
      <c r="P75" s="5"/>
      <c r="Q75" s="5">
        <v>0</v>
      </c>
      <c r="S75" s="12"/>
      <c r="T75" s="12"/>
      <c r="U75" s="12"/>
      <c r="V75" s="12"/>
      <c r="W75" s="12"/>
    </row>
    <row r="76" spans="1:23" x14ac:dyDescent="0.2">
      <c r="A76" s="1" t="s">
        <v>24</v>
      </c>
      <c r="B76" s="1" t="s">
        <v>25</v>
      </c>
      <c r="C76" s="1" t="s">
        <v>88</v>
      </c>
      <c r="D76" s="1" t="s">
        <v>43</v>
      </c>
      <c r="F76" s="5"/>
      <c r="G76" s="5"/>
      <c r="H76" s="5"/>
      <c r="I76" s="5"/>
      <c r="J76" s="5"/>
      <c r="K76" s="5">
        <f>SUMPRODUCT(G76:J76,Sheet1!$B$9:$E$9)</f>
        <v>0</v>
      </c>
      <c r="M76" s="5"/>
      <c r="N76" s="5"/>
      <c r="O76" s="5"/>
      <c r="P76" s="5"/>
      <c r="Q76" s="5">
        <v>0</v>
      </c>
      <c r="S76" s="12"/>
      <c r="T76" s="12"/>
      <c r="U76" s="12"/>
      <c r="V76" s="12"/>
      <c r="W76" s="12"/>
    </row>
    <row r="77" spans="1:23" x14ac:dyDescent="0.2">
      <c r="A77" s="1" t="s">
        <v>24</v>
      </c>
      <c r="B77" s="1" t="s">
        <v>25</v>
      </c>
      <c r="C77" s="1" t="s">
        <v>89</v>
      </c>
      <c r="D77" s="1" t="s">
        <v>45</v>
      </c>
      <c r="F77" s="5"/>
      <c r="G77" s="5"/>
      <c r="H77" s="5"/>
      <c r="I77" s="5"/>
      <c r="J77" s="5"/>
      <c r="K77" s="5">
        <f>SUMPRODUCT(G77:J77,Sheet1!$B$9:$E$9)</f>
        <v>0</v>
      </c>
      <c r="M77" s="5"/>
      <c r="N77" s="5"/>
      <c r="O77" s="5"/>
      <c r="P77" s="5"/>
      <c r="Q77" s="5">
        <v>0</v>
      </c>
      <c r="S77" s="12"/>
      <c r="T77" s="12"/>
      <c r="U77" s="12"/>
      <c r="V77" s="12"/>
      <c r="W77" s="12"/>
    </row>
    <row r="78" spans="1:23" x14ac:dyDescent="0.2">
      <c r="A78" s="1" t="s">
        <v>24</v>
      </c>
      <c r="B78" s="1" t="s">
        <v>90</v>
      </c>
      <c r="C78" s="6" t="s">
        <v>90</v>
      </c>
      <c r="D78" s="7"/>
      <c r="F78" s="13">
        <v>25</v>
      </c>
      <c r="G78" s="13">
        <v>26</v>
      </c>
      <c r="H78" s="13">
        <v>27</v>
      </c>
      <c r="I78" s="13">
        <v>27</v>
      </c>
      <c r="J78" s="13">
        <v>28</v>
      </c>
      <c r="K78" s="8">
        <f>SUMPRODUCT(G78:J78,Sheet1!$B$9:$E$9)</f>
        <v>88.500631680540465</v>
      </c>
      <c r="M78" s="8">
        <f>IF(G78&lt;F78,0,G78-F78)</f>
        <v>1</v>
      </c>
      <c r="N78" s="8">
        <f t="shared" ref="N78:P78" si="16">IF(H78&lt;G78,0,H78-G78)</f>
        <v>1</v>
      </c>
      <c r="O78" s="8">
        <f t="shared" si="16"/>
        <v>0</v>
      </c>
      <c r="P78" s="8">
        <f t="shared" si="16"/>
        <v>1</v>
      </c>
      <c r="Q78" s="8">
        <v>3.3971688740355153</v>
      </c>
      <c r="S78" s="12"/>
      <c r="T78" s="12"/>
      <c r="U78" s="12"/>
      <c r="V78" s="12"/>
      <c r="W78" s="12"/>
    </row>
    <row r="79" spans="1:23" x14ac:dyDescent="0.2">
      <c r="A79" s="1" t="s">
        <v>24</v>
      </c>
      <c r="B79" s="1" t="s">
        <v>90</v>
      </c>
      <c r="C79" s="1" t="s">
        <v>91</v>
      </c>
      <c r="F79" s="17"/>
      <c r="G79" s="17"/>
      <c r="H79" s="17"/>
      <c r="I79" s="17"/>
      <c r="J79" s="17"/>
      <c r="K79" s="5">
        <f>SUMPRODUCT(G79:J79,Sheet1!$B$9:$E$9)</f>
        <v>0</v>
      </c>
      <c r="M79" s="17"/>
      <c r="N79" s="17"/>
      <c r="O79" s="17"/>
      <c r="P79" s="17"/>
      <c r="Q79" s="5">
        <v>0</v>
      </c>
      <c r="S79" s="12"/>
      <c r="T79" s="12"/>
      <c r="U79" s="12"/>
      <c r="V79" s="12"/>
      <c r="W79" s="12"/>
    </row>
    <row r="80" spans="1:23" x14ac:dyDescent="0.2">
      <c r="A80" s="1" t="s">
        <v>24</v>
      </c>
      <c r="B80" s="1" t="s">
        <v>90</v>
      </c>
      <c r="C80" s="1" t="s">
        <v>92</v>
      </c>
      <c r="F80" s="17"/>
      <c r="G80" s="17"/>
      <c r="H80" s="17"/>
      <c r="I80" s="17"/>
      <c r="J80" s="17"/>
      <c r="K80" s="5">
        <f>SUMPRODUCT(G80:J80,Sheet1!$B$9:$E$9)</f>
        <v>0</v>
      </c>
      <c r="M80" s="17"/>
      <c r="N80" s="17"/>
      <c r="O80" s="17"/>
      <c r="P80" s="17"/>
      <c r="Q80" s="5">
        <v>0</v>
      </c>
      <c r="S80" s="12"/>
      <c r="T80" s="12"/>
      <c r="U80" s="12"/>
      <c r="V80" s="12"/>
      <c r="W80" s="12"/>
    </row>
    <row r="81" spans="1:23" x14ac:dyDescent="0.2">
      <c r="A81" s="1" t="s">
        <v>24</v>
      </c>
      <c r="B81" s="1" t="s">
        <v>90</v>
      </c>
      <c r="C81" s="1" t="s">
        <v>93</v>
      </c>
      <c r="F81" s="17"/>
      <c r="G81" s="17"/>
      <c r="H81" s="17"/>
      <c r="I81" s="17"/>
      <c r="J81" s="17"/>
      <c r="K81" s="5">
        <f>SUMPRODUCT(G81:J81,Sheet1!$B$9:$E$9)</f>
        <v>0</v>
      </c>
      <c r="M81" s="17"/>
      <c r="N81" s="17"/>
      <c r="O81" s="17"/>
      <c r="P81" s="17"/>
      <c r="Q81" s="5">
        <v>0</v>
      </c>
      <c r="S81" s="12"/>
      <c r="T81" s="12"/>
      <c r="U81" s="12"/>
      <c r="V81" s="12"/>
      <c r="W81" s="12"/>
    </row>
    <row r="82" spans="1:23" x14ac:dyDescent="0.2">
      <c r="A82" s="1" t="s">
        <v>24</v>
      </c>
      <c r="B82" s="1" t="s">
        <v>90</v>
      </c>
      <c r="C82" s="1" t="s">
        <v>94</v>
      </c>
      <c r="F82" s="17"/>
      <c r="G82" s="17"/>
      <c r="H82" s="17"/>
      <c r="I82" s="17"/>
      <c r="J82" s="17"/>
      <c r="K82" s="5">
        <f>SUMPRODUCT(G82:J82,Sheet1!$B$9:$E$9)</f>
        <v>0</v>
      </c>
      <c r="M82" s="17"/>
      <c r="N82" s="17"/>
      <c r="O82" s="17"/>
      <c r="P82" s="17"/>
      <c r="Q82" s="5">
        <v>0</v>
      </c>
      <c r="S82" s="12"/>
      <c r="T82" s="12"/>
      <c r="U82" s="12"/>
      <c r="V82" s="12"/>
      <c r="W82" s="12"/>
    </row>
    <row r="83" spans="1:23" x14ac:dyDescent="0.2">
      <c r="A83" s="1" t="s">
        <v>95</v>
      </c>
      <c r="B83" s="1" t="s">
        <v>96</v>
      </c>
      <c r="C83" s="6" t="s">
        <v>96</v>
      </c>
      <c r="D83" s="7"/>
      <c r="F83" s="8">
        <v>5491</v>
      </c>
      <c r="G83" s="8">
        <v>5661</v>
      </c>
      <c r="H83" s="8">
        <v>5827</v>
      </c>
      <c r="I83" s="8">
        <v>5996</v>
      </c>
      <c r="J83" s="8">
        <v>6170</v>
      </c>
      <c r="K83" s="8">
        <f>SUMPRODUCT(G83:J83,Sheet1!$B$9:$E$9)</f>
        <v>19367.365111904397</v>
      </c>
      <c r="M83" s="8">
        <f t="shared" ref="M83:P83" si="17">M84+M95+M106+M117+M128</f>
        <v>170</v>
      </c>
      <c r="N83" s="8">
        <f t="shared" si="17"/>
        <v>165</v>
      </c>
      <c r="O83" s="8">
        <f t="shared" si="17"/>
        <v>169</v>
      </c>
      <c r="P83" s="8">
        <f t="shared" si="17"/>
        <v>174</v>
      </c>
      <c r="Q83" s="8">
        <v>726.57413737278864</v>
      </c>
      <c r="S83" s="12"/>
      <c r="T83" s="12"/>
      <c r="U83" s="12"/>
      <c r="V83" s="12"/>
      <c r="W83" s="12"/>
    </row>
    <row r="84" spans="1:23" x14ac:dyDescent="0.2">
      <c r="A84" s="1" t="s">
        <v>95</v>
      </c>
      <c r="B84" s="1" t="s">
        <v>96</v>
      </c>
      <c r="C84" s="10" t="s">
        <v>96</v>
      </c>
      <c r="D84" s="10"/>
      <c r="F84" s="11">
        <v>5491</v>
      </c>
      <c r="G84" s="11">
        <v>5661</v>
      </c>
      <c r="H84" s="11">
        <v>5827</v>
      </c>
      <c r="I84" s="11">
        <v>5996</v>
      </c>
      <c r="J84" s="11">
        <v>6170</v>
      </c>
      <c r="K84" s="11">
        <f>SUMPRODUCT(G84:J84,Sheet1!$B$9:$E$9)</f>
        <v>19367.365111904397</v>
      </c>
      <c r="M84" s="11">
        <f t="shared" ref="M84" si="18">SUM(M85:M94)</f>
        <v>170</v>
      </c>
      <c r="N84" s="11">
        <f t="shared" ref="N84:P84" si="19">SUM(N85:N94)</f>
        <v>165</v>
      </c>
      <c r="O84" s="11">
        <f t="shared" si="19"/>
        <v>169</v>
      </c>
      <c r="P84" s="11">
        <f t="shared" si="19"/>
        <v>174</v>
      </c>
      <c r="Q84" s="11">
        <v>726.57413737278864</v>
      </c>
      <c r="S84" s="12"/>
      <c r="T84" s="12"/>
      <c r="U84" s="12"/>
      <c r="V84" s="12"/>
      <c r="W84" s="12"/>
    </row>
    <row r="85" spans="1:23" x14ac:dyDescent="0.2">
      <c r="A85" s="1" t="s">
        <v>95</v>
      </c>
      <c r="B85" s="1" t="s">
        <v>96</v>
      </c>
      <c r="C85" s="1" t="s">
        <v>98</v>
      </c>
      <c r="D85" s="1" t="s">
        <v>27</v>
      </c>
      <c r="F85" s="13">
        <v>5473</v>
      </c>
      <c r="G85" s="13">
        <v>5643</v>
      </c>
      <c r="H85" s="13">
        <v>5807</v>
      </c>
      <c r="I85" s="13">
        <v>5976</v>
      </c>
      <c r="J85" s="13">
        <v>6150</v>
      </c>
      <c r="K85" s="5">
        <f>SUMPRODUCT(G85:J85,Sheet1!$B$9:$E$9)</f>
        <v>19303.526209697251</v>
      </c>
      <c r="M85" s="5">
        <f>IF(G85&lt;F85,0,G85-F85)</f>
        <v>170</v>
      </c>
      <c r="N85" s="5">
        <f t="shared" ref="N85:P87" si="20">IF(H85&lt;G85,0,H85-G85)</f>
        <v>164</v>
      </c>
      <c r="O85" s="5">
        <f t="shared" si="20"/>
        <v>169</v>
      </c>
      <c r="P85" s="5">
        <f t="shared" si="20"/>
        <v>174</v>
      </c>
      <c r="Q85" s="5">
        <v>726.57413737278864</v>
      </c>
      <c r="S85" s="12"/>
      <c r="T85" s="12"/>
      <c r="U85" s="12"/>
      <c r="V85" s="12"/>
      <c r="W85" s="12"/>
    </row>
    <row r="86" spans="1:23" x14ac:dyDescent="0.2">
      <c r="A86" s="1" t="s">
        <v>95</v>
      </c>
      <c r="B86" s="1" t="s">
        <v>96</v>
      </c>
      <c r="C86" s="1" t="s">
        <v>99</v>
      </c>
      <c r="D86" s="1" t="s">
        <v>29</v>
      </c>
      <c r="F86" s="13">
        <v>8</v>
      </c>
      <c r="G86" s="13">
        <v>8</v>
      </c>
      <c r="H86" s="13">
        <v>9</v>
      </c>
      <c r="I86" s="13">
        <v>9</v>
      </c>
      <c r="J86" s="13">
        <v>9</v>
      </c>
      <c r="K86" s="5">
        <f>SUMPRODUCT(G86:J86,Sheet1!$B$9:$E$9)</f>
        <v>28.632356548554917</v>
      </c>
      <c r="M86" s="5">
        <f t="shared" ref="M86:M87" si="21">IF(G86&lt;F86,0,G86-F86)</f>
        <v>0</v>
      </c>
      <c r="N86" s="5">
        <f t="shared" si="20"/>
        <v>1</v>
      </c>
      <c r="O86" s="5">
        <f t="shared" si="20"/>
        <v>0</v>
      </c>
      <c r="P86" s="5">
        <f t="shared" si="20"/>
        <v>0</v>
      </c>
      <c r="Q86" s="5">
        <v>0</v>
      </c>
      <c r="S86" s="12"/>
      <c r="T86" s="12"/>
      <c r="U86" s="12"/>
      <c r="V86" s="12"/>
      <c r="W86" s="12"/>
    </row>
    <row r="87" spans="1:23" x14ac:dyDescent="0.2">
      <c r="A87" s="1" t="s">
        <v>95</v>
      </c>
      <c r="B87" s="1" t="s">
        <v>96</v>
      </c>
      <c r="C87" s="1" t="s">
        <v>100</v>
      </c>
      <c r="D87" s="1" t="s">
        <v>31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5">
        <f>SUMPRODUCT(G87:J87,Sheet1!$B$9:$E$9)</f>
        <v>0</v>
      </c>
      <c r="M87" s="5">
        <f t="shared" si="21"/>
        <v>0</v>
      </c>
      <c r="N87" s="5">
        <f t="shared" si="20"/>
        <v>0</v>
      </c>
      <c r="O87" s="5">
        <f t="shared" si="20"/>
        <v>0</v>
      </c>
      <c r="P87" s="5">
        <f t="shared" si="20"/>
        <v>0</v>
      </c>
      <c r="Q87" s="5">
        <v>0</v>
      </c>
      <c r="S87" s="12"/>
      <c r="T87" s="12"/>
      <c r="U87" s="12"/>
      <c r="V87" s="12"/>
      <c r="W87" s="12"/>
    </row>
    <row r="88" spans="1:23" x14ac:dyDescent="0.2">
      <c r="A88" s="1" t="s">
        <v>95</v>
      </c>
      <c r="B88" s="1" t="s">
        <v>96</v>
      </c>
      <c r="C88" s="1" t="s">
        <v>101</v>
      </c>
      <c r="D88" s="1" t="s">
        <v>33</v>
      </c>
      <c r="F88" s="13">
        <v>8</v>
      </c>
      <c r="G88" s="13">
        <v>8</v>
      </c>
      <c r="H88" s="13">
        <v>9</v>
      </c>
      <c r="I88" s="13">
        <v>9</v>
      </c>
      <c r="J88" s="13">
        <v>9</v>
      </c>
      <c r="K88" s="5">
        <f>SUMPRODUCT(G88:J88,Sheet1!$B$9:$E$9)</f>
        <v>28.632356548554917</v>
      </c>
      <c r="M88" s="5"/>
      <c r="N88" s="5"/>
      <c r="O88" s="5"/>
      <c r="P88" s="5"/>
      <c r="Q88" s="5">
        <v>0</v>
      </c>
      <c r="S88" s="12"/>
      <c r="T88" s="12"/>
      <c r="U88" s="12"/>
      <c r="V88" s="12"/>
      <c r="W88" s="12"/>
    </row>
    <row r="89" spans="1:23" x14ac:dyDescent="0.2">
      <c r="A89" s="1" t="s">
        <v>95</v>
      </c>
      <c r="B89" s="1" t="s">
        <v>96</v>
      </c>
      <c r="C89" s="1" t="s">
        <v>102</v>
      </c>
      <c r="D89" s="1" t="s">
        <v>35</v>
      </c>
      <c r="F89" s="13">
        <v>1</v>
      </c>
      <c r="G89" s="13">
        <v>1</v>
      </c>
      <c r="H89" s="13">
        <v>1</v>
      </c>
      <c r="I89" s="13">
        <v>1</v>
      </c>
      <c r="J89" s="13">
        <v>1</v>
      </c>
      <c r="K89" s="5">
        <f>SUMPRODUCT(G89:J89,Sheet1!$B$9:$E$9)</f>
        <v>3.2870945550192472</v>
      </c>
      <c r="M89" s="5">
        <f>IF(G89&lt;F89,0,G89-F89)</f>
        <v>0</v>
      </c>
      <c r="N89" s="5">
        <f t="shared" ref="N89:P89" si="22">IF(H89&lt;G89,0,H89-G89)</f>
        <v>0</v>
      </c>
      <c r="O89" s="5">
        <f t="shared" si="22"/>
        <v>0</v>
      </c>
      <c r="P89" s="5">
        <f t="shared" si="22"/>
        <v>0</v>
      </c>
      <c r="Q89" s="5">
        <v>0</v>
      </c>
      <c r="S89" s="12"/>
      <c r="T89" s="12"/>
      <c r="U89" s="12"/>
      <c r="V89" s="12"/>
      <c r="W89" s="12"/>
    </row>
    <row r="90" spans="1:23" x14ac:dyDescent="0.2">
      <c r="A90" s="1" t="s">
        <v>95</v>
      </c>
      <c r="B90" s="1" t="s">
        <v>96</v>
      </c>
      <c r="C90" s="1" t="s">
        <v>103</v>
      </c>
      <c r="D90" s="1" t="s">
        <v>37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5">
        <f>SUMPRODUCT(G90:J90,Sheet1!$B$9:$E$9)</f>
        <v>0</v>
      </c>
      <c r="M90" s="5"/>
      <c r="N90" s="5"/>
      <c r="O90" s="5"/>
      <c r="P90" s="5"/>
      <c r="Q90" s="5">
        <v>0</v>
      </c>
      <c r="S90" s="12"/>
      <c r="T90" s="12"/>
      <c r="U90" s="12"/>
      <c r="V90" s="12"/>
      <c r="W90" s="12"/>
    </row>
    <row r="91" spans="1:23" x14ac:dyDescent="0.2">
      <c r="A91" s="1" t="s">
        <v>95</v>
      </c>
      <c r="B91" s="1" t="s">
        <v>96</v>
      </c>
      <c r="C91" s="1" t="s">
        <v>104</v>
      </c>
      <c r="D91" s="1" t="s">
        <v>39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5">
        <f>SUMPRODUCT(G91:J91,Sheet1!$B$9:$E$9)</f>
        <v>0</v>
      </c>
      <c r="M91" s="5"/>
      <c r="N91" s="5"/>
      <c r="O91" s="5"/>
      <c r="P91" s="5"/>
      <c r="Q91" s="5">
        <v>0</v>
      </c>
      <c r="S91" s="12"/>
      <c r="T91" s="12"/>
      <c r="U91" s="12"/>
      <c r="V91" s="12"/>
      <c r="W91" s="12"/>
    </row>
    <row r="92" spans="1:23" x14ac:dyDescent="0.2">
      <c r="A92" s="1" t="s">
        <v>95</v>
      </c>
      <c r="B92" s="1" t="s">
        <v>96</v>
      </c>
      <c r="C92" s="1" t="s">
        <v>105</v>
      </c>
      <c r="D92" s="1" t="s">
        <v>41</v>
      </c>
      <c r="F92" s="13">
        <v>1</v>
      </c>
      <c r="G92" s="13">
        <v>1</v>
      </c>
      <c r="H92" s="13">
        <v>1</v>
      </c>
      <c r="I92" s="13">
        <v>1</v>
      </c>
      <c r="J92" s="13">
        <v>1</v>
      </c>
      <c r="K92" s="5">
        <f>SUMPRODUCT(G92:J92,Sheet1!$B$9:$E$9)</f>
        <v>3.2870945550192472</v>
      </c>
      <c r="M92" s="5">
        <f>IF(G92&lt;F92,0,G92-F92)</f>
        <v>0</v>
      </c>
      <c r="N92" s="5">
        <f t="shared" ref="N92:P92" si="23">IF(H92&lt;G92,0,H92-G92)</f>
        <v>0</v>
      </c>
      <c r="O92" s="5">
        <f t="shared" si="23"/>
        <v>0</v>
      </c>
      <c r="P92" s="5">
        <f t="shared" si="23"/>
        <v>0</v>
      </c>
      <c r="Q92" s="5">
        <v>0</v>
      </c>
      <c r="S92" s="12"/>
      <c r="T92" s="12"/>
      <c r="U92" s="12"/>
      <c r="V92" s="12"/>
      <c r="W92" s="12"/>
    </row>
    <row r="93" spans="1:23" x14ac:dyDescent="0.2">
      <c r="A93" s="1" t="s">
        <v>95</v>
      </c>
      <c r="B93" s="1" t="s">
        <v>96</v>
      </c>
      <c r="C93" s="1" t="s">
        <v>106</v>
      </c>
      <c r="D93" s="1" t="s">
        <v>43</v>
      </c>
      <c r="F93" s="5"/>
      <c r="G93" s="5"/>
      <c r="H93" s="5"/>
      <c r="I93" s="5"/>
      <c r="J93" s="5"/>
      <c r="K93" s="5">
        <f>SUMPRODUCT(G93:J93,Sheet1!$B$9:$E$9)</f>
        <v>0</v>
      </c>
      <c r="M93" s="5"/>
      <c r="N93" s="5"/>
      <c r="O93" s="5"/>
      <c r="P93" s="5"/>
      <c r="Q93" s="5">
        <v>0</v>
      </c>
      <c r="S93" s="12"/>
      <c r="T93" s="12"/>
      <c r="U93" s="12"/>
      <c r="V93" s="12"/>
      <c r="W93" s="12"/>
    </row>
    <row r="94" spans="1:23" x14ac:dyDescent="0.2">
      <c r="A94" s="1" t="s">
        <v>95</v>
      </c>
      <c r="B94" s="1" t="s">
        <v>96</v>
      </c>
      <c r="C94" s="1" t="s">
        <v>107</v>
      </c>
      <c r="D94" s="1" t="s">
        <v>45</v>
      </c>
      <c r="F94" s="5"/>
      <c r="G94" s="5"/>
      <c r="H94" s="5"/>
      <c r="I94" s="5"/>
      <c r="J94" s="5"/>
      <c r="K94" s="5">
        <f>SUMPRODUCT(G94:J94,Sheet1!$B$9:$E$9)</f>
        <v>0</v>
      </c>
      <c r="M94" s="5"/>
      <c r="N94" s="5"/>
      <c r="O94" s="5"/>
      <c r="P94" s="5"/>
      <c r="Q94" s="5">
        <v>0</v>
      </c>
      <c r="S94" s="12"/>
      <c r="T94" s="12"/>
      <c r="U94" s="12"/>
      <c r="V94" s="12"/>
      <c r="W94" s="12"/>
    </row>
    <row r="95" spans="1:23" x14ac:dyDescent="0.2">
      <c r="A95" s="1" t="s">
        <v>95</v>
      </c>
      <c r="B95" s="1" t="s">
        <v>96</v>
      </c>
      <c r="C95" s="10" t="s">
        <v>108</v>
      </c>
      <c r="D95" s="10"/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f>SUMPRODUCT(G95:J95,Sheet1!$B$9:$E$9)</f>
        <v>0</v>
      </c>
      <c r="M95" s="11">
        <f t="shared" ref="M95" si="24">SUM(M96:M105)</f>
        <v>0</v>
      </c>
      <c r="N95" s="11">
        <f t="shared" ref="N95:P95" si="25">SUM(N96:N105)</f>
        <v>0</v>
      </c>
      <c r="O95" s="11">
        <f t="shared" si="25"/>
        <v>0</v>
      </c>
      <c r="P95" s="11">
        <f t="shared" si="25"/>
        <v>0</v>
      </c>
      <c r="Q95" s="11">
        <v>0</v>
      </c>
      <c r="S95" s="12"/>
      <c r="T95" s="12"/>
      <c r="U95" s="12"/>
      <c r="V95" s="12"/>
      <c r="W95" s="12"/>
    </row>
    <row r="96" spans="1:23" x14ac:dyDescent="0.2">
      <c r="A96" s="1" t="s">
        <v>95</v>
      </c>
      <c r="B96" s="1" t="s">
        <v>96</v>
      </c>
      <c r="C96" s="1" t="s">
        <v>109</v>
      </c>
      <c r="D96" s="1" t="s">
        <v>27</v>
      </c>
      <c r="F96" s="5"/>
      <c r="G96" s="5"/>
      <c r="H96" s="5"/>
      <c r="I96" s="5"/>
      <c r="J96" s="5"/>
      <c r="K96" s="5">
        <f>SUMPRODUCT(G96:J96,Sheet1!$B$9:$E$9)</f>
        <v>0</v>
      </c>
      <c r="M96" s="5"/>
      <c r="N96" s="5"/>
      <c r="O96" s="5"/>
      <c r="P96" s="5"/>
      <c r="Q96" s="5">
        <v>0</v>
      </c>
      <c r="S96" s="12"/>
      <c r="T96" s="12"/>
      <c r="U96" s="12"/>
      <c r="V96" s="12"/>
      <c r="W96" s="12"/>
    </row>
    <row r="97" spans="1:23" x14ac:dyDescent="0.2">
      <c r="A97" s="1" t="s">
        <v>95</v>
      </c>
      <c r="B97" s="1" t="s">
        <v>96</v>
      </c>
      <c r="C97" s="1" t="s">
        <v>110</v>
      </c>
      <c r="D97" s="1" t="s">
        <v>29</v>
      </c>
      <c r="F97" s="5"/>
      <c r="G97" s="5"/>
      <c r="H97" s="5"/>
      <c r="I97" s="5"/>
      <c r="J97" s="5"/>
      <c r="K97" s="5">
        <f>SUMPRODUCT(G97:J97,Sheet1!$B$9:$E$9)</f>
        <v>0</v>
      </c>
      <c r="M97" s="5"/>
      <c r="N97" s="5"/>
      <c r="O97" s="5"/>
      <c r="P97" s="5"/>
      <c r="Q97" s="5">
        <v>0</v>
      </c>
      <c r="S97" s="12"/>
      <c r="T97" s="12"/>
      <c r="U97" s="12"/>
      <c r="V97" s="12"/>
      <c r="W97" s="12"/>
    </row>
    <row r="98" spans="1:23" x14ac:dyDescent="0.2">
      <c r="A98" s="1" t="s">
        <v>95</v>
      </c>
      <c r="B98" s="1" t="s">
        <v>96</v>
      </c>
      <c r="C98" s="1" t="s">
        <v>111</v>
      </c>
      <c r="D98" s="1" t="s">
        <v>31</v>
      </c>
      <c r="F98" s="5"/>
      <c r="G98" s="5"/>
      <c r="H98" s="5"/>
      <c r="I98" s="5"/>
      <c r="J98" s="5"/>
      <c r="K98" s="5">
        <f>SUMPRODUCT(G98:J98,Sheet1!$B$9:$E$9)</f>
        <v>0</v>
      </c>
      <c r="M98" s="5"/>
      <c r="N98" s="5"/>
      <c r="O98" s="5"/>
      <c r="P98" s="5"/>
      <c r="Q98" s="5">
        <v>0</v>
      </c>
      <c r="S98" s="12"/>
      <c r="T98" s="12"/>
      <c r="U98" s="12"/>
      <c r="V98" s="12"/>
      <c r="W98" s="12"/>
    </row>
    <row r="99" spans="1:23" x14ac:dyDescent="0.2">
      <c r="A99" s="1" t="s">
        <v>95</v>
      </c>
      <c r="B99" s="1" t="s">
        <v>96</v>
      </c>
      <c r="C99" s="1" t="s">
        <v>112</v>
      </c>
      <c r="D99" s="1" t="s">
        <v>33</v>
      </c>
      <c r="F99" s="5"/>
      <c r="G99" s="5"/>
      <c r="H99" s="5"/>
      <c r="I99" s="5"/>
      <c r="J99" s="5"/>
      <c r="K99" s="5">
        <f>SUMPRODUCT(G99:J99,Sheet1!$B$9:$E$9)</f>
        <v>0</v>
      </c>
      <c r="M99" s="5"/>
      <c r="N99" s="5"/>
      <c r="O99" s="5"/>
      <c r="P99" s="5"/>
      <c r="Q99" s="5">
        <v>0</v>
      </c>
      <c r="S99" s="12"/>
      <c r="T99" s="12"/>
      <c r="U99" s="12"/>
      <c r="V99" s="12"/>
      <c r="W99" s="12"/>
    </row>
    <row r="100" spans="1:23" x14ac:dyDescent="0.2">
      <c r="A100" s="1" t="s">
        <v>95</v>
      </c>
      <c r="B100" s="1" t="s">
        <v>96</v>
      </c>
      <c r="C100" s="1" t="s">
        <v>113</v>
      </c>
      <c r="D100" s="1" t="s">
        <v>35</v>
      </c>
      <c r="F100" s="5"/>
      <c r="G100" s="5"/>
      <c r="H100" s="5"/>
      <c r="I100" s="5"/>
      <c r="J100" s="5"/>
      <c r="K100" s="5">
        <f>SUMPRODUCT(G100:J100,Sheet1!$B$9:$E$9)</f>
        <v>0</v>
      </c>
      <c r="M100" s="5"/>
      <c r="N100" s="5"/>
      <c r="O100" s="5"/>
      <c r="P100" s="5"/>
      <c r="Q100" s="5">
        <v>0</v>
      </c>
      <c r="S100" s="12"/>
      <c r="T100" s="12"/>
      <c r="U100" s="12"/>
      <c r="V100" s="12"/>
      <c r="W100" s="12"/>
    </row>
    <row r="101" spans="1:23" x14ac:dyDescent="0.2">
      <c r="A101" s="1" t="s">
        <v>95</v>
      </c>
      <c r="B101" s="1" t="s">
        <v>96</v>
      </c>
      <c r="C101" s="1" t="s">
        <v>114</v>
      </c>
      <c r="D101" s="1" t="s">
        <v>37</v>
      </c>
      <c r="F101" s="5"/>
      <c r="G101" s="5"/>
      <c r="H101" s="5"/>
      <c r="I101" s="5"/>
      <c r="J101" s="5"/>
      <c r="K101" s="5">
        <f>SUMPRODUCT(G101:J101,Sheet1!$B$9:$E$9)</f>
        <v>0</v>
      </c>
      <c r="M101" s="5"/>
      <c r="N101" s="5"/>
      <c r="O101" s="5"/>
      <c r="P101" s="5"/>
      <c r="Q101" s="5">
        <v>0</v>
      </c>
      <c r="S101" s="12"/>
      <c r="T101" s="12"/>
      <c r="U101" s="12"/>
      <c r="V101" s="12"/>
      <c r="W101" s="12"/>
    </row>
    <row r="102" spans="1:23" x14ac:dyDescent="0.2">
      <c r="A102" s="1" t="s">
        <v>95</v>
      </c>
      <c r="B102" s="1" t="s">
        <v>96</v>
      </c>
      <c r="C102" s="1" t="s">
        <v>115</v>
      </c>
      <c r="D102" s="1" t="s">
        <v>39</v>
      </c>
      <c r="F102" s="5"/>
      <c r="G102" s="5"/>
      <c r="H102" s="5"/>
      <c r="I102" s="5"/>
      <c r="J102" s="5"/>
      <c r="K102" s="5">
        <f>SUMPRODUCT(G102:J102,Sheet1!$B$9:$E$9)</f>
        <v>0</v>
      </c>
      <c r="M102" s="5"/>
      <c r="N102" s="5"/>
      <c r="O102" s="5"/>
      <c r="P102" s="5"/>
      <c r="Q102" s="5">
        <v>0</v>
      </c>
      <c r="S102" s="12"/>
      <c r="T102" s="12"/>
      <c r="U102" s="12"/>
      <c r="V102" s="12"/>
      <c r="W102" s="12"/>
    </row>
    <row r="103" spans="1:23" x14ac:dyDescent="0.2">
      <c r="A103" s="1" t="s">
        <v>95</v>
      </c>
      <c r="B103" s="1" t="s">
        <v>96</v>
      </c>
      <c r="C103" s="1" t="s">
        <v>116</v>
      </c>
      <c r="D103" s="1" t="s">
        <v>41</v>
      </c>
      <c r="F103" s="5"/>
      <c r="G103" s="5"/>
      <c r="H103" s="5"/>
      <c r="I103" s="5"/>
      <c r="J103" s="5"/>
      <c r="K103" s="5">
        <f>SUMPRODUCT(G103:J103,Sheet1!$B$9:$E$9)</f>
        <v>0</v>
      </c>
      <c r="M103" s="5"/>
      <c r="N103" s="5"/>
      <c r="O103" s="5"/>
      <c r="P103" s="5"/>
      <c r="Q103" s="5">
        <v>0</v>
      </c>
      <c r="S103" s="12"/>
      <c r="T103" s="12"/>
      <c r="U103" s="12"/>
      <c r="V103" s="12"/>
      <c r="W103" s="12"/>
    </row>
    <row r="104" spans="1:23" x14ac:dyDescent="0.2">
      <c r="A104" s="1" t="s">
        <v>95</v>
      </c>
      <c r="B104" s="1" t="s">
        <v>96</v>
      </c>
      <c r="C104" s="1" t="s">
        <v>117</v>
      </c>
      <c r="D104" s="1" t="s">
        <v>43</v>
      </c>
      <c r="F104" s="5"/>
      <c r="G104" s="5"/>
      <c r="H104" s="5"/>
      <c r="I104" s="5"/>
      <c r="J104" s="5"/>
      <c r="K104" s="5">
        <f>SUMPRODUCT(G104:J104,Sheet1!$B$9:$E$9)</f>
        <v>0</v>
      </c>
      <c r="M104" s="5"/>
      <c r="N104" s="5"/>
      <c r="O104" s="5"/>
      <c r="P104" s="5"/>
      <c r="Q104" s="5">
        <v>0</v>
      </c>
      <c r="S104" s="12"/>
      <c r="T104" s="12"/>
      <c r="U104" s="12"/>
      <c r="V104" s="12"/>
      <c r="W104" s="12"/>
    </row>
    <row r="105" spans="1:23" x14ac:dyDescent="0.2">
      <c r="A105" s="1" t="s">
        <v>95</v>
      </c>
      <c r="B105" s="1" t="s">
        <v>96</v>
      </c>
      <c r="C105" s="1" t="s">
        <v>118</v>
      </c>
      <c r="D105" s="1" t="s">
        <v>45</v>
      </c>
      <c r="F105" s="5"/>
      <c r="G105" s="5"/>
      <c r="H105" s="5"/>
      <c r="I105" s="5"/>
      <c r="J105" s="5"/>
      <c r="K105" s="5">
        <f>SUMPRODUCT(G105:J105,Sheet1!$B$9:$E$9)</f>
        <v>0</v>
      </c>
      <c r="M105" s="5"/>
      <c r="N105" s="5"/>
      <c r="O105" s="5"/>
      <c r="P105" s="5"/>
      <c r="Q105" s="5">
        <v>0</v>
      </c>
      <c r="S105" s="12"/>
      <c r="T105" s="12"/>
      <c r="U105" s="12"/>
      <c r="V105" s="12"/>
      <c r="W105" s="12"/>
    </row>
    <row r="106" spans="1:23" x14ac:dyDescent="0.2">
      <c r="A106" s="1" t="s">
        <v>95</v>
      </c>
      <c r="B106" s="1" t="s">
        <v>96</v>
      </c>
      <c r="C106" s="10" t="s">
        <v>119</v>
      </c>
      <c r="D106" s="10"/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f>SUMPRODUCT(G106:J106,Sheet1!$B$9:$E$9)</f>
        <v>0</v>
      </c>
      <c r="M106" s="11">
        <f t="shared" ref="M106" si="26">SUM(M107:M116)</f>
        <v>0</v>
      </c>
      <c r="N106" s="11">
        <f t="shared" ref="N106:P106" si="27">SUM(N107:N116)</f>
        <v>0</v>
      </c>
      <c r="O106" s="11">
        <f t="shared" si="27"/>
        <v>0</v>
      </c>
      <c r="P106" s="11">
        <f t="shared" si="27"/>
        <v>0</v>
      </c>
      <c r="Q106" s="11">
        <v>0</v>
      </c>
      <c r="S106" s="12"/>
      <c r="T106" s="12"/>
      <c r="U106" s="12"/>
      <c r="V106" s="12"/>
      <c r="W106" s="12"/>
    </row>
    <row r="107" spans="1:23" x14ac:dyDescent="0.2">
      <c r="A107" s="1" t="s">
        <v>95</v>
      </c>
      <c r="B107" s="1" t="s">
        <v>96</v>
      </c>
      <c r="C107" s="1" t="s">
        <v>120</v>
      </c>
      <c r="D107" s="1" t="s">
        <v>27</v>
      </c>
      <c r="F107" s="5"/>
      <c r="G107" s="5"/>
      <c r="H107" s="5"/>
      <c r="I107" s="5"/>
      <c r="J107" s="5"/>
      <c r="K107" s="5">
        <f>SUMPRODUCT(G107:J107,Sheet1!$B$9:$E$9)</f>
        <v>0</v>
      </c>
      <c r="M107" s="5"/>
      <c r="N107" s="5"/>
      <c r="O107" s="5"/>
      <c r="P107" s="5"/>
      <c r="Q107" s="5">
        <v>0</v>
      </c>
      <c r="S107" s="12"/>
      <c r="T107" s="12"/>
      <c r="U107" s="12"/>
      <c r="V107" s="12"/>
      <c r="W107" s="12"/>
    </row>
    <row r="108" spans="1:23" x14ac:dyDescent="0.2">
      <c r="A108" s="1" t="s">
        <v>95</v>
      </c>
      <c r="B108" s="1" t="s">
        <v>96</v>
      </c>
      <c r="C108" s="1" t="s">
        <v>121</v>
      </c>
      <c r="D108" s="1" t="s">
        <v>29</v>
      </c>
      <c r="F108" s="5"/>
      <c r="G108" s="5"/>
      <c r="H108" s="5"/>
      <c r="I108" s="5"/>
      <c r="J108" s="5"/>
      <c r="K108" s="5">
        <f>SUMPRODUCT(G108:J108,Sheet1!$B$9:$E$9)</f>
        <v>0</v>
      </c>
      <c r="M108" s="5"/>
      <c r="N108" s="5"/>
      <c r="O108" s="5"/>
      <c r="P108" s="5"/>
      <c r="Q108" s="5">
        <v>0</v>
      </c>
      <c r="S108" s="12"/>
      <c r="T108" s="12"/>
      <c r="U108" s="12"/>
      <c r="V108" s="12"/>
      <c r="W108" s="12"/>
    </row>
    <row r="109" spans="1:23" x14ac:dyDescent="0.2">
      <c r="A109" s="1" t="s">
        <v>95</v>
      </c>
      <c r="B109" s="1" t="s">
        <v>96</v>
      </c>
      <c r="C109" s="1" t="s">
        <v>122</v>
      </c>
      <c r="D109" s="1" t="s">
        <v>31</v>
      </c>
      <c r="F109" s="5"/>
      <c r="G109" s="5"/>
      <c r="H109" s="5"/>
      <c r="I109" s="5"/>
      <c r="J109" s="5"/>
      <c r="K109" s="5">
        <f>SUMPRODUCT(G109:J109,Sheet1!$B$9:$E$9)</f>
        <v>0</v>
      </c>
      <c r="M109" s="5"/>
      <c r="N109" s="5"/>
      <c r="O109" s="5"/>
      <c r="P109" s="5"/>
      <c r="Q109" s="5">
        <v>0</v>
      </c>
      <c r="S109" s="12"/>
      <c r="T109" s="12"/>
      <c r="U109" s="12"/>
      <c r="V109" s="12"/>
      <c r="W109" s="12"/>
    </row>
    <row r="110" spans="1:23" x14ac:dyDescent="0.2">
      <c r="A110" s="1" t="s">
        <v>95</v>
      </c>
      <c r="B110" s="1" t="s">
        <v>96</v>
      </c>
      <c r="C110" s="1" t="s">
        <v>123</v>
      </c>
      <c r="D110" s="1" t="s">
        <v>33</v>
      </c>
      <c r="F110" s="5"/>
      <c r="G110" s="5"/>
      <c r="H110" s="5"/>
      <c r="I110" s="5"/>
      <c r="J110" s="5"/>
      <c r="K110" s="5">
        <f>SUMPRODUCT(G110:J110,Sheet1!$B$9:$E$9)</f>
        <v>0</v>
      </c>
      <c r="M110" s="5"/>
      <c r="N110" s="5"/>
      <c r="O110" s="5"/>
      <c r="P110" s="5"/>
      <c r="Q110" s="5">
        <v>0</v>
      </c>
      <c r="S110" s="12"/>
      <c r="T110" s="12"/>
      <c r="U110" s="12"/>
      <c r="V110" s="12"/>
      <c r="W110" s="12"/>
    </row>
    <row r="111" spans="1:23" x14ac:dyDescent="0.2">
      <c r="A111" s="1" t="s">
        <v>95</v>
      </c>
      <c r="B111" s="1" t="s">
        <v>96</v>
      </c>
      <c r="C111" s="1" t="s">
        <v>124</v>
      </c>
      <c r="D111" s="1" t="s">
        <v>35</v>
      </c>
      <c r="F111" s="5"/>
      <c r="G111" s="5"/>
      <c r="H111" s="5"/>
      <c r="I111" s="5"/>
      <c r="J111" s="5"/>
      <c r="K111" s="5">
        <f>SUMPRODUCT(G111:J111,Sheet1!$B$9:$E$9)</f>
        <v>0</v>
      </c>
      <c r="M111" s="5"/>
      <c r="N111" s="5"/>
      <c r="O111" s="5"/>
      <c r="P111" s="5"/>
      <c r="Q111" s="5">
        <v>0</v>
      </c>
      <c r="S111" s="12"/>
      <c r="T111" s="12"/>
      <c r="U111" s="12"/>
      <c r="V111" s="12"/>
      <c r="W111" s="12"/>
    </row>
    <row r="112" spans="1:23" x14ac:dyDescent="0.2">
      <c r="A112" s="1" t="s">
        <v>95</v>
      </c>
      <c r="B112" s="1" t="s">
        <v>96</v>
      </c>
      <c r="C112" s="1" t="s">
        <v>125</v>
      </c>
      <c r="D112" s="1" t="s">
        <v>37</v>
      </c>
      <c r="F112" s="5"/>
      <c r="G112" s="5"/>
      <c r="H112" s="5"/>
      <c r="I112" s="5"/>
      <c r="J112" s="5"/>
      <c r="K112" s="5">
        <f>SUMPRODUCT(G112:J112,Sheet1!$B$9:$E$9)</f>
        <v>0</v>
      </c>
      <c r="M112" s="5"/>
      <c r="N112" s="5"/>
      <c r="O112" s="5"/>
      <c r="P112" s="5"/>
      <c r="Q112" s="5">
        <v>0</v>
      </c>
      <c r="S112" s="12"/>
      <c r="T112" s="12"/>
      <c r="U112" s="12"/>
      <c r="V112" s="12"/>
      <c r="W112" s="12"/>
    </row>
    <row r="113" spans="1:23" x14ac:dyDescent="0.2">
      <c r="A113" s="1" t="s">
        <v>95</v>
      </c>
      <c r="B113" s="1" t="s">
        <v>96</v>
      </c>
      <c r="C113" s="1" t="s">
        <v>126</v>
      </c>
      <c r="D113" s="1" t="s">
        <v>39</v>
      </c>
      <c r="F113" s="5"/>
      <c r="G113" s="5"/>
      <c r="H113" s="5"/>
      <c r="I113" s="5"/>
      <c r="J113" s="5"/>
      <c r="K113" s="5">
        <f>SUMPRODUCT(G113:J113,Sheet1!$B$9:$E$9)</f>
        <v>0</v>
      </c>
      <c r="M113" s="5"/>
      <c r="N113" s="5"/>
      <c r="O113" s="5"/>
      <c r="P113" s="5"/>
      <c r="Q113" s="5">
        <v>0</v>
      </c>
      <c r="S113" s="12"/>
      <c r="T113" s="12"/>
      <c r="U113" s="12"/>
      <c r="V113" s="12"/>
      <c r="W113" s="12"/>
    </row>
    <row r="114" spans="1:23" x14ac:dyDescent="0.2">
      <c r="A114" s="1" t="s">
        <v>95</v>
      </c>
      <c r="B114" s="1" t="s">
        <v>96</v>
      </c>
      <c r="C114" s="1" t="s">
        <v>127</v>
      </c>
      <c r="D114" s="1" t="s">
        <v>41</v>
      </c>
      <c r="F114" s="5"/>
      <c r="G114" s="5"/>
      <c r="H114" s="5"/>
      <c r="I114" s="5"/>
      <c r="J114" s="5"/>
      <c r="K114" s="5">
        <f>SUMPRODUCT(G114:J114,Sheet1!$B$9:$E$9)</f>
        <v>0</v>
      </c>
      <c r="M114" s="5"/>
      <c r="N114" s="5"/>
      <c r="O114" s="5"/>
      <c r="P114" s="5"/>
      <c r="Q114" s="5">
        <v>0</v>
      </c>
      <c r="S114" s="12"/>
      <c r="T114" s="12"/>
      <c r="U114" s="12"/>
      <c r="V114" s="12"/>
      <c r="W114" s="12"/>
    </row>
    <row r="115" spans="1:23" x14ac:dyDescent="0.2">
      <c r="A115" s="1" t="s">
        <v>95</v>
      </c>
      <c r="B115" s="1" t="s">
        <v>96</v>
      </c>
      <c r="C115" s="1" t="s">
        <v>128</v>
      </c>
      <c r="D115" s="1" t="s">
        <v>43</v>
      </c>
      <c r="F115" s="5"/>
      <c r="G115" s="5"/>
      <c r="H115" s="5"/>
      <c r="I115" s="5"/>
      <c r="J115" s="5"/>
      <c r="K115" s="5">
        <f>SUMPRODUCT(G115:J115,Sheet1!$B$9:$E$9)</f>
        <v>0</v>
      </c>
      <c r="M115" s="5"/>
      <c r="N115" s="5"/>
      <c r="O115" s="5"/>
      <c r="P115" s="5"/>
      <c r="Q115" s="5">
        <v>0</v>
      </c>
      <c r="S115" s="12"/>
      <c r="T115" s="12"/>
      <c r="U115" s="12"/>
      <c r="V115" s="12"/>
      <c r="W115" s="12"/>
    </row>
    <row r="116" spans="1:23" x14ac:dyDescent="0.2">
      <c r="A116" s="1" t="s">
        <v>95</v>
      </c>
      <c r="B116" s="1" t="s">
        <v>96</v>
      </c>
      <c r="C116" s="1" t="s">
        <v>129</v>
      </c>
      <c r="D116" s="1" t="s">
        <v>45</v>
      </c>
      <c r="F116" s="5"/>
      <c r="G116" s="5"/>
      <c r="H116" s="5"/>
      <c r="I116" s="5"/>
      <c r="J116" s="5"/>
      <c r="K116" s="5">
        <f>SUMPRODUCT(G116:J116,Sheet1!$B$9:$E$9)</f>
        <v>0</v>
      </c>
      <c r="M116" s="5"/>
      <c r="N116" s="5"/>
      <c r="O116" s="5"/>
      <c r="P116" s="5"/>
      <c r="Q116" s="5">
        <v>0</v>
      </c>
      <c r="S116" s="12"/>
      <c r="T116" s="12"/>
      <c r="U116" s="12"/>
      <c r="V116" s="12"/>
      <c r="W116" s="12"/>
    </row>
    <row r="117" spans="1:23" x14ac:dyDescent="0.2">
      <c r="A117" s="1" t="s">
        <v>95</v>
      </c>
      <c r="B117" s="1" t="s">
        <v>96</v>
      </c>
      <c r="C117" s="10" t="s">
        <v>130</v>
      </c>
      <c r="D117" s="10"/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f>SUMPRODUCT(G117:J117,Sheet1!$B$9:$E$9)</f>
        <v>0</v>
      </c>
      <c r="M117" s="11">
        <f t="shared" ref="M117" si="28">SUM(M118:M127)</f>
        <v>0</v>
      </c>
      <c r="N117" s="11">
        <f t="shared" ref="N117:P117" si="29">SUM(N118:N127)</f>
        <v>0</v>
      </c>
      <c r="O117" s="11">
        <f t="shared" si="29"/>
        <v>0</v>
      </c>
      <c r="P117" s="11">
        <f t="shared" si="29"/>
        <v>0</v>
      </c>
      <c r="Q117" s="11">
        <v>0</v>
      </c>
      <c r="S117" s="12"/>
      <c r="T117" s="12"/>
      <c r="U117" s="12"/>
      <c r="V117" s="12"/>
      <c r="W117" s="12"/>
    </row>
    <row r="118" spans="1:23" x14ac:dyDescent="0.2">
      <c r="A118" s="1" t="s">
        <v>95</v>
      </c>
      <c r="B118" s="1" t="s">
        <v>96</v>
      </c>
      <c r="C118" s="1" t="s">
        <v>131</v>
      </c>
      <c r="D118" s="1" t="s">
        <v>27</v>
      </c>
      <c r="F118" s="5"/>
      <c r="G118" s="5"/>
      <c r="H118" s="5"/>
      <c r="I118" s="5"/>
      <c r="J118" s="5"/>
      <c r="K118" s="5">
        <f>SUMPRODUCT(G118:J118,Sheet1!$B$9:$E$9)</f>
        <v>0</v>
      </c>
      <c r="M118" s="5"/>
      <c r="N118" s="5"/>
      <c r="O118" s="5"/>
      <c r="P118" s="5"/>
      <c r="Q118" s="5">
        <v>0</v>
      </c>
      <c r="S118" s="12"/>
      <c r="T118" s="12"/>
      <c r="U118" s="12"/>
      <c r="V118" s="12"/>
      <c r="W118" s="12"/>
    </row>
    <row r="119" spans="1:23" x14ac:dyDescent="0.2">
      <c r="A119" s="1" t="s">
        <v>95</v>
      </c>
      <c r="B119" s="1" t="s">
        <v>96</v>
      </c>
      <c r="C119" s="1" t="s">
        <v>132</v>
      </c>
      <c r="D119" s="1" t="s">
        <v>29</v>
      </c>
      <c r="F119" s="5"/>
      <c r="G119" s="5"/>
      <c r="H119" s="5"/>
      <c r="I119" s="5"/>
      <c r="J119" s="5"/>
      <c r="K119" s="5">
        <f>SUMPRODUCT(G119:J119,Sheet1!$B$9:$E$9)</f>
        <v>0</v>
      </c>
      <c r="M119" s="5"/>
      <c r="N119" s="5"/>
      <c r="O119" s="5"/>
      <c r="P119" s="5"/>
      <c r="Q119" s="5">
        <v>0</v>
      </c>
      <c r="S119" s="12"/>
      <c r="T119" s="12"/>
      <c r="U119" s="12"/>
      <c r="V119" s="12"/>
      <c r="W119" s="12"/>
    </row>
    <row r="120" spans="1:23" x14ac:dyDescent="0.2">
      <c r="A120" s="1" t="s">
        <v>95</v>
      </c>
      <c r="B120" s="1" t="s">
        <v>96</v>
      </c>
      <c r="C120" s="1" t="s">
        <v>133</v>
      </c>
      <c r="D120" s="1" t="s">
        <v>31</v>
      </c>
      <c r="F120" s="5"/>
      <c r="G120" s="5"/>
      <c r="H120" s="5"/>
      <c r="I120" s="5"/>
      <c r="J120" s="5"/>
      <c r="K120" s="5">
        <f>SUMPRODUCT(G120:J120,Sheet1!$B$9:$E$9)</f>
        <v>0</v>
      </c>
      <c r="M120" s="5"/>
      <c r="N120" s="5"/>
      <c r="O120" s="5"/>
      <c r="P120" s="5"/>
      <c r="Q120" s="5">
        <v>0</v>
      </c>
      <c r="S120" s="12"/>
      <c r="T120" s="12"/>
      <c r="U120" s="12"/>
      <c r="V120" s="12"/>
      <c r="W120" s="12"/>
    </row>
    <row r="121" spans="1:23" x14ac:dyDescent="0.2">
      <c r="A121" s="1" t="s">
        <v>95</v>
      </c>
      <c r="B121" s="1" t="s">
        <v>96</v>
      </c>
      <c r="C121" s="1" t="s">
        <v>134</v>
      </c>
      <c r="D121" s="1" t="s">
        <v>33</v>
      </c>
      <c r="F121" s="5"/>
      <c r="G121" s="5"/>
      <c r="H121" s="5"/>
      <c r="I121" s="5"/>
      <c r="J121" s="5"/>
      <c r="K121" s="5">
        <f>SUMPRODUCT(G121:J121,Sheet1!$B$9:$E$9)</f>
        <v>0</v>
      </c>
      <c r="M121" s="5"/>
      <c r="N121" s="5"/>
      <c r="O121" s="5"/>
      <c r="P121" s="5"/>
      <c r="Q121" s="5">
        <v>0</v>
      </c>
      <c r="S121" s="12"/>
      <c r="T121" s="12"/>
      <c r="U121" s="12"/>
      <c r="V121" s="12"/>
      <c r="W121" s="12"/>
    </row>
    <row r="122" spans="1:23" x14ac:dyDescent="0.2">
      <c r="A122" s="1" t="s">
        <v>95</v>
      </c>
      <c r="B122" s="1" t="s">
        <v>96</v>
      </c>
      <c r="C122" s="1" t="s">
        <v>135</v>
      </c>
      <c r="D122" s="1" t="s">
        <v>35</v>
      </c>
      <c r="F122" s="5"/>
      <c r="G122" s="5"/>
      <c r="H122" s="5"/>
      <c r="I122" s="5"/>
      <c r="J122" s="5"/>
      <c r="K122" s="5">
        <f>SUMPRODUCT(G122:J122,Sheet1!$B$9:$E$9)</f>
        <v>0</v>
      </c>
      <c r="M122" s="5"/>
      <c r="N122" s="5"/>
      <c r="O122" s="5"/>
      <c r="P122" s="5"/>
      <c r="Q122" s="5">
        <v>0</v>
      </c>
      <c r="S122" s="12"/>
      <c r="T122" s="12"/>
      <c r="U122" s="12"/>
      <c r="V122" s="12"/>
      <c r="W122" s="12"/>
    </row>
    <row r="123" spans="1:23" x14ac:dyDescent="0.2">
      <c r="A123" s="1" t="s">
        <v>95</v>
      </c>
      <c r="B123" s="1" t="s">
        <v>96</v>
      </c>
      <c r="C123" s="1" t="s">
        <v>136</v>
      </c>
      <c r="D123" s="1" t="s">
        <v>37</v>
      </c>
      <c r="F123" s="5"/>
      <c r="G123" s="5"/>
      <c r="H123" s="5"/>
      <c r="I123" s="5"/>
      <c r="J123" s="5"/>
      <c r="K123" s="5">
        <f>SUMPRODUCT(G123:J123,Sheet1!$B$9:$E$9)</f>
        <v>0</v>
      </c>
      <c r="M123" s="5"/>
      <c r="N123" s="5"/>
      <c r="O123" s="5"/>
      <c r="P123" s="5"/>
      <c r="Q123" s="5">
        <v>0</v>
      </c>
      <c r="S123" s="12"/>
      <c r="T123" s="12"/>
      <c r="U123" s="12"/>
      <c r="V123" s="12"/>
      <c r="W123" s="12"/>
    </row>
    <row r="124" spans="1:23" x14ac:dyDescent="0.2">
      <c r="A124" s="1" t="s">
        <v>95</v>
      </c>
      <c r="B124" s="1" t="s">
        <v>96</v>
      </c>
      <c r="C124" s="1" t="s">
        <v>137</v>
      </c>
      <c r="D124" s="1" t="s">
        <v>39</v>
      </c>
      <c r="F124" s="5"/>
      <c r="G124" s="5"/>
      <c r="H124" s="5"/>
      <c r="I124" s="5"/>
      <c r="J124" s="5"/>
      <c r="K124" s="5">
        <f>SUMPRODUCT(G124:J124,Sheet1!$B$9:$E$9)</f>
        <v>0</v>
      </c>
      <c r="M124" s="5"/>
      <c r="N124" s="5"/>
      <c r="O124" s="5"/>
      <c r="P124" s="5"/>
      <c r="Q124" s="5">
        <v>0</v>
      </c>
      <c r="S124" s="12"/>
      <c r="T124" s="12"/>
      <c r="U124" s="12"/>
      <c r="V124" s="12"/>
      <c r="W124" s="12"/>
    </row>
    <row r="125" spans="1:23" x14ac:dyDescent="0.2">
      <c r="A125" s="1" t="s">
        <v>95</v>
      </c>
      <c r="B125" s="1" t="s">
        <v>96</v>
      </c>
      <c r="C125" s="1" t="s">
        <v>138</v>
      </c>
      <c r="D125" s="1" t="s">
        <v>41</v>
      </c>
      <c r="F125" s="5"/>
      <c r="G125" s="5"/>
      <c r="H125" s="5"/>
      <c r="I125" s="5"/>
      <c r="J125" s="5"/>
      <c r="K125" s="5">
        <f>SUMPRODUCT(G125:J125,Sheet1!$B$9:$E$9)</f>
        <v>0</v>
      </c>
      <c r="M125" s="5"/>
      <c r="N125" s="5"/>
      <c r="O125" s="5"/>
      <c r="P125" s="5"/>
      <c r="Q125" s="5">
        <v>0</v>
      </c>
      <c r="S125" s="12"/>
      <c r="T125" s="12"/>
      <c r="U125" s="12"/>
      <c r="V125" s="12"/>
      <c r="W125" s="12"/>
    </row>
    <row r="126" spans="1:23" x14ac:dyDescent="0.2">
      <c r="A126" s="1" t="s">
        <v>95</v>
      </c>
      <c r="B126" s="1" t="s">
        <v>96</v>
      </c>
      <c r="C126" s="1" t="s">
        <v>139</v>
      </c>
      <c r="D126" s="1" t="s">
        <v>43</v>
      </c>
      <c r="F126" s="5"/>
      <c r="G126" s="5"/>
      <c r="H126" s="5"/>
      <c r="I126" s="5"/>
      <c r="J126" s="5"/>
      <c r="K126" s="5">
        <f>SUMPRODUCT(G126:J126,Sheet1!$B$9:$E$9)</f>
        <v>0</v>
      </c>
      <c r="M126" s="5"/>
      <c r="N126" s="5"/>
      <c r="O126" s="5"/>
      <c r="P126" s="5"/>
      <c r="Q126" s="5">
        <v>0</v>
      </c>
      <c r="S126" s="12"/>
      <c r="T126" s="12"/>
      <c r="U126" s="12"/>
      <c r="V126" s="12"/>
      <c r="W126" s="12"/>
    </row>
    <row r="127" spans="1:23" x14ac:dyDescent="0.2">
      <c r="A127" s="1" t="s">
        <v>95</v>
      </c>
      <c r="B127" s="1" t="s">
        <v>96</v>
      </c>
      <c r="C127" s="1" t="s">
        <v>140</v>
      </c>
      <c r="D127" s="1" t="s">
        <v>45</v>
      </c>
      <c r="F127" s="5"/>
      <c r="G127" s="5"/>
      <c r="H127" s="5"/>
      <c r="I127" s="5"/>
      <c r="J127" s="5"/>
      <c r="K127" s="5">
        <f>SUMPRODUCT(G127:J127,Sheet1!$B$9:$E$9)</f>
        <v>0</v>
      </c>
      <c r="M127" s="5"/>
      <c r="N127" s="5"/>
      <c r="O127" s="5"/>
      <c r="P127" s="5"/>
      <c r="Q127" s="5">
        <v>0</v>
      </c>
      <c r="S127" s="12"/>
      <c r="T127" s="12"/>
      <c r="U127" s="12"/>
      <c r="V127" s="12"/>
      <c r="W127" s="12"/>
    </row>
    <row r="128" spans="1:23" x14ac:dyDescent="0.2">
      <c r="A128" s="1" t="s">
        <v>95</v>
      </c>
      <c r="B128" s="1" t="s">
        <v>96</v>
      </c>
      <c r="C128" s="10" t="s">
        <v>141</v>
      </c>
      <c r="D128" s="10"/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f>SUMPRODUCT(G128:J128,Sheet1!$B$9:$E$9)</f>
        <v>0</v>
      </c>
      <c r="M128" s="11">
        <f t="shared" ref="M128" si="30">SUM(M129:M138)</f>
        <v>0</v>
      </c>
      <c r="N128" s="11">
        <f t="shared" ref="N128:P128" si="31">SUM(N129:N138)</f>
        <v>0</v>
      </c>
      <c r="O128" s="11">
        <f t="shared" si="31"/>
        <v>0</v>
      </c>
      <c r="P128" s="11">
        <f t="shared" si="31"/>
        <v>0</v>
      </c>
      <c r="Q128" s="11">
        <v>0</v>
      </c>
      <c r="S128" s="12"/>
      <c r="T128" s="12"/>
      <c r="U128" s="12"/>
      <c r="V128" s="12"/>
      <c r="W128" s="12"/>
    </row>
    <row r="129" spans="1:23" x14ac:dyDescent="0.2">
      <c r="A129" s="1" t="s">
        <v>95</v>
      </c>
      <c r="B129" s="1" t="s">
        <v>96</v>
      </c>
      <c r="C129" s="1" t="s">
        <v>142</v>
      </c>
      <c r="D129" s="1" t="s">
        <v>27</v>
      </c>
      <c r="F129" s="5"/>
      <c r="G129" s="5"/>
      <c r="H129" s="5"/>
      <c r="I129" s="5"/>
      <c r="J129" s="5"/>
      <c r="K129" s="5">
        <f>SUMPRODUCT(G129:J129,Sheet1!$B$9:$E$9)</f>
        <v>0</v>
      </c>
      <c r="M129" s="5"/>
      <c r="N129" s="5"/>
      <c r="O129" s="5"/>
      <c r="P129" s="5"/>
      <c r="Q129" s="5">
        <v>0</v>
      </c>
      <c r="S129" s="12"/>
      <c r="T129" s="12"/>
      <c r="U129" s="12"/>
      <c r="V129" s="12"/>
      <c r="W129" s="12"/>
    </row>
    <row r="130" spans="1:23" x14ac:dyDescent="0.2">
      <c r="A130" s="1" t="s">
        <v>95</v>
      </c>
      <c r="B130" s="1" t="s">
        <v>96</v>
      </c>
      <c r="C130" s="1" t="s">
        <v>143</v>
      </c>
      <c r="D130" s="1" t="s">
        <v>29</v>
      </c>
      <c r="F130" s="5"/>
      <c r="G130" s="5"/>
      <c r="H130" s="5"/>
      <c r="I130" s="5"/>
      <c r="J130" s="5"/>
      <c r="K130" s="5">
        <f>SUMPRODUCT(G130:J130,Sheet1!$B$9:$E$9)</f>
        <v>0</v>
      </c>
      <c r="M130" s="5"/>
      <c r="N130" s="5"/>
      <c r="O130" s="5"/>
      <c r="P130" s="5"/>
      <c r="Q130" s="5">
        <v>0</v>
      </c>
      <c r="S130" s="12"/>
      <c r="T130" s="12"/>
      <c r="U130" s="12"/>
      <c r="V130" s="12"/>
      <c r="W130" s="12"/>
    </row>
    <row r="131" spans="1:23" x14ac:dyDescent="0.2">
      <c r="A131" s="1" t="s">
        <v>95</v>
      </c>
      <c r="B131" s="1" t="s">
        <v>96</v>
      </c>
      <c r="C131" s="1" t="s">
        <v>144</v>
      </c>
      <c r="D131" s="1" t="s">
        <v>31</v>
      </c>
      <c r="F131" s="5"/>
      <c r="G131" s="5"/>
      <c r="H131" s="5"/>
      <c r="I131" s="5"/>
      <c r="J131" s="5"/>
      <c r="K131" s="5">
        <f>SUMPRODUCT(G131:J131,Sheet1!$B$9:$E$9)</f>
        <v>0</v>
      </c>
      <c r="M131" s="5"/>
      <c r="N131" s="5"/>
      <c r="O131" s="5"/>
      <c r="P131" s="5"/>
      <c r="Q131" s="5">
        <v>0</v>
      </c>
      <c r="S131" s="12"/>
      <c r="T131" s="12"/>
      <c r="U131" s="12"/>
      <c r="V131" s="12"/>
      <c r="W131" s="12"/>
    </row>
    <row r="132" spans="1:23" x14ac:dyDescent="0.2">
      <c r="A132" s="1" t="s">
        <v>95</v>
      </c>
      <c r="B132" s="1" t="s">
        <v>96</v>
      </c>
      <c r="C132" s="1" t="s">
        <v>145</v>
      </c>
      <c r="D132" s="1" t="s">
        <v>33</v>
      </c>
      <c r="F132" s="5"/>
      <c r="G132" s="5"/>
      <c r="H132" s="5"/>
      <c r="I132" s="5"/>
      <c r="J132" s="5"/>
      <c r="K132" s="5">
        <f>SUMPRODUCT(G132:J132,Sheet1!$B$9:$E$9)</f>
        <v>0</v>
      </c>
      <c r="M132" s="5"/>
      <c r="N132" s="5"/>
      <c r="O132" s="5"/>
      <c r="P132" s="5"/>
      <c r="Q132" s="5">
        <v>0</v>
      </c>
      <c r="S132" s="12"/>
      <c r="T132" s="12"/>
      <c r="U132" s="12"/>
      <c r="V132" s="12"/>
      <c r="W132" s="12"/>
    </row>
    <row r="133" spans="1:23" x14ac:dyDescent="0.2">
      <c r="A133" s="1" t="s">
        <v>95</v>
      </c>
      <c r="B133" s="1" t="s">
        <v>96</v>
      </c>
      <c r="C133" s="1" t="s">
        <v>146</v>
      </c>
      <c r="D133" s="1" t="s">
        <v>35</v>
      </c>
      <c r="F133" s="5"/>
      <c r="G133" s="5"/>
      <c r="H133" s="5"/>
      <c r="I133" s="5"/>
      <c r="J133" s="5"/>
      <c r="K133" s="5">
        <f>SUMPRODUCT(G133:J133,Sheet1!$B$9:$E$9)</f>
        <v>0</v>
      </c>
      <c r="M133" s="5"/>
      <c r="N133" s="5"/>
      <c r="O133" s="5"/>
      <c r="P133" s="5"/>
      <c r="Q133" s="5">
        <v>0</v>
      </c>
      <c r="S133" s="12"/>
      <c r="T133" s="12"/>
      <c r="U133" s="12"/>
      <c r="V133" s="12"/>
      <c r="W133" s="12"/>
    </row>
    <row r="134" spans="1:23" x14ac:dyDescent="0.2">
      <c r="A134" s="1" t="s">
        <v>95</v>
      </c>
      <c r="B134" s="1" t="s">
        <v>96</v>
      </c>
      <c r="C134" s="1" t="s">
        <v>147</v>
      </c>
      <c r="D134" s="1" t="s">
        <v>37</v>
      </c>
      <c r="F134" s="5"/>
      <c r="G134" s="5"/>
      <c r="H134" s="5"/>
      <c r="I134" s="5"/>
      <c r="J134" s="5"/>
      <c r="K134" s="5">
        <f>SUMPRODUCT(G134:J134,Sheet1!$B$9:$E$9)</f>
        <v>0</v>
      </c>
      <c r="M134" s="5"/>
      <c r="N134" s="5"/>
      <c r="O134" s="5"/>
      <c r="P134" s="5"/>
      <c r="Q134" s="5">
        <v>0</v>
      </c>
      <c r="S134" s="12"/>
      <c r="T134" s="12"/>
      <c r="U134" s="12"/>
      <c r="V134" s="12"/>
      <c r="W134" s="12"/>
    </row>
    <row r="135" spans="1:23" x14ac:dyDescent="0.2">
      <c r="A135" s="1" t="s">
        <v>95</v>
      </c>
      <c r="B135" s="1" t="s">
        <v>96</v>
      </c>
      <c r="C135" s="1" t="s">
        <v>148</v>
      </c>
      <c r="D135" s="1" t="s">
        <v>39</v>
      </c>
      <c r="F135" s="5"/>
      <c r="G135" s="5"/>
      <c r="H135" s="5"/>
      <c r="I135" s="5"/>
      <c r="J135" s="5"/>
      <c r="K135" s="5">
        <f>SUMPRODUCT(G135:J135,Sheet1!$B$9:$E$9)</f>
        <v>0</v>
      </c>
      <c r="M135" s="5"/>
      <c r="N135" s="5"/>
      <c r="O135" s="5"/>
      <c r="P135" s="5"/>
      <c r="Q135" s="5">
        <v>0</v>
      </c>
      <c r="S135" s="12"/>
      <c r="T135" s="12"/>
      <c r="U135" s="12"/>
      <c r="V135" s="12"/>
      <c r="W135" s="12"/>
    </row>
    <row r="136" spans="1:23" x14ac:dyDescent="0.2">
      <c r="A136" s="1" t="s">
        <v>95</v>
      </c>
      <c r="B136" s="1" t="s">
        <v>96</v>
      </c>
      <c r="C136" s="1" t="s">
        <v>149</v>
      </c>
      <c r="D136" s="1" t="s">
        <v>41</v>
      </c>
      <c r="F136" s="5"/>
      <c r="G136" s="5"/>
      <c r="H136" s="5"/>
      <c r="I136" s="5"/>
      <c r="J136" s="5"/>
      <c r="K136" s="5">
        <f>SUMPRODUCT(G136:J136,Sheet1!$B$9:$E$9)</f>
        <v>0</v>
      </c>
      <c r="M136" s="5"/>
      <c r="N136" s="5"/>
      <c r="O136" s="5"/>
      <c r="P136" s="5"/>
      <c r="Q136" s="5">
        <v>0</v>
      </c>
      <c r="S136" s="12"/>
      <c r="T136" s="12"/>
      <c r="U136" s="12"/>
      <c r="V136" s="12"/>
      <c r="W136" s="12"/>
    </row>
    <row r="137" spans="1:23" x14ac:dyDescent="0.2">
      <c r="A137" s="1" t="s">
        <v>95</v>
      </c>
      <c r="B137" s="1" t="s">
        <v>96</v>
      </c>
      <c r="C137" s="1" t="s">
        <v>150</v>
      </c>
      <c r="D137" s="1" t="s">
        <v>43</v>
      </c>
      <c r="F137" s="5"/>
      <c r="G137" s="5"/>
      <c r="H137" s="5"/>
      <c r="I137" s="5"/>
      <c r="J137" s="5"/>
      <c r="K137" s="5">
        <f>SUMPRODUCT(G137:J137,Sheet1!$B$9:$E$9)</f>
        <v>0</v>
      </c>
      <c r="M137" s="5"/>
      <c r="N137" s="5"/>
      <c r="O137" s="5"/>
      <c r="P137" s="5"/>
      <c r="Q137" s="5">
        <v>0</v>
      </c>
      <c r="S137" s="12"/>
      <c r="T137" s="12"/>
      <c r="U137" s="12"/>
      <c r="V137" s="12"/>
      <c r="W137" s="12"/>
    </row>
    <row r="138" spans="1:23" x14ac:dyDescent="0.2">
      <c r="A138" s="1" t="s">
        <v>95</v>
      </c>
      <c r="B138" s="1" t="s">
        <v>96</v>
      </c>
      <c r="C138" s="1" t="s">
        <v>151</v>
      </c>
      <c r="D138" s="1" t="s">
        <v>45</v>
      </c>
      <c r="F138" s="5"/>
      <c r="G138" s="5"/>
      <c r="H138" s="5"/>
      <c r="I138" s="5"/>
      <c r="J138" s="5"/>
      <c r="K138" s="5">
        <f>SUMPRODUCT(G138:J138,Sheet1!$B$9:$E$9)</f>
        <v>0</v>
      </c>
      <c r="M138" s="5"/>
      <c r="N138" s="5"/>
      <c r="O138" s="5"/>
      <c r="P138" s="5"/>
      <c r="Q138" s="5">
        <v>0</v>
      </c>
      <c r="S138" s="12"/>
      <c r="T138" s="12"/>
      <c r="U138" s="12"/>
      <c r="V138" s="12"/>
      <c r="W138" s="12"/>
    </row>
    <row r="139" spans="1:23" x14ac:dyDescent="0.2">
      <c r="A139" s="1" t="s">
        <v>95</v>
      </c>
      <c r="B139" s="1" t="s">
        <v>152</v>
      </c>
      <c r="C139" s="6" t="s">
        <v>152</v>
      </c>
      <c r="D139" s="7"/>
      <c r="F139" s="13">
        <v>87</v>
      </c>
      <c r="G139" s="13">
        <v>90</v>
      </c>
      <c r="H139" s="13">
        <v>93</v>
      </c>
      <c r="I139" s="13">
        <v>96</v>
      </c>
      <c r="J139" s="13">
        <v>98</v>
      </c>
      <c r="K139" s="8">
        <f>SUMPRODUCT(G139:J139,Sheet1!$B$9:$E$9)</f>
        <v>308.6756901335981</v>
      </c>
      <c r="M139" s="8">
        <f>IF(G139&lt;F139,0,G139-F139)</f>
        <v>3</v>
      </c>
      <c r="N139" s="8">
        <f t="shared" ref="N139:P139" si="32">IF(H139&lt;G139,0,H139-G139)</f>
        <v>3</v>
      </c>
      <c r="O139" s="8">
        <f t="shared" si="32"/>
        <v>3</v>
      </c>
      <c r="P139" s="8">
        <f t="shared" si="32"/>
        <v>2</v>
      </c>
      <c r="Q139" s="8">
        <v>3.3971688740355153</v>
      </c>
      <c r="S139" s="12"/>
      <c r="T139" s="12"/>
      <c r="U139" s="12"/>
      <c r="V139" s="12"/>
      <c r="W139" s="12"/>
    </row>
    <row r="140" spans="1:23" x14ac:dyDescent="0.2">
      <c r="A140" s="1" t="s">
        <v>95</v>
      </c>
      <c r="B140" s="1" t="s">
        <v>152</v>
      </c>
      <c r="C140" s="1" t="s">
        <v>153</v>
      </c>
      <c r="F140" s="16"/>
      <c r="G140" s="16"/>
      <c r="H140" s="16"/>
      <c r="I140" s="16"/>
      <c r="J140" s="16"/>
      <c r="K140" s="5">
        <f>SUMPRODUCT(G140:J140,Sheet1!$B$9:$E$9)</f>
        <v>0</v>
      </c>
      <c r="M140" s="16"/>
      <c r="N140" s="16"/>
      <c r="O140" s="16"/>
      <c r="P140" s="16"/>
      <c r="Q140" s="5">
        <v>0</v>
      </c>
      <c r="S140" s="12"/>
      <c r="T140" s="12"/>
      <c r="U140" s="12"/>
      <c r="V140" s="12"/>
      <c r="W140" s="12"/>
    </row>
    <row r="141" spans="1:23" x14ac:dyDescent="0.2">
      <c r="A141" s="1" t="s">
        <v>95</v>
      </c>
      <c r="B141" s="1" t="s">
        <v>152</v>
      </c>
      <c r="C141" s="1" t="s">
        <v>154</v>
      </c>
      <c r="F141" s="16"/>
      <c r="G141" s="16"/>
      <c r="H141" s="16"/>
      <c r="I141" s="16"/>
      <c r="J141" s="16"/>
      <c r="K141" s="5">
        <f>SUMPRODUCT(G141:J141,Sheet1!$B$9:$E$9)</f>
        <v>0</v>
      </c>
      <c r="M141" s="17"/>
      <c r="N141" s="17"/>
      <c r="O141" s="17"/>
      <c r="P141" s="17"/>
      <c r="Q141" s="5">
        <v>0</v>
      </c>
      <c r="S141" s="12"/>
      <c r="T141" s="12"/>
      <c r="U141" s="12"/>
      <c r="V141" s="12"/>
      <c r="W141" s="12"/>
    </row>
    <row r="142" spans="1:23" x14ac:dyDescent="0.2">
      <c r="A142" s="1" t="s">
        <v>95</v>
      </c>
      <c r="B142" s="1" t="s">
        <v>152</v>
      </c>
      <c r="C142" s="1" t="s">
        <v>155</v>
      </c>
      <c r="F142" s="16"/>
      <c r="G142" s="16"/>
      <c r="H142" s="16"/>
      <c r="I142" s="16"/>
      <c r="J142" s="16"/>
      <c r="K142" s="5">
        <f>SUMPRODUCT(G142:J142,Sheet1!$B$9:$E$9)</f>
        <v>0</v>
      </c>
      <c r="M142" s="16"/>
      <c r="N142" s="16"/>
      <c r="O142" s="16"/>
      <c r="P142" s="16"/>
      <c r="Q142" s="5">
        <v>0</v>
      </c>
      <c r="S142" s="12"/>
      <c r="T142" s="12"/>
      <c r="U142" s="12"/>
      <c r="V142" s="12"/>
      <c r="W142" s="12"/>
    </row>
    <row r="143" spans="1:23" x14ac:dyDescent="0.2">
      <c r="A143" s="1" t="s">
        <v>95</v>
      </c>
      <c r="B143" s="1" t="s">
        <v>152</v>
      </c>
      <c r="C143" s="1" t="s">
        <v>156</v>
      </c>
      <c r="F143" s="16"/>
      <c r="G143" s="16"/>
      <c r="H143" s="16"/>
      <c r="I143" s="16"/>
      <c r="J143" s="16"/>
      <c r="K143" s="5">
        <f>SUMPRODUCT(G143:J143,Sheet1!$B$9:$E$9)</f>
        <v>0</v>
      </c>
      <c r="M143" s="16"/>
      <c r="N143" s="16"/>
      <c r="O143" s="16"/>
      <c r="P143" s="16"/>
      <c r="Q143" s="5">
        <v>0</v>
      </c>
      <c r="S143" s="12"/>
      <c r="T143" s="12"/>
      <c r="U143" s="12"/>
      <c r="V143" s="12"/>
      <c r="W143" s="12"/>
    </row>
    <row r="144" spans="1:23" x14ac:dyDescent="0.2">
      <c r="A144" s="1" t="s">
        <v>95</v>
      </c>
      <c r="B144" s="1" t="s">
        <v>157</v>
      </c>
      <c r="C144" s="6" t="s">
        <v>157</v>
      </c>
      <c r="D144" s="7"/>
      <c r="F144" s="8">
        <f t="shared" ref="F144:J144" si="33">F145+F156+F167+F178+F189</f>
        <v>450532</v>
      </c>
      <c r="G144" s="8">
        <f t="shared" si="33"/>
        <v>464528</v>
      </c>
      <c r="H144" s="8">
        <f t="shared" si="33"/>
        <v>478054</v>
      </c>
      <c r="I144" s="8">
        <f t="shared" si="33"/>
        <v>491976</v>
      </c>
      <c r="J144" s="8">
        <f t="shared" si="33"/>
        <v>506305</v>
      </c>
      <c r="K144" s="8">
        <f>SUMPRODUCT(G144:J144,Sheet1!$B$9:$E$9)</f>
        <v>1589131.8956696466</v>
      </c>
      <c r="M144" s="8">
        <f t="shared" ref="M144:P144" si="34">M145+M156+M167+M178+M189</f>
        <v>15297.414849751935</v>
      </c>
      <c r="N144" s="8">
        <f t="shared" si="34"/>
        <v>10227.232710135562</v>
      </c>
      <c r="O144" s="8">
        <f t="shared" si="34"/>
        <v>15328.25623593184</v>
      </c>
      <c r="P144" s="8">
        <f t="shared" si="34"/>
        <v>15672.444621216026</v>
      </c>
      <c r="Q144" s="8">
        <v>47797.506543061361</v>
      </c>
      <c r="S144" s="12"/>
      <c r="T144" s="12"/>
      <c r="U144" s="12"/>
      <c r="V144" s="12"/>
      <c r="W144" s="12"/>
    </row>
    <row r="145" spans="1:23" x14ac:dyDescent="0.2">
      <c r="A145" s="1" t="s">
        <v>95</v>
      </c>
      <c r="B145" s="1" t="s">
        <v>157</v>
      </c>
      <c r="C145" s="10" t="s">
        <v>158</v>
      </c>
      <c r="D145" s="10"/>
      <c r="F145" s="11">
        <f t="shared" ref="F145:I145" si="35">SUM(F146:F155)</f>
        <v>288551</v>
      </c>
      <c r="G145" s="11">
        <f t="shared" si="35"/>
        <v>297514</v>
      </c>
      <c r="H145" s="11">
        <f t="shared" si="35"/>
        <v>306177</v>
      </c>
      <c r="I145" s="11">
        <f t="shared" si="35"/>
        <v>315092</v>
      </c>
      <c r="J145" s="11">
        <f>SUM(J146:J155)</f>
        <v>324271</v>
      </c>
      <c r="K145" s="11">
        <f>SUMPRODUCT(G145:J145,Sheet1!$B$9:$E$9)</f>
        <v>1017782.7198170875</v>
      </c>
      <c r="M145" s="11">
        <f t="shared" ref="M145" si="36">SUM(M146:M155)</f>
        <v>15297.414849751935</v>
      </c>
      <c r="N145" s="11">
        <f t="shared" ref="N145:P145" si="37">SUM(N146:N155)</f>
        <v>10227.232710135562</v>
      </c>
      <c r="O145" s="11">
        <f t="shared" si="37"/>
        <v>15328.25623593184</v>
      </c>
      <c r="P145" s="11">
        <f t="shared" si="37"/>
        <v>15672.444621216026</v>
      </c>
      <c r="Q145" s="11">
        <v>47797.506543061361</v>
      </c>
      <c r="S145" s="12"/>
      <c r="T145" s="12"/>
      <c r="U145" s="12"/>
      <c r="V145" s="12"/>
      <c r="W145" s="12"/>
    </row>
    <row r="146" spans="1:23" x14ac:dyDescent="0.2">
      <c r="A146" s="1" t="s">
        <v>95</v>
      </c>
      <c r="B146" s="1" t="s">
        <v>157</v>
      </c>
      <c r="C146" s="1" t="s">
        <v>159</v>
      </c>
      <c r="D146" s="1" t="s">
        <v>27</v>
      </c>
      <c r="F146" s="13">
        <v>212021</v>
      </c>
      <c r="G146" s="13">
        <v>218607</v>
      </c>
      <c r="H146" s="13">
        <v>224973</v>
      </c>
      <c r="I146" s="13">
        <v>231523</v>
      </c>
      <c r="J146" s="13">
        <v>238267</v>
      </c>
      <c r="K146" s="5">
        <f>SUMPRODUCT(G146:J146,Sheet1!$B$9:$E$9)</f>
        <v>747845.46824827732</v>
      </c>
      <c r="M146" s="5">
        <v>12529.731586446927</v>
      </c>
      <c r="N146" s="5">
        <v>7977.4504959377227</v>
      </c>
      <c r="O146" s="5">
        <v>13010.983243454131</v>
      </c>
      <c r="P146" s="5">
        <v>13122.114196496725</v>
      </c>
      <c r="Q146" s="5">
        <v>39382.204680746479</v>
      </c>
      <c r="S146" s="12"/>
      <c r="T146" s="12"/>
      <c r="U146" s="12"/>
      <c r="V146" s="12"/>
      <c r="W146" s="12"/>
    </row>
    <row r="147" spans="1:23" x14ac:dyDescent="0.2">
      <c r="A147" s="1" t="s">
        <v>95</v>
      </c>
      <c r="B147" s="1" t="s">
        <v>157</v>
      </c>
      <c r="C147" s="1" t="s">
        <v>160</v>
      </c>
      <c r="D147" s="1" t="s">
        <v>29</v>
      </c>
      <c r="F147" s="13">
        <v>7</v>
      </c>
      <c r="G147" s="13">
        <v>7</v>
      </c>
      <c r="H147" s="13">
        <v>7</v>
      </c>
      <c r="I147" s="13">
        <v>8</v>
      </c>
      <c r="J147" s="13">
        <v>8</v>
      </c>
      <c r="K147" s="5">
        <f>SUMPRODUCT(G147:J147,Sheet1!$B$9:$E$9)</f>
        <v>24.486073076263022</v>
      </c>
      <c r="M147" s="5">
        <f>IF(G147&lt;F147,0,(G147+G158+G169)-(F147+F158+F169))</f>
        <v>0</v>
      </c>
      <c r="N147" s="5">
        <f t="shared" ref="N147:P147" si="38">IF(H147&lt;G147,0,(H147+H158+H169)-(G147+G158+G169))</f>
        <v>0</v>
      </c>
      <c r="O147" s="5">
        <f t="shared" si="38"/>
        <v>3</v>
      </c>
      <c r="P147" s="5">
        <f t="shared" si="38"/>
        <v>0</v>
      </c>
      <c r="Q147" s="5">
        <v>0</v>
      </c>
      <c r="S147" s="12"/>
      <c r="T147" s="12"/>
      <c r="U147" s="12"/>
      <c r="V147" s="12"/>
      <c r="W147" s="12"/>
    </row>
    <row r="148" spans="1:23" x14ac:dyDescent="0.2">
      <c r="A148" s="1" t="s">
        <v>95</v>
      </c>
      <c r="B148" s="1" t="s">
        <v>157</v>
      </c>
      <c r="C148" s="1" t="s">
        <v>161</v>
      </c>
      <c r="D148" s="1" t="s">
        <v>31</v>
      </c>
      <c r="F148" s="13">
        <v>76515</v>
      </c>
      <c r="G148" s="13">
        <v>78892</v>
      </c>
      <c r="H148" s="13">
        <v>81189</v>
      </c>
      <c r="I148" s="13">
        <v>83553</v>
      </c>
      <c r="J148" s="13">
        <v>85987</v>
      </c>
      <c r="K148" s="5">
        <f>SUMPRODUCT(G148:J148,Sheet1!$B$9:$E$9)</f>
        <v>269885.76816615224</v>
      </c>
      <c r="M148" s="5">
        <v>2767.6832633050071</v>
      </c>
      <c r="N148" s="5">
        <v>2249.7822141978395</v>
      </c>
      <c r="O148" s="5">
        <v>2314.2729924777086</v>
      </c>
      <c r="P148" s="5">
        <v>2549.3304247193009</v>
      </c>
      <c r="Q148" s="5">
        <v>8415.3018623148819</v>
      </c>
      <c r="S148" s="12"/>
      <c r="T148" s="12"/>
      <c r="U148" s="12"/>
      <c r="V148" s="12"/>
      <c r="W148" s="12"/>
    </row>
    <row r="149" spans="1:23" x14ac:dyDescent="0.2">
      <c r="A149" s="1" t="s">
        <v>95</v>
      </c>
      <c r="B149" s="1" t="s">
        <v>157</v>
      </c>
      <c r="C149" s="1" t="s">
        <v>162</v>
      </c>
      <c r="D149" s="1" t="s">
        <v>33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5">
        <f>SUMPRODUCT(G149:J149,Sheet1!$B$9:$E$9)</f>
        <v>0</v>
      </c>
      <c r="M149" s="18"/>
      <c r="N149" s="18"/>
      <c r="O149" s="18"/>
      <c r="P149" s="18"/>
      <c r="Q149" s="5">
        <v>0</v>
      </c>
      <c r="S149" s="12"/>
      <c r="T149" s="12"/>
      <c r="U149" s="12"/>
      <c r="V149" s="12"/>
      <c r="W149" s="12"/>
    </row>
    <row r="150" spans="1:23" x14ac:dyDescent="0.2">
      <c r="A150" s="1" t="s">
        <v>95</v>
      </c>
      <c r="B150" s="1" t="s">
        <v>157</v>
      </c>
      <c r="C150" s="1" t="s">
        <v>163</v>
      </c>
      <c r="D150" s="1" t="s">
        <v>35</v>
      </c>
      <c r="F150" s="13">
        <v>3</v>
      </c>
      <c r="G150" s="13">
        <v>3</v>
      </c>
      <c r="H150" s="13">
        <v>3</v>
      </c>
      <c r="I150" s="13">
        <v>3</v>
      </c>
      <c r="J150" s="13">
        <v>3</v>
      </c>
      <c r="K150" s="5">
        <f>SUMPRODUCT(G150:J150,Sheet1!$B$9:$E$9)</f>
        <v>9.8612836650577407</v>
      </c>
      <c r="M150" s="5">
        <f>IF(G150&lt;F150,0,(G150+G161+G172)-(F150+F161+F172))</f>
        <v>0</v>
      </c>
      <c r="N150" s="5">
        <f t="shared" ref="N150:P150" si="39">IF(H150&lt;G150,0,(H150+H161+H172)-(G150+G161+G172))</f>
        <v>0</v>
      </c>
      <c r="O150" s="5">
        <f t="shared" si="39"/>
        <v>0</v>
      </c>
      <c r="P150" s="5">
        <f t="shared" si="39"/>
        <v>0</v>
      </c>
      <c r="Q150" s="5">
        <v>0</v>
      </c>
      <c r="S150" s="12"/>
      <c r="T150" s="12"/>
      <c r="U150" s="12"/>
      <c r="V150" s="12"/>
      <c r="W150" s="12"/>
    </row>
    <row r="151" spans="1:23" x14ac:dyDescent="0.2">
      <c r="A151" s="1" t="s">
        <v>95</v>
      </c>
      <c r="B151" s="1" t="s">
        <v>157</v>
      </c>
      <c r="C151" s="1" t="s">
        <v>164</v>
      </c>
      <c r="D151" s="1" t="s">
        <v>37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5">
        <f>SUMPRODUCT(G151:J151,Sheet1!$B$9:$E$9)</f>
        <v>0</v>
      </c>
      <c r="M151" s="18"/>
      <c r="N151" s="18"/>
      <c r="O151" s="18"/>
      <c r="P151" s="18"/>
      <c r="Q151" s="5">
        <v>0</v>
      </c>
      <c r="S151" s="12"/>
      <c r="T151" s="12"/>
      <c r="U151" s="12"/>
      <c r="V151" s="12"/>
      <c r="W151" s="12"/>
    </row>
    <row r="152" spans="1:23" x14ac:dyDescent="0.2">
      <c r="A152" s="1" t="s">
        <v>95</v>
      </c>
      <c r="B152" s="1" t="s">
        <v>157</v>
      </c>
      <c r="C152" s="1" t="s">
        <v>165</v>
      </c>
      <c r="D152" s="1" t="s">
        <v>39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5">
        <f>SUMPRODUCT(G152:J152,Sheet1!$B$9:$E$9)</f>
        <v>0</v>
      </c>
      <c r="M152" s="18"/>
      <c r="N152" s="18"/>
      <c r="O152" s="18"/>
      <c r="P152" s="18"/>
      <c r="Q152" s="5">
        <v>0</v>
      </c>
      <c r="S152" s="12"/>
      <c r="T152" s="12"/>
      <c r="U152" s="12"/>
      <c r="V152" s="12"/>
      <c r="W152" s="12"/>
    </row>
    <row r="153" spans="1:23" x14ac:dyDescent="0.2">
      <c r="A153" s="1" t="s">
        <v>95</v>
      </c>
      <c r="B153" s="1" t="s">
        <v>157</v>
      </c>
      <c r="C153" s="1" t="s">
        <v>166</v>
      </c>
      <c r="D153" s="1" t="s">
        <v>41</v>
      </c>
      <c r="F153" s="13">
        <v>5</v>
      </c>
      <c r="G153" s="13">
        <v>5</v>
      </c>
      <c r="H153" s="13">
        <v>5</v>
      </c>
      <c r="I153" s="13">
        <v>5</v>
      </c>
      <c r="J153" s="13">
        <v>6</v>
      </c>
      <c r="K153" s="5">
        <f>SUMPRODUCT(G153:J153,Sheet1!$B$9:$E$9)</f>
        <v>17.136045916735334</v>
      </c>
      <c r="M153" s="5">
        <f>IF(G153&lt;F153,0,(G153+G164+G175)-(F153+F164+F175))</f>
        <v>0</v>
      </c>
      <c r="N153" s="5">
        <f t="shared" ref="N153:P153" si="40">IF(H153&lt;G153,0,(H153+H164+H175)-(G153+G164+G175))</f>
        <v>0</v>
      </c>
      <c r="O153" s="5">
        <f t="shared" si="40"/>
        <v>0</v>
      </c>
      <c r="P153" s="5">
        <f t="shared" si="40"/>
        <v>1</v>
      </c>
      <c r="Q153" s="5">
        <v>0</v>
      </c>
      <c r="S153" s="12"/>
      <c r="T153" s="12"/>
      <c r="U153" s="12"/>
      <c r="V153" s="12"/>
      <c r="W153" s="12"/>
    </row>
    <row r="154" spans="1:23" x14ac:dyDescent="0.2">
      <c r="A154" s="1" t="s">
        <v>95</v>
      </c>
      <c r="B154" s="1" t="s">
        <v>157</v>
      </c>
      <c r="C154" s="1" t="s">
        <v>167</v>
      </c>
      <c r="D154" s="1" t="s">
        <v>43</v>
      </c>
      <c r="F154" s="18"/>
      <c r="G154" s="18"/>
      <c r="H154" s="18"/>
      <c r="I154" s="18"/>
      <c r="J154" s="18"/>
      <c r="K154" s="5">
        <f>SUMPRODUCT(G154:J154,Sheet1!$B$9:$E$9)</f>
        <v>0</v>
      </c>
      <c r="M154" s="18"/>
      <c r="N154" s="18"/>
      <c r="O154" s="18"/>
      <c r="P154" s="18"/>
      <c r="Q154" s="5">
        <v>0</v>
      </c>
      <c r="S154" s="12"/>
      <c r="T154" s="12"/>
      <c r="U154" s="12"/>
      <c r="V154" s="12"/>
      <c r="W154" s="12"/>
    </row>
    <row r="155" spans="1:23" x14ac:dyDescent="0.2">
      <c r="A155" s="1" t="s">
        <v>95</v>
      </c>
      <c r="B155" s="1" t="s">
        <v>157</v>
      </c>
      <c r="C155" s="1" t="s">
        <v>168</v>
      </c>
      <c r="D155" s="1" t="s">
        <v>45</v>
      </c>
      <c r="F155" s="18"/>
      <c r="G155" s="18"/>
      <c r="H155" s="18"/>
      <c r="I155" s="18"/>
      <c r="J155" s="18"/>
      <c r="K155" s="5">
        <f>SUMPRODUCT(G155:J155,Sheet1!$B$9:$E$9)</f>
        <v>0</v>
      </c>
      <c r="M155" s="18"/>
      <c r="N155" s="18"/>
      <c r="O155" s="18"/>
      <c r="P155" s="18"/>
      <c r="Q155" s="5">
        <v>0</v>
      </c>
      <c r="S155" s="12"/>
      <c r="T155" s="12"/>
      <c r="U155" s="12"/>
      <c r="V155" s="12"/>
      <c r="W155" s="12"/>
    </row>
    <row r="156" spans="1:23" x14ac:dyDescent="0.2">
      <c r="A156" s="1" t="s">
        <v>95</v>
      </c>
      <c r="B156" s="1" t="s">
        <v>157</v>
      </c>
      <c r="C156" s="10" t="s">
        <v>169</v>
      </c>
      <c r="D156" s="10"/>
      <c r="F156" s="11">
        <v>119320</v>
      </c>
      <c r="G156" s="11">
        <v>123027</v>
      </c>
      <c r="H156" s="11">
        <v>126610</v>
      </c>
      <c r="I156" s="11">
        <v>130298</v>
      </c>
      <c r="J156" s="11">
        <v>134091</v>
      </c>
      <c r="K156" s="11">
        <f>SUMPRODUCT(G156:J156,Sheet1!$B$9:$E$9)</f>
        <v>420872.11540787172</v>
      </c>
      <c r="M156" s="11">
        <f t="shared" ref="M156" si="41">SUM(M157:M166)</f>
        <v>0</v>
      </c>
      <c r="N156" s="11">
        <f t="shared" ref="N156:P156" si="42">SUM(N157:N166)</f>
        <v>0</v>
      </c>
      <c r="O156" s="11">
        <f t="shared" si="42"/>
        <v>0</v>
      </c>
      <c r="P156" s="11">
        <f t="shared" si="42"/>
        <v>0</v>
      </c>
      <c r="Q156" s="11">
        <v>0</v>
      </c>
      <c r="S156" s="12"/>
      <c r="T156" s="12"/>
      <c r="U156" s="12"/>
      <c r="V156" s="12"/>
      <c r="W156" s="12"/>
    </row>
    <row r="157" spans="1:23" x14ac:dyDescent="0.2">
      <c r="A157" s="1" t="s">
        <v>95</v>
      </c>
      <c r="B157" s="1" t="s">
        <v>157</v>
      </c>
      <c r="C157" s="1" t="s">
        <v>170</v>
      </c>
      <c r="D157" s="1" t="s">
        <v>27</v>
      </c>
      <c r="F157" s="13">
        <v>73575</v>
      </c>
      <c r="G157" s="13">
        <v>75861</v>
      </c>
      <c r="H157" s="13">
        <v>78070</v>
      </c>
      <c r="I157" s="13">
        <v>80344</v>
      </c>
      <c r="J157" s="13">
        <v>82683</v>
      </c>
      <c r="K157" s="5">
        <f>SUMPRODUCT(G157:J157,Sheet1!$B$9:$E$9)</f>
        <v>259517.62030469236</v>
      </c>
      <c r="M157" s="5"/>
      <c r="N157" s="5"/>
      <c r="O157" s="5"/>
      <c r="P157" s="5"/>
      <c r="Q157" s="5">
        <v>0</v>
      </c>
      <c r="S157" s="12"/>
      <c r="T157" s="12"/>
      <c r="U157" s="12"/>
      <c r="V157" s="12"/>
      <c r="W157" s="12"/>
    </row>
    <row r="158" spans="1:23" x14ac:dyDescent="0.2">
      <c r="A158" s="1" t="s">
        <v>95</v>
      </c>
      <c r="B158" s="1" t="s">
        <v>157</v>
      </c>
      <c r="C158" s="1" t="s">
        <v>171</v>
      </c>
      <c r="D158" s="1" t="s">
        <v>29</v>
      </c>
      <c r="F158" s="13">
        <v>6</v>
      </c>
      <c r="G158" s="13">
        <v>6</v>
      </c>
      <c r="H158" s="13">
        <v>6</v>
      </c>
      <c r="I158" s="13">
        <v>7</v>
      </c>
      <c r="J158" s="13">
        <v>7</v>
      </c>
      <c r="K158" s="5">
        <f>SUMPRODUCT(G158:J158,Sheet1!$B$9:$E$9)</f>
        <v>21.198978521243774</v>
      </c>
      <c r="M158" s="5"/>
      <c r="N158" s="5"/>
      <c r="O158" s="5"/>
      <c r="P158" s="5"/>
      <c r="Q158" s="5">
        <v>0</v>
      </c>
      <c r="S158" s="12"/>
      <c r="T158" s="12"/>
      <c r="U158" s="12"/>
      <c r="V158" s="12"/>
      <c r="W158" s="12"/>
    </row>
    <row r="159" spans="1:23" x14ac:dyDescent="0.2">
      <c r="A159" s="1" t="s">
        <v>95</v>
      </c>
      <c r="B159" s="1" t="s">
        <v>157</v>
      </c>
      <c r="C159" s="1" t="s">
        <v>172</v>
      </c>
      <c r="D159" s="1" t="s">
        <v>31</v>
      </c>
      <c r="F159" s="13">
        <v>38211</v>
      </c>
      <c r="G159" s="13">
        <v>39398</v>
      </c>
      <c r="H159" s="13">
        <v>40546</v>
      </c>
      <c r="I159" s="13">
        <v>41726</v>
      </c>
      <c r="J159" s="13">
        <v>42941</v>
      </c>
      <c r="K159" s="5">
        <f>SUMPRODUCT(G159:J159,Sheet1!$B$9:$E$9)</f>
        <v>134779.58177571546</v>
      </c>
      <c r="M159" s="5"/>
      <c r="N159" s="5"/>
      <c r="O159" s="5"/>
      <c r="P159" s="5"/>
      <c r="Q159" s="5">
        <v>0</v>
      </c>
      <c r="S159" s="12"/>
      <c r="T159" s="12"/>
      <c r="U159" s="12"/>
      <c r="V159" s="12"/>
      <c r="W159" s="12"/>
    </row>
    <row r="160" spans="1:23" x14ac:dyDescent="0.2">
      <c r="A160" s="1" t="s">
        <v>95</v>
      </c>
      <c r="B160" s="1" t="s">
        <v>157</v>
      </c>
      <c r="C160" s="1" t="s">
        <v>173</v>
      </c>
      <c r="D160" s="1" t="s">
        <v>33</v>
      </c>
      <c r="F160" s="13">
        <v>7526</v>
      </c>
      <c r="G160" s="13">
        <v>7760</v>
      </c>
      <c r="H160" s="13">
        <v>7986</v>
      </c>
      <c r="I160" s="13">
        <v>8219</v>
      </c>
      <c r="J160" s="13">
        <v>8458</v>
      </c>
      <c r="K160" s="5">
        <f>SUMPRODUCT(G160:J160,Sheet1!$B$9:$E$9)</f>
        <v>26547.140159832605</v>
      </c>
      <c r="M160" s="5"/>
      <c r="N160" s="5"/>
      <c r="O160" s="5"/>
      <c r="P160" s="5"/>
      <c r="Q160" s="5">
        <v>0</v>
      </c>
      <c r="S160" s="12"/>
      <c r="T160" s="12"/>
      <c r="U160" s="12"/>
      <c r="V160" s="12"/>
      <c r="W160" s="12"/>
    </row>
    <row r="161" spans="1:23" x14ac:dyDescent="0.2">
      <c r="A161" s="1" t="s">
        <v>95</v>
      </c>
      <c r="B161" s="1" t="s">
        <v>157</v>
      </c>
      <c r="C161" s="1" t="s">
        <v>174</v>
      </c>
      <c r="D161" s="1" t="s">
        <v>35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5">
        <f>SUMPRODUCT(G161:J161,Sheet1!$B$9:$E$9)</f>
        <v>0</v>
      </c>
      <c r="M161" s="5"/>
      <c r="N161" s="5"/>
      <c r="O161" s="5"/>
      <c r="P161" s="5"/>
      <c r="Q161" s="5">
        <v>0</v>
      </c>
      <c r="S161" s="12"/>
      <c r="T161" s="12"/>
      <c r="U161" s="12"/>
      <c r="V161" s="12"/>
      <c r="W161" s="12"/>
    </row>
    <row r="162" spans="1:23" x14ac:dyDescent="0.2">
      <c r="A162" s="1" t="s">
        <v>95</v>
      </c>
      <c r="B162" s="1" t="s">
        <v>157</v>
      </c>
      <c r="C162" s="1" t="s">
        <v>175</v>
      </c>
      <c r="D162" s="1" t="s">
        <v>37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5">
        <f>SUMPRODUCT(G162:J162,Sheet1!$B$9:$E$9)</f>
        <v>0</v>
      </c>
      <c r="M162" s="18"/>
      <c r="N162" s="18"/>
      <c r="O162" s="18"/>
      <c r="P162" s="18"/>
      <c r="Q162" s="5">
        <v>0</v>
      </c>
      <c r="S162" s="12"/>
      <c r="T162" s="12"/>
      <c r="U162" s="12"/>
      <c r="V162" s="12"/>
      <c r="W162" s="12"/>
    </row>
    <row r="163" spans="1:23" x14ac:dyDescent="0.2">
      <c r="A163" s="1" t="s">
        <v>95</v>
      </c>
      <c r="B163" s="1" t="s">
        <v>157</v>
      </c>
      <c r="C163" s="1" t="s">
        <v>176</v>
      </c>
      <c r="D163" s="1" t="s">
        <v>39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5">
        <f>SUMPRODUCT(G163:J163,Sheet1!$B$9:$E$9)</f>
        <v>0</v>
      </c>
      <c r="M163" s="18"/>
      <c r="N163" s="18"/>
      <c r="O163" s="18"/>
      <c r="P163" s="18"/>
      <c r="Q163" s="5">
        <v>0</v>
      </c>
      <c r="S163" s="12"/>
      <c r="T163" s="12"/>
      <c r="U163" s="12"/>
      <c r="V163" s="12"/>
      <c r="W163" s="12"/>
    </row>
    <row r="164" spans="1:23" x14ac:dyDescent="0.2">
      <c r="A164" s="1" t="s">
        <v>95</v>
      </c>
      <c r="B164" s="1" t="s">
        <v>157</v>
      </c>
      <c r="C164" s="1" t="s">
        <v>177</v>
      </c>
      <c r="D164" s="1" t="s">
        <v>41</v>
      </c>
      <c r="F164" s="13">
        <v>2</v>
      </c>
      <c r="G164" s="13">
        <v>2</v>
      </c>
      <c r="H164" s="13">
        <v>2</v>
      </c>
      <c r="I164" s="13">
        <v>2</v>
      </c>
      <c r="J164" s="13">
        <v>2</v>
      </c>
      <c r="K164" s="5">
        <f>SUMPRODUCT(G164:J164,Sheet1!$B$9:$E$9)</f>
        <v>6.5741891100384944</v>
      </c>
      <c r="M164" s="5"/>
      <c r="N164" s="5"/>
      <c r="O164" s="5"/>
      <c r="P164" s="5"/>
      <c r="Q164" s="5">
        <v>0</v>
      </c>
      <c r="S164" s="12"/>
      <c r="T164" s="12"/>
      <c r="U164" s="12"/>
      <c r="V164" s="12"/>
      <c r="W164" s="12"/>
    </row>
    <row r="165" spans="1:23" x14ac:dyDescent="0.2">
      <c r="A165" s="1" t="s">
        <v>95</v>
      </c>
      <c r="B165" s="1" t="s">
        <v>157</v>
      </c>
      <c r="C165" s="1" t="s">
        <v>178</v>
      </c>
      <c r="D165" s="1" t="s">
        <v>43</v>
      </c>
      <c r="F165" s="18"/>
      <c r="G165" s="18"/>
      <c r="H165" s="18"/>
      <c r="I165" s="18"/>
      <c r="J165" s="18"/>
      <c r="K165" s="5">
        <f>SUMPRODUCT(G165:J165,Sheet1!$B$9:$E$9)</f>
        <v>0</v>
      </c>
      <c r="M165" s="18"/>
      <c r="N165" s="18"/>
      <c r="O165" s="18"/>
      <c r="P165" s="18"/>
      <c r="Q165" s="5">
        <v>0</v>
      </c>
      <c r="S165" s="12"/>
      <c r="T165" s="12"/>
      <c r="U165" s="12"/>
      <c r="V165" s="12"/>
      <c r="W165" s="12"/>
    </row>
    <row r="166" spans="1:23" x14ac:dyDescent="0.2">
      <c r="A166" s="1" t="s">
        <v>95</v>
      </c>
      <c r="B166" s="1" t="s">
        <v>157</v>
      </c>
      <c r="C166" s="1" t="s">
        <v>179</v>
      </c>
      <c r="D166" s="1" t="s">
        <v>45</v>
      </c>
      <c r="F166" s="18"/>
      <c r="G166" s="18"/>
      <c r="H166" s="18"/>
      <c r="I166" s="18"/>
      <c r="J166" s="18"/>
      <c r="K166" s="5">
        <f>SUMPRODUCT(G166:J166,Sheet1!$B$9:$E$9)</f>
        <v>0</v>
      </c>
      <c r="M166" s="18"/>
      <c r="N166" s="18"/>
      <c r="O166" s="18"/>
      <c r="P166" s="18"/>
      <c r="Q166" s="5">
        <v>0</v>
      </c>
      <c r="S166" s="12"/>
      <c r="T166" s="12"/>
      <c r="U166" s="12"/>
      <c r="V166" s="12"/>
      <c r="W166" s="12"/>
    </row>
    <row r="167" spans="1:23" x14ac:dyDescent="0.2">
      <c r="A167" s="1" t="s">
        <v>95</v>
      </c>
      <c r="B167" s="1" t="s">
        <v>157</v>
      </c>
      <c r="C167" s="10" t="s">
        <v>180</v>
      </c>
      <c r="D167" s="10"/>
      <c r="F167" s="11">
        <v>42661</v>
      </c>
      <c r="G167" s="11">
        <v>43987</v>
      </c>
      <c r="H167" s="11">
        <v>45267</v>
      </c>
      <c r="I167" s="11">
        <v>46586</v>
      </c>
      <c r="J167" s="11">
        <v>47943</v>
      </c>
      <c r="K167" s="11">
        <f>SUMPRODUCT(G167:J167,Sheet1!$B$9:$E$9)</f>
        <v>150477.06044468729</v>
      </c>
      <c r="M167" s="11">
        <f t="shared" ref="M167" si="43">SUM(M168:M177)</f>
        <v>0</v>
      </c>
      <c r="N167" s="11">
        <f t="shared" ref="N167:P167" si="44">SUM(N168:N177)</f>
        <v>0</v>
      </c>
      <c r="O167" s="11">
        <f t="shared" si="44"/>
        <v>0</v>
      </c>
      <c r="P167" s="11">
        <f t="shared" si="44"/>
        <v>0</v>
      </c>
      <c r="Q167" s="11">
        <v>0</v>
      </c>
      <c r="S167" s="12"/>
      <c r="T167" s="12"/>
      <c r="U167" s="12"/>
      <c r="V167" s="12"/>
      <c r="W167" s="12"/>
    </row>
    <row r="168" spans="1:23" x14ac:dyDescent="0.2">
      <c r="A168" s="1" t="s">
        <v>95</v>
      </c>
      <c r="B168" s="1" t="s">
        <v>157</v>
      </c>
      <c r="C168" s="1" t="s">
        <v>181</v>
      </c>
      <c r="D168" s="1" t="s">
        <v>27</v>
      </c>
      <c r="F168" s="13">
        <v>31562</v>
      </c>
      <c r="G168" s="13">
        <v>32543</v>
      </c>
      <c r="H168" s="13">
        <v>33491</v>
      </c>
      <c r="I168" s="13">
        <v>34466</v>
      </c>
      <c r="J168" s="13">
        <v>35469</v>
      </c>
      <c r="K168" s="5">
        <f>SUMPRODUCT(G168:J168,Sheet1!$B$9:$E$9)</f>
        <v>111328.24277916955</v>
      </c>
      <c r="M168" s="5"/>
      <c r="N168" s="5"/>
      <c r="O168" s="5"/>
      <c r="P168" s="5"/>
      <c r="Q168" s="5">
        <v>0</v>
      </c>
      <c r="S168" s="12"/>
      <c r="T168" s="12"/>
      <c r="U168" s="12"/>
      <c r="V168" s="12"/>
      <c r="W168" s="12"/>
    </row>
    <row r="169" spans="1:23" x14ac:dyDescent="0.2">
      <c r="A169" s="1" t="s">
        <v>95</v>
      </c>
      <c r="B169" s="1" t="s">
        <v>157</v>
      </c>
      <c r="C169" s="1" t="s">
        <v>182</v>
      </c>
      <c r="D169" s="1" t="s">
        <v>29</v>
      </c>
      <c r="F169" s="13">
        <v>6</v>
      </c>
      <c r="G169" s="13">
        <v>6</v>
      </c>
      <c r="H169" s="13">
        <v>6</v>
      </c>
      <c r="I169" s="13">
        <v>7</v>
      </c>
      <c r="J169" s="13">
        <v>7</v>
      </c>
      <c r="K169" s="5">
        <f>SUMPRODUCT(G169:J169,Sheet1!$B$9:$E$9)</f>
        <v>21.198978521243774</v>
      </c>
      <c r="M169" s="5"/>
      <c r="N169" s="5"/>
      <c r="O169" s="5"/>
      <c r="P169" s="5"/>
      <c r="Q169" s="5">
        <v>0</v>
      </c>
      <c r="S169" s="12"/>
      <c r="T169" s="12"/>
      <c r="U169" s="12"/>
      <c r="V169" s="12"/>
      <c r="W169" s="12"/>
    </row>
    <row r="170" spans="1:23" x14ac:dyDescent="0.2">
      <c r="A170" s="1" t="s">
        <v>95</v>
      </c>
      <c r="B170" s="1" t="s">
        <v>157</v>
      </c>
      <c r="C170" s="1" t="s">
        <v>183</v>
      </c>
      <c r="D170" s="1" t="s">
        <v>31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5">
        <f>SUMPRODUCT(G170:J170,Sheet1!$B$9:$E$9)</f>
        <v>0</v>
      </c>
      <c r="M170" s="18"/>
      <c r="N170" s="18"/>
      <c r="O170" s="18"/>
      <c r="P170" s="18"/>
      <c r="Q170" s="5">
        <v>0</v>
      </c>
      <c r="S170" s="12"/>
      <c r="T170" s="12"/>
      <c r="U170" s="12"/>
      <c r="V170" s="12"/>
      <c r="W170" s="12"/>
    </row>
    <row r="171" spans="1:23" x14ac:dyDescent="0.2">
      <c r="A171" s="1" t="s">
        <v>95</v>
      </c>
      <c r="B171" s="1" t="s">
        <v>157</v>
      </c>
      <c r="C171" s="1" t="s">
        <v>184</v>
      </c>
      <c r="D171" s="1" t="s">
        <v>33</v>
      </c>
      <c r="F171" s="13">
        <v>11087</v>
      </c>
      <c r="G171" s="13">
        <v>11432</v>
      </c>
      <c r="H171" s="13">
        <v>11764</v>
      </c>
      <c r="I171" s="13">
        <v>12107</v>
      </c>
      <c r="J171" s="13">
        <v>12460</v>
      </c>
      <c r="K171" s="5">
        <f>SUMPRODUCT(G171:J171,Sheet1!$B$9:$E$9)</f>
        <v>39107.195546524752</v>
      </c>
      <c r="M171" s="5"/>
      <c r="N171" s="5"/>
      <c r="O171" s="5"/>
      <c r="P171" s="5"/>
      <c r="Q171" s="5">
        <v>0</v>
      </c>
      <c r="S171" s="12"/>
      <c r="T171" s="12"/>
      <c r="U171" s="12"/>
      <c r="V171" s="12"/>
      <c r="W171" s="12"/>
    </row>
    <row r="172" spans="1:23" x14ac:dyDescent="0.2">
      <c r="A172" s="1" t="s">
        <v>95</v>
      </c>
      <c r="B172" s="1" t="s">
        <v>157</v>
      </c>
      <c r="C172" s="1" t="s">
        <v>185</v>
      </c>
      <c r="D172" s="1" t="s">
        <v>35</v>
      </c>
      <c r="F172" s="13">
        <v>1</v>
      </c>
      <c r="G172" s="13">
        <v>1</v>
      </c>
      <c r="H172" s="13">
        <v>1</v>
      </c>
      <c r="I172" s="13">
        <v>1</v>
      </c>
      <c r="J172" s="13">
        <v>1</v>
      </c>
      <c r="K172" s="5">
        <f>SUMPRODUCT(G172:J172,Sheet1!$B$9:$E$9)</f>
        <v>3.2870945550192472</v>
      </c>
      <c r="M172" s="5"/>
      <c r="N172" s="5"/>
      <c r="O172" s="5"/>
      <c r="P172" s="5"/>
      <c r="Q172" s="5">
        <v>0</v>
      </c>
      <c r="S172" s="12"/>
      <c r="T172" s="12"/>
      <c r="U172" s="12"/>
      <c r="V172" s="12"/>
      <c r="W172" s="12"/>
    </row>
    <row r="173" spans="1:23" x14ac:dyDescent="0.2">
      <c r="A173" s="1" t="s">
        <v>95</v>
      </c>
      <c r="B173" s="1" t="s">
        <v>157</v>
      </c>
      <c r="C173" s="1" t="s">
        <v>186</v>
      </c>
      <c r="D173" s="1" t="s">
        <v>37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5">
        <f>SUMPRODUCT(G173:J173,Sheet1!$B$9:$E$9)</f>
        <v>0</v>
      </c>
      <c r="M173" s="18"/>
      <c r="N173" s="18"/>
      <c r="O173" s="18"/>
      <c r="P173" s="18"/>
      <c r="Q173" s="5">
        <v>0</v>
      </c>
      <c r="S173" s="12"/>
      <c r="T173" s="12"/>
      <c r="U173" s="12"/>
      <c r="V173" s="12"/>
      <c r="W173" s="12"/>
    </row>
    <row r="174" spans="1:23" x14ac:dyDescent="0.2">
      <c r="A174" s="1" t="s">
        <v>95</v>
      </c>
      <c r="B174" s="1" t="s">
        <v>157</v>
      </c>
      <c r="C174" s="1" t="s">
        <v>187</v>
      </c>
      <c r="D174" s="1" t="s">
        <v>39</v>
      </c>
      <c r="F174" s="13">
        <v>5</v>
      </c>
      <c r="G174" s="13">
        <v>5</v>
      </c>
      <c r="H174" s="13">
        <v>5</v>
      </c>
      <c r="I174" s="13">
        <v>5</v>
      </c>
      <c r="J174" s="13">
        <v>6</v>
      </c>
      <c r="K174" s="5">
        <f>SUMPRODUCT(G174:J174,Sheet1!$B$9:$E$9)</f>
        <v>17.136045916735334</v>
      </c>
      <c r="M174" s="18"/>
      <c r="N174" s="18"/>
      <c r="O174" s="18"/>
      <c r="P174" s="18"/>
      <c r="Q174" s="5">
        <v>0</v>
      </c>
      <c r="S174" s="12"/>
      <c r="T174" s="12"/>
      <c r="U174" s="12"/>
      <c r="V174" s="12"/>
      <c r="W174" s="12"/>
    </row>
    <row r="175" spans="1:23" x14ac:dyDescent="0.2">
      <c r="A175" s="1" t="s">
        <v>95</v>
      </c>
      <c r="B175" s="1" t="s">
        <v>157</v>
      </c>
      <c r="C175" s="1" t="s">
        <v>188</v>
      </c>
      <c r="D175" s="1" t="s">
        <v>41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5">
        <f>SUMPRODUCT(G175:J175,Sheet1!$B$9:$E$9)</f>
        <v>0</v>
      </c>
      <c r="M175" s="5"/>
      <c r="N175" s="5"/>
      <c r="O175" s="5"/>
      <c r="P175" s="5"/>
      <c r="Q175" s="5">
        <v>0</v>
      </c>
      <c r="S175" s="12"/>
      <c r="T175" s="12"/>
      <c r="U175" s="12"/>
      <c r="V175" s="12"/>
      <c r="W175" s="12"/>
    </row>
    <row r="176" spans="1:23" x14ac:dyDescent="0.2">
      <c r="A176" s="1" t="s">
        <v>95</v>
      </c>
      <c r="B176" s="1" t="s">
        <v>157</v>
      </c>
      <c r="C176" s="1" t="s">
        <v>189</v>
      </c>
      <c r="D176" s="1" t="s">
        <v>43</v>
      </c>
      <c r="F176" s="18"/>
      <c r="G176" s="18"/>
      <c r="H176" s="18"/>
      <c r="I176" s="18"/>
      <c r="J176" s="18"/>
      <c r="K176" s="5">
        <f>SUMPRODUCT(G176:J176,Sheet1!$B$9:$E$9)</f>
        <v>0</v>
      </c>
      <c r="M176" s="18"/>
      <c r="N176" s="18"/>
      <c r="O176" s="18"/>
      <c r="P176" s="18"/>
      <c r="Q176" s="5">
        <v>0</v>
      </c>
      <c r="S176" s="12"/>
      <c r="T176" s="12"/>
      <c r="U176" s="12"/>
      <c r="V176" s="12"/>
      <c r="W176" s="12"/>
    </row>
    <row r="177" spans="1:23" x14ac:dyDescent="0.2">
      <c r="A177" s="1" t="s">
        <v>95</v>
      </c>
      <c r="B177" s="1" t="s">
        <v>157</v>
      </c>
      <c r="C177" s="1" t="s">
        <v>190</v>
      </c>
      <c r="D177" s="1" t="s">
        <v>45</v>
      </c>
      <c r="F177" s="18"/>
      <c r="G177" s="18"/>
      <c r="H177" s="18"/>
      <c r="I177" s="18"/>
      <c r="J177" s="18"/>
      <c r="K177" s="5">
        <f>SUMPRODUCT(G177:J177,Sheet1!$B$9:$E$9)</f>
        <v>0</v>
      </c>
      <c r="M177" s="18"/>
      <c r="N177" s="18"/>
      <c r="O177" s="18"/>
      <c r="P177" s="18"/>
      <c r="Q177" s="5">
        <v>0</v>
      </c>
      <c r="S177" s="12"/>
      <c r="T177" s="12"/>
      <c r="U177" s="12"/>
      <c r="V177" s="12"/>
      <c r="W177" s="12"/>
    </row>
    <row r="178" spans="1:23" x14ac:dyDescent="0.2">
      <c r="A178" s="1" t="s">
        <v>95</v>
      </c>
      <c r="B178" s="1" t="s">
        <v>157</v>
      </c>
      <c r="C178" s="10" t="s">
        <v>191</v>
      </c>
      <c r="D178" s="10"/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f>SUMPRODUCT(G178:J178,Sheet1!$B$9:$E$9)</f>
        <v>0</v>
      </c>
      <c r="M178" s="11">
        <f t="shared" ref="M178" si="45">SUM(M179:M188)</f>
        <v>0</v>
      </c>
      <c r="N178" s="11">
        <f t="shared" ref="N178:P178" si="46">SUM(N179:N188)</f>
        <v>0</v>
      </c>
      <c r="O178" s="11">
        <f t="shared" si="46"/>
        <v>0</v>
      </c>
      <c r="P178" s="11">
        <f t="shared" si="46"/>
        <v>0</v>
      </c>
      <c r="Q178" s="11">
        <v>0</v>
      </c>
      <c r="S178" s="12"/>
      <c r="T178" s="12"/>
      <c r="U178" s="12"/>
      <c r="V178" s="12"/>
      <c r="W178" s="12"/>
    </row>
    <row r="179" spans="1:23" x14ac:dyDescent="0.2">
      <c r="A179" s="1" t="s">
        <v>95</v>
      </c>
      <c r="B179" s="1" t="s">
        <v>157</v>
      </c>
      <c r="C179" s="1" t="s">
        <v>192</v>
      </c>
      <c r="D179" s="1" t="s">
        <v>27</v>
      </c>
      <c r="F179" s="27"/>
      <c r="G179" s="27"/>
      <c r="H179" s="27"/>
      <c r="I179" s="27"/>
      <c r="J179" s="27"/>
      <c r="K179" s="5">
        <f>SUMPRODUCT(G179:J179,Sheet1!$B$9:$E$9)</f>
        <v>0</v>
      </c>
      <c r="M179" s="5"/>
      <c r="N179" s="5"/>
      <c r="O179" s="5"/>
      <c r="P179" s="5"/>
      <c r="Q179" s="5">
        <v>0</v>
      </c>
      <c r="S179" s="12"/>
      <c r="T179" s="12"/>
      <c r="U179" s="12"/>
      <c r="V179" s="12"/>
      <c r="W179" s="12"/>
    </row>
    <row r="180" spans="1:23" x14ac:dyDescent="0.2">
      <c r="A180" s="1" t="s">
        <v>95</v>
      </c>
      <c r="B180" s="1" t="s">
        <v>157</v>
      </c>
      <c r="C180" s="1" t="s">
        <v>193</v>
      </c>
      <c r="D180" s="1" t="s">
        <v>29</v>
      </c>
      <c r="F180" s="27"/>
      <c r="G180" s="27"/>
      <c r="H180" s="27"/>
      <c r="I180" s="27"/>
      <c r="J180" s="27"/>
      <c r="K180" s="5">
        <f>SUMPRODUCT(G180:J180,Sheet1!$B$9:$E$9)</f>
        <v>0</v>
      </c>
      <c r="M180" s="5"/>
      <c r="N180" s="5"/>
      <c r="O180" s="5"/>
      <c r="P180" s="5"/>
      <c r="Q180" s="5">
        <v>0</v>
      </c>
      <c r="S180" s="12"/>
      <c r="T180" s="12"/>
      <c r="U180" s="12"/>
      <c r="V180" s="12"/>
      <c r="W180" s="12"/>
    </row>
    <row r="181" spans="1:23" x14ac:dyDescent="0.2">
      <c r="A181" s="1" t="s">
        <v>95</v>
      </c>
      <c r="B181" s="1" t="s">
        <v>157</v>
      </c>
      <c r="C181" s="1" t="s">
        <v>194</v>
      </c>
      <c r="D181" s="1" t="s">
        <v>31</v>
      </c>
      <c r="F181" s="27"/>
      <c r="G181" s="27"/>
      <c r="H181" s="27"/>
      <c r="I181" s="27"/>
      <c r="J181" s="27"/>
      <c r="K181" s="5">
        <f>SUMPRODUCT(G181:J181,Sheet1!$B$9:$E$9)</f>
        <v>0</v>
      </c>
      <c r="M181" s="5"/>
      <c r="N181" s="5"/>
      <c r="O181" s="5"/>
      <c r="P181" s="5"/>
      <c r="Q181" s="5">
        <v>0</v>
      </c>
      <c r="S181" s="12"/>
      <c r="T181" s="12"/>
      <c r="U181" s="12"/>
      <c r="V181" s="12"/>
      <c r="W181" s="12"/>
    </row>
    <row r="182" spans="1:23" x14ac:dyDescent="0.2">
      <c r="A182" s="1" t="s">
        <v>95</v>
      </c>
      <c r="B182" s="1" t="s">
        <v>157</v>
      </c>
      <c r="C182" s="1" t="s">
        <v>195</v>
      </c>
      <c r="D182" s="1" t="s">
        <v>33</v>
      </c>
      <c r="F182" s="27"/>
      <c r="G182" s="27"/>
      <c r="H182" s="27"/>
      <c r="I182" s="27"/>
      <c r="J182" s="27"/>
      <c r="K182" s="5">
        <f>SUMPRODUCT(G182:J182,Sheet1!$B$9:$E$9)</f>
        <v>0</v>
      </c>
      <c r="M182" s="5"/>
      <c r="N182" s="5"/>
      <c r="O182" s="5"/>
      <c r="P182" s="5"/>
      <c r="Q182" s="5">
        <v>0</v>
      </c>
      <c r="S182" s="12"/>
      <c r="T182" s="12"/>
      <c r="U182" s="12"/>
      <c r="V182" s="12"/>
      <c r="W182" s="12"/>
    </row>
    <row r="183" spans="1:23" x14ac:dyDescent="0.2">
      <c r="A183" s="1" t="s">
        <v>95</v>
      </c>
      <c r="B183" s="1" t="s">
        <v>157</v>
      </c>
      <c r="C183" s="1" t="s">
        <v>196</v>
      </c>
      <c r="D183" s="1" t="s">
        <v>35</v>
      </c>
      <c r="F183" s="27"/>
      <c r="G183" s="27"/>
      <c r="H183" s="27"/>
      <c r="I183" s="27"/>
      <c r="J183" s="27"/>
      <c r="K183" s="5">
        <f>SUMPRODUCT(G183:J183,Sheet1!$B$9:$E$9)</f>
        <v>0</v>
      </c>
      <c r="M183" s="5"/>
      <c r="N183" s="5"/>
      <c r="O183" s="5"/>
      <c r="P183" s="5"/>
      <c r="Q183" s="5">
        <v>0</v>
      </c>
      <c r="S183" s="12"/>
      <c r="T183" s="12"/>
      <c r="U183" s="12"/>
      <c r="V183" s="12"/>
      <c r="W183" s="12"/>
    </row>
    <row r="184" spans="1:23" x14ac:dyDescent="0.2">
      <c r="A184" s="1" t="s">
        <v>95</v>
      </c>
      <c r="B184" s="1" t="s">
        <v>157</v>
      </c>
      <c r="C184" s="1" t="s">
        <v>197</v>
      </c>
      <c r="D184" s="1" t="s">
        <v>37</v>
      </c>
      <c r="F184" s="27"/>
      <c r="G184" s="27"/>
      <c r="H184" s="27"/>
      <c r="I184" s="27"/>
      <c r="J184" s="27"/>
      <c r="K184" s="5">
        <f>SUMPRODUCT(G184:J184,Sheet1!$B$9:$E$9)</f>
        <v>0</v>
      </c>
      <c r="M184" s="5"/>
      <c r="N184" s="5"/>
      <c r="O184" s="5"/>
      <c r="P184" s="5"/>
      <c r="Q184" s="5">
        <v>0</v>
      </c>
      <c r="S184" s="12"/>
      <c r="T184" s="12"/>
      <c r="U184" s="12"/>
      <c r="V184" s="12"/>
      <c r="W184" s="12"/>
    </row>
    <row r="185" spans="1:23" x14ac:dyDescent="0.2">
      <c r="A185" s="1" t="s">
        <v>95</v>
      </c>
      <c r="B185" s="1" t="s">
        <v>157</v>
      </c>
      <c r="C185" s="1" t="s">
        <v>198</v>
      </c>
      <c r="D185" s="1" t="s">
        <v>39</v>
      </c>
      <c r="F185" s="27"/>
      <c r="G185" s="27"/>
      <c r="H185" s="27"/>
      <c r="I185" s="27"/>
      <c r="J185" s="27"/>
      <c r="K185" s="5">
        <f>SUMPRODUCT(G185:J185,Sheet1!$B$9:$E$9)</f>
        <v>0</v>
      </c>
      <c r="M185" s="5"/>
      <c r="N185" s="5"/>
      <c r="O185" s="5"/>
      <c r="P185" s="5"/>
      <c r="Q185" s="5">
        <v>0</v>
      </c>
      <c r="S185" s="12"/>
      <c r="T185" s="12"/>
      <c r="U185" s="12"/>
      <c r="V185" s="12"/>
      <c r="W185" s="12"/>
    </row>
    <row r="186" spans="1:23" x14ac:dyDescent="0.2">
      <c r="A186" s="1" t="s">
        <v>95</v>
      </c>
      <c r="B186" s="1" t="s">
        <v>157</v>
      </c>
      <c r="C186" s="1" t="s">
        <v>199</v>
      </c>
      <c r="D186" s="1" t="s">
        <v>41</v>
      </c>
      <c r="F186" s="27"/>
      <c r="G186" s="27"/>
      <c r="H186" s="27"/>
      <c r="I186" s="27"/>
      <c r="J186" s="27"/>
      <c r="K186" s="5">
        <f>SUMPRODUCT(G186:J186,Sheet1!$B$9:$E$9)</f>
        <v>0</v>
      </c>
      <c r="M186" s="5"/>
      <c r="N186" s="5"/>
      <c r="O186" s="5"/>
      <c r="P186" s="5"/>
      <c r="Q186" s="5">
        <v>0</v>
      </c>
      <c r="S186" s="12"/>
      <c r="T186" s="12"/>
      <c r="U186" s="12"/>
      <c r="V186" s="12"/>
      <c r="W186" s="12"/>
    </row>
    <row r="187" spans="1:23" x14ac:dyDescent="0.2">
      <c r="A187" s="1" t="s">
        <v>95</v>
      </c>
      <c r="B187" s="1" t="s">
        <v>157</v>
      </c>
      <c r="C187" s="1" t="s">
        <v>200</v>
      </c>
      <c r="D187" s="1" t="s">
        <v>43</v>
      </c>
      <c r="F187" s="27"/>
      <c r="G187" s="27"/>
      <c r="H187" s="27"/>
      <c r="I187" s="27"/>
      <c r="J187" s="27"/>
      <c r="K187" s="5">
        <f>SUMPRODUCT(G187:J187,Sheet1!$B$9:$E$9)</f>
        <v>0</v>
      </c>
      <c r="M187" s="5"/>
      <c r="N187" s="5"/>
      <c r="O187" s="5"/>
      <c r="P187" s="5"/>
      <c r="Q187" s="5">
        <v>0</v>
      </c>
      <c r="S187" s="12"/>
      <c r="T187" s="12"/>
      <c r="U187" s="12"/>
      <c r="V187" s="12"/>
      <c r="W187" s="12"/>
    </row>
    <row r="188" spans="1:23" x14ac:dyDescent="0.2">
      <c r="A188" s="1" t="s">
        <v>95</v>
      </c>
      <c r="B188" s="1" t="s">
        <v>157</v>
      </c>
      <c r="C188" s="1" t="s">
        <v>201</v>
      </c>
      <c r="D188" s="1" t="s">
        <v>45</v>
      </c>
      <c r="F188" s="27"/>
      <c r="G188" s="27"/>
      <c r="H188" s="27"/>
      <c r="I188" s="27"/>
      <c r="J188" s="27"/>
      <c r="K188" s="5">
        <f>SUMPRODUCT(G188:J188,Sheet1!$B$9:$E$9)</f>
        <v>0</v>
      </c>
      <c r="M188" s="5"/>
      <c r="N188" s="5"/>
      <c r="O188" s="5"/>
      <c r="P188" s="5"/>
      <c r="Q188" s="5">
        <v>0</v>
      </c>
      <c r="S188" s="12"/>
      <c r="T188" s="12"/>
      <c r="U188" s="12"/>
      <c r="V188" s="12"/>
      <c r="W188" s="12"/>
    </row>
    <row r="189" spans="1:23" x14ac:dyDescent="0.2">
      <c r="A189" s="1" t="s">
        <v>95</v>
      </c>
      <c r="B189" s="1" t="s">
        <v>157</v>
      </c>
      <c r="C189" s="10" t="s">
        <v>202</v>
      </c>
      <c r="D189" s="10"/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f>SUMPRODUCT(G189:J189,Sheet1!$B$9:$E$9)</f>
        <v>0</v>
      </c>
      <c r="M189" s="11">
        <f t="shared" ref="M189" si="47">SUM(M190:M199)</f>
        <v>0</v>
      </c>
      <c r="N189" s="11">
        <f t="shared" ref="N189:P189" si="48">SUM(N190:N199)</f>
        <v>0</v>
      </c>
      <c r="O189" s="11">
        <f t="shared" si="48"/>
        <v>0</v>
      </c>
      <c r="P189" s="11">
        <f t="shared" si="48"/>
        <v>0</v>
      </c>
      <c r="Q189" s="11">
        <v>0</v>
      </c>
      <c r="S189" s="12"/>
      <c r="T189" s="12"/>
      <c r="U189" s="12"/>
      <c r="V189" s="12"/>
      <c r="W189" s="12"/>
    </row>
    <row r="190" spans="1:23" x14ac:dyDescent="0.2">
      <c r="A190" s="1" t="s">
        <v>95</v>
      </c>
      <c r="B190" s="1" t="s">
        <v>157</v>
      </c>
      <c r="C190" s="1" t="s">
        <v>203</v>
      </c>
      <c r="D190" s="1" t="s">
        <v>27</v>
      </c>
      <c r="F190" s="5"/>
      <c r="G190" s="5"/>
      <c r="H190" s="5"/>
      <c r="I190" s="5"/>
      <c r="J190" s="5"/>
      <c r="K190" s="5">
        <f>SUMPRODUCT(G190:J190,Sheet1!$B$9:$E$9)</f>
        <v>0</v>
      </c>
      <c r="M190" s="5"/>
      <c r="N190" s="5"/>
      <c r="O190" s="5"/>
      <c r="P190" s="5"/>
      <c r="Q190" s="5">
        <v>0</v>
      </c>
      <c r="S190" s="12"/>
      <c r="T190" s="12"/>
      <c r="U190" s="12"/>
      <c r="V190" s="12"/>
      <c r="W190" s="12"/>
    </row>
    <row r="191" spans="1:23" x14ac:dyDescent="0.2">
      <c r="A191" s="1" t="s">
        <v>95</v>
      </c>
      <c r="B191" s="1" t="s">
        <v>157</v>
      </c>
      <c r="C191" s="1" t="s">
        <v>204</v>
      </c>
      <c r="D191" s="1" t="s">
        <v>29</v>
      </c>
      <c r="F191" s="5"/>
      <c r="G191" s="5"/>
      <c r="H191" s="5"/>
      <c r="I191" s="5"/>
      <c r="J191" s="5"/>
      <c r="K191" s="5">
        <f>SUMPRODUCT(G191:J191,Sheet1!$B$9:$E$9)</f>
        <v>0</v>
      </c>
      <c r="M191" s="5"/>
      <c r="N191" s="5"/>
      <c r="O191" s="5"/>
      <c r="P191" s="5"/>
      <c r="Q191" s="5">
        <v>0</v>
      </c>
      <c r="S191" s="12"/>
      <c r="T191" s="12"/>
      <c r="U191" s="12"/>
      <c r="V191" s="12"/>
      <c r="W191" s="12"/>
    </row>
    <row r="192" spans="1:23" x14ac:dyDescent="0.2">
      <c r="A192" s="1" t="s">
        <v>95</v>
      </c>
      <c r="B192" s="1" t="s">
        <v>157</v>
      </c>
      <c r="C192" s="1" t="s">
        <v>205</v>
      </c>
      <c r="D192" s="1" t="s">
        <v>31</v>
      </c>
      <c r="F192" s="5"/>
      <c r="G192" s="5"/>
      <c r="H192" s="5"/>
      <c r="I192" s="5"/>
      <c r="J192" s="5"/>
      <c r="K192" s="5">
        <f>SUMPRODUCT(G192:J192,Sheet1!$B$9:$E$9)</f>
        <v>0</v>
      </c>
      <c r="M192" s="5"/>
      <c r="N192" s="5"/>
      <c r="O192" s="5"/>
      <c r="P192" s="5"/>
      <c r="Q192" s="5">
        <v>0</v>
      </c>
      <c r="S192" s="12"/>
      <c r="T192" s="12"/>
      <c r="U192" s="12"/>
      <c r="V192" s="12"/>
      <c r="W192" s="12"/>
    </row>
    <row r="193" spans="1:23" x14ac:dyDescent="0.2">
      <c r="A193" s="1" t="s">
        <v>95</v>
      </c>
      <c r="B193" s="1" t="s">
        <v>157</v>
      </c>
      <c r="C193" s="1" t="s">
        <v>206</v>
      </c>
      <c r="D193" s="1" t="s">
        <v>33</v>
      </c>
      <c r="F193" s="5"/>
      <c r="G193" s="5"/>
      <c r="H193" s="5"/>
      <c r="I193" s="5"/>
      <c r="J193" s="5"/>
      <c r="K193" s="5">
        <f>SUMPRODUCT(G193:J193,Sheet1!$B$9:$E$9)</f>
        <v>0</v>
      </c>
      <c r="M193" s="5"/>
      <c r="N193" s="5"/>
      <c r="O193" s="5"/>
      <c r="P193" s="5"/>
      <c r="Q193" s="5">
        <v>0</v>
      </c>
      <c r="S193" s="12"/>
      <c r="T193" s="12"/>
      <c r="U193" s="12"/>
      <c r="V193" s="12"/>
      <c r="W193" s="12"/>
    </row>
    <row r="194" spans="1:23" x14ac:dyDescent="0.2">
      <c r="A194" s="1" t="s">
        <v>95</v>
      </c>
      <c r="B194" s="1" t="s">
        <v>157</v>
      </c>
      <c r="C194" s="1" t="s">
        <v>207</v>
      </c>
      <c r="D194" s="1" t="s">
        <v>35</v>
      </c>
      <c r="F194" s="5"/>
      <c r="G194" s="5"/>
      <c r="H194" s="5"/>
      <c r="I194" s="5"/>
      <c r="J194" s="5"/>
      <c r="K194" s="5">
        <f>SUMPRODUCT(G194:J194,Sheet1!$B$9:$E$9)</f>
        <v>0</v>
      </c>
      <c r="M194" s="5"/>
      <c r="N194" s="5"/>
      <c r="O194" s="5"/>
      <c r="P194" s="5"/>
      <c r="Q194" s="5">
        <v>0</v>
      </c>
      <c r="S194" s="12"/>
      <c r="T194" s="12"/>
      <c r="U194" s="12"/>
      <c r="V194" s="12"/>
      <c r="W194" s="12"/>
    </row>
    <row r="195" spans="1:23" x14ac:dyDescent="0.2">
      <c r="A195" s="1" t="s">
        <v>95</v>
      </c>
      <c r="B195" s="1" t="s">
        <v>157</v>
      </c>
      <c r="C195" s="1" t="s">
        <v>208</v>
      </c>
      <c r="D195" s="1" t="s">
        <v>37</v>
      </c>
      <c r="F195" s="5"/>
      <c r="G195" s="5"/>
      <c r="H195" s="5"/>
      <c r="I195" s="5"/>
      <c r="J195" s="5"/>
      <c r="K195" s="5">
        <f>SUMPRODUCT(G195:J195,Sheet1!$B$9:$E$9)</f>
        <v>0</v>
      </c>
      <c r="M195" s="5"/>
      <c r="N195" s="5"/>
      <c r="O195" s="5"/>
      <c r="P195" s="5"/>
      <c r="Q195" s="5">
        <v>0</v>
      </c>
      <c r="S195" s="12"/>
      <c r="T195" s="12"/>
      <c r="U195" s="12"/>
      <c r="V195" s="12"/>
      <c r="W195" s="12"/>
    </row>
    <row r="196" spans="1:23" x14ac:dyDescent="0.2">
      <c r="A196" s="1" t="s">
        <v>95</v>
      </c>
      <c r="B196" s="1" t="s">
        <v>157</v>
      </c>
      <c r="C196" s="1" t="s">
        <v>209</v>
      </c>
      <c r="D196" s="1" t="s">
        <v>39</v>
      </c>
      <c r="F196" s="5"/>
      <c r="G196" s="5"/>
      <c r="H196" s="5"/>
      <c r="I196" s="5"/>
      <c r="J196" s="5"/>
      <c r="K196" s="5">
        <f>SUMPRODUCT(G196:J196,Sheet1!$B$9:$E$9)</f>
        <v>0</v>
      </c>
      <c r="M196" s="5"/>
      <c r="N196" s="5"/>
      <c r="O196" s="5"/>
      <c r="P196" s="5"/>
      <c r="Q196" s="5">
        <v>0</v>
      </c>
      <c r="S196" s="12"/>
      <c r="T196" s="12"/>
      <c r="U196" s="12"/>
      <c r="V196" s="12"/>
      <c r="W196" s="12"/>
    </row>
    <row r="197" spans="1:23" x14ac:dyDescent="0.2">
      <c r="A197" s="1" t="s">
        <v>95</v>
      </c>
      <c r="B197" s="1" t="s">
        <v>157</v>
      </c>
      <c r="C197" s="1" t="s">
        <v>210</v>
      </c>
      <c r="D197" s="1" t="s">
        <v>41</v>
      </c>
      <c r="F197" s="5"/>
      <c r="G197" s="5"/>
      <c r="H197" s="5"/>
      <c r="I197" s="5"/>
      <c r="J197" s="5"/>
      <c r="K197" s="5">
        <f>SUMPRODUCT(G197:J197,Sheet1!$B$9:$E$9)</f>
        <v>0</v>
      </c>
      <c r="M197" s="5"/>
      <c r="N197" s="5"/>
      <c r="O197" s="5"/>
      <c r="P197" s="5"/>
      <c r="Q197" s="5">
        <v>0</v>
      </c>
      <c r="S197" s="12"/>
      <c r="T197" s="12"/>
      <c r="U197" s="12"/>
      <c r="V197" s="12"/>
      <c r="W197" s="12"/>
    </row>
    <row r="198" spans="1:23" x14ac:dyDescent="0.2">
      <c r="A198" s="1" t="s">
        <v>95</v>
      </c>
      <c r="B198" s="1" t="s">
        <v>157</v>
      </c>
      <c r="C198" s="1" t="s">
        <v>211</v>
      </c>
      <c r="D198" s="1" t="s">
        <v>43</v>
      </c>
      <c r="F198" s="5"/>
      <c r="G198" s="5"/>
      <c r="H198" s="5"/>
      <c r="I198" s="5"/>
      <c r="J198" s="5"/>
      <c r="K198" s="5">
        <f>SUMPRODUCT(G198:J198,Sheet1!$B$9:$E$9)</f>
        <v>0</v>
      </c>
      <c r="M198" s="5"/>
      <c r="N198" s="5"/>
      <c r="O198" s="5"/>
      <c r="P198" s="5"/>
      <c r="Q198" s="5">
        <v>0</v>
      </c>
      <c r="S198" s="12"/>
      <c r="T198" s="12"/>
      <c r="U198" s="12"/>
      <c r="V198" s="12"/>
      <c r="W198" s="12"/>
    </row>
    <row r="199" spans="1:23" x14ac:dyDescent="0.2">
      <c r="A199" s="1" t="s">
        <v>95</v>
      </c>
      <c r="B199" s="1" t="s">
        <v>157</v>
      </c>
      <c r="C199" s="1" t="s">
        <v>212</v>
      </c>
      <c r="D199" s="1" t="s">
        <v>45</v>
      </c>
      <c r="F199" s="5"/>
      <c r="G199" s="5"/>
      <c r="H199" s="5"/>
      <c r="I199" s="5"/>
      <c r="J199" s="5"/>
      <c r="K199" s="5">
        <f>SUMPRODUCT(G199:J199,Sheet1!$B$9:$E$9)</f>
        <v>0</v>
      </c>
      <c r="M199" s="5"/>
      <c r="N199" s="5"/>
      <c r="O199" s="5"/>
      <c r="P199" s="5"/>
      <c r="Q199" s="5">
        <v>0</v>
      </c>
      <c r="S199" s="12"/>
      <c r="T199" s="12"/>
      <c r="U199" s="12"/>
      <c r="V199" s="12"/>
      <c r="W199" s="12"/>
    </row>
    <row r="200" spans="1:23" x14ac:dyDescent="0.2">
      <c r="A200" s="1" t="s">
        <v>95</v>
      </c>
      <c r="B200" s="1" t="s">
        <v>213</v>
      </c>
      <c r="C200" s="6" t="s">
        <v>214</v>
      </c>
      <c r="D200" s="7"/>
      <c r="F200" s="8">
        <v>123976</v>
      </c>
      <c r="G200" s="8">
        <v>127830</v>
      </c>
      <c r="H200" s="8">
        <v>131551</v>
      </c>
      <c r="I200" s="8">
        <v>135382</v>
      </c>
      <c r="J200" s="8">
        <v>139325</v>
      </c>
      <c r="K200" s="8">
        <f>SUMPRODUCT(G200:J200,Sheet1!$B$9:$E$9)</f>
        <v>437298.55614216567</v>
      </c>
      <c r="M200" s="8">
        <f>IF(G200&lt;F200,0,G200-F200)</f>
        <v>3854</v>
      </c>
      <c r="N200" s="8">
        <f t="shared" ref="N200:P200" si="49">IF(H200&lt;G200,0,H200-G200)</f>
        <v>3721</v>
      </c>
      <c r="O200" s="8">
        <f t="shared" si="49"/>
        <v>3831</v>
      </c>
      <c r="P200" s="8">
        <f t="shared" si="49"/>
        <v>3943</v>
      </c>
      <c r="Q200" s="8">
        <v>0</v>
      </c>
      <c r="S200" s="12"/>
      <c r="T200" s="12"/>
      <c r="U200" s="12"/>
      <c r="V200" s="12"/>
      <c r="W200" s="12"/>
    </row>
    <row r="201" spans="1:23" x14ac:dyDescent="0.2">
      <c r="A201" s="1" t="s">
        <v>95</v>
      </c>
      <c r="B201" s="1" t="s">
        <v>213</v>
      </c>
      <c r="C201" s="1" t="s">
        <v>215</v>
      </c>
      <c r="D201" s="1" t="s">
        <v>27</v>
      </c>
      <c r="F201" s="13">
        <v>119424</v>
      </c>
      <c r="G201" s="13">
        <v>123135</v>
      </c>
      <c r="H201" s="13">
        <v>126720</v>
      </c>
      <c r="I201" s="13">
        <v>130411</v>
      </c>
      <c r="J201" s="13">
        <v>134208</v>
      </c>
      <c r="K201" s="5">
        <f>SUMPRODUCT(G201:J201,Sheet1!$B$9:$E$9)</f>
        <v>421239.02434617054</v>
      </c>
      <c r="M201" s="5"/>
      <c r="N201" s="5"/>
      <c r="O201" s="5"/>
      <c r="P201" s="5"/>
      <c r="Q201" s="5">
        <v>0</v>
      </c>
      <c r="S201" s="12"/>
      <c r="T201" s="12"/>
      <c r="U201" s="12"/>
      <c r="V201" s="12"/>
      <c r="W201" s="12"/>
    </row>
    <row r="202" spans="1:23" x14ac:dyDescent="0.2">
      <c r="A202" s="1" t="s">
        <v>95</v>
      </c>
      <c r="B202" s="1" t="s">
        <v>213</v>
      </c>
      <c r="C202" s="1" t="s">
        <v>216</v>
      </c>
      <c r="D202" s="1" t="s">
        <v>29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5">
        <f>SUMPRODUCT(G202:J202,Sheet1!$B$9:$E$9)</f>
        <v>0</v>
      </c>
      <c r="M202" s="5"/>
      <c r="N202" s="5"/>
      <c r="O202" s="5"/>
      <c r="P202" s="5"/>
      <c r="Q202" s="5">
        <v>0</v>
      </c>
      <c r="S202" s="12"/>
      <c r="T202" s="12"/>
      <c r="U202" s="12"/>
      <c r="V202" s="12"/>
      <c r="W202" s="12"/>
    </row>
    <row r="203" spans="1:23" x14ac:dyDescent="0.2">
      <c r="A203" s="1" t="s">
        <v>95</v>
      </c>
      <c r="B203" s="1" t="s">
        <v>213</v>
      </c>
      <c r="C203" s="1" t="s">
        <v>217</v>
      </c>
      <c r="D203" s="1" t="s">
        <v>31</v>
      </c>
      <c r="F203" s="13">
        <v>4478</v>
      </c>
      <c r="G203" s="13">
        <v>4618</v>
      </c>
      <c r="H203" s="13">
        <v>4752</v>
      </c>
      <c r="I203" s="13">
        <v>4890</v>
      </c>
      <c r="J203" s="13">
        <v>5033</v>
      </c>
      <c r="K203" s="5">
        <f>SUMPRODUCT(G203:J203,Sheet1!$B$9:$E$9)</f>
        <v>15796.699773234704</v>
      </c>
      <c r="M203" s="5"/>
      <c r="N203" s="5"/>
      <c r="O203" s="5"/>
      <c r="P203" s="5"/>
      <c r="Q203" s="5">
        <v>0</v>
      </c>
      <c r="S203" s="12"/>
      <c r="T203" s="12"/>
      <c r="U203" s="12"/>
      <c r="V203" s="12"/>
      <c r="W203" s="12"/>
    </row>
    <row r="204" spans="1:23" x14ac:dyDescent="0.2">
      <c r="A204" s="1" t="s">
        <v>95</v>
      </c>
      <c r="B204" s="1" t="s">
        <v>213</v>
      </c>
      <c r="C204" s="1" t="s">
        <v>218</v>
      </c>
      <c r="D204" s="1" t="s">
        <v>33</v>
      </c>
      <c r="F204" s="13">
        <v>74</v>
      </c>
      <c r="G204" s="13">
        <v>77</v>
      </c>
      <c r="H204" s="13">
        <v>79</v>
      </c>
      <c r="I204" s="13">
        <v>81</v>
      </c>
      <c r="J204" s="13">
        <v>84</v>
      </c>
      <c r="K204" s="5">
        <f>SUMPRODUCT(G204:J204,Sheet1!$B$9:$E$9)</f>
        <v>262.83202276045779</v>
      </c>
      <c r="M204" s="5"/>
      <c r="N204" s="5"/>
      <c r="O204" s="5"/>
      <c r="P204" s="5"/>
      <c r="Q204" s="5">
        <v>0</v>
      </c>
      <c r="S204" s="12"/>
      <c r="T204" s="12"/>
      <c r="U204" s="12"/>
      <c r="V204" s="12"/>
      <c r="W204" s="12"/>
    </row>
    <row r="205" spans="1:23" x14ac:dyDescent="0.2">
      <c r="A205" s="1" t="s">
        <v>95</v>
      </c>
      <c r="B205" s="1" t="s">
        <v>213</v>
      </c>
      <c r="C205" s="1" t="s">
        <v>219</v>
      </c>
      <c r="D205" s="1" t="s">
        <v>35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5">
        <f>SUMPRODUCT(G205:J205,Sheet1!$B$9:$E$9)</f>
        <v>0</v>
      </c>
      <c r="M205" s="5"/>
      <c r="N205" s="5"/>
      <c r="O205" s="5"/>
      <c r="P205" s="5"/>
      <c r="Q205" s="5">
        <v>0</v>
      </c>
      <c r="S205" s="12"/>
      <c r="T205" s="12"/>
      <c r="U205" s="12"/>
      <c r="V205" s="12"/>
      <c r="W205" s="12"/>
    </row>
    <row r="206" spans="1:23" x14ac:dyDescent="0.2">
      <c r="A206" s="1" t="s">
        <v>95</v>
      </c>
      <c r="B206" s="1" t="s">
        <v>213</v>
      </c>
      <c r="C206" s="1" t="s">
        <v>220</v>
      </c>
      <c r="D206" s="1" t="s">
        <v>37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5">
        <f>SUMPRODUCT(G206:J206,Sheet1!$B$9:$E$9)</f>
        <v>0</v>
      </c>
      <c r="M206" s="5"/>
      <c r="N206" s="5"/>
      <c r="O206" s="5"/>
      <c r="P206" s="5"/>
      <c r="Q206" s="5">
        <v>0</v>
      </c>
      <c r="S206" s="12"/>
      <c r="T206" s="12"/>
      <c r="U206" s="12"/>
      <c r="V206" s="12"/>
      <c r="W206" s="12"/>
    </row>
    <row r="207" spans="1:23" x14ac:dyDescent="0.2">
      <c r="A207" s="1" t="s">
        <v>95</v>
      </c>
      <c r="B207" s="1" t="s">
        <v>213</v>
      </c>
      <c r="C207" s="1" t="s">
        <v>221</v>
      </c>
      <c r="D207" s="1" t="s">
        <v>39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5">
        <f>SUMPRODUCT(G207:J207,Sheet1!$B$9:$E$9)</f>
        <v>0</v>
      </c>
      <c r="M207" s="5"/>
      <c r="N207" s="5"/>
      <c r="O207" s="5"/>
      <c r="P207" s="5"/>
      <c r="Q207" s="5">
        <v>0</v>
      </c>
      <c r="S207" s="12"/>
      <c r="T207" s="12"/>
      <c r="U207" s="12"/>
      <c r="V207" s="12"/>
      <c r="W207" s="12"/>
    </row>
    <row r="208" spans="1:23" x14ac:dyDescent="0.2">
      <c r="A208" s="1" t="s">
        <v>95</v>
      </c>
      <c r="B208" s="1" t="s">
        <v>213</v>
      </c>
      <c r="C208" s="1" t="s">
        <v>222</v>
      </c>
      <c r="D208" s="1" t="s">
        <v>41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5">
        <f>SUMPRODUCT(G208:J208,Sheet1!$B$9:$E$9)</f>
        <v>0</v>
      </c>
      <c r="M208" s="5"/>
      <c r="N208" s="5"/>
      <c r="O208" s="5"/>
      <c r="P208" s="5"/>
      <c r="Q208" s="5">
        <v>0</v>
      </c>
      <c r="S208" s="12"/>
      <c r="T208" s="12"/>
      <c r="U208" s="12"/>
      <c r="V208" s="12"/>
      <c r="W208" s="12"/>
    </row>
    <row r="209" spans="1:23" x14ac:dyDescent="0.2">
      <c r="A209" s="1" t="s">
        <v>95</v>
      </c>
      <c r="B209" s="1" t="s">
        <v>213</v>
      </c>
      <c r="C209" s="1" t="s">
        <v>223</v>
      </c>
      <c r="D209" s="1" t="s">
        <v>43</v>
      </c>
      <c r="F209" s="5"/>
      <c r="G209" s="5"/>
      <c r="H209" s="5"/>
      <c r="I209" s="5"/>
      <c r="J209" s="5"/>
      <c r="K209" s="5">
        <f>SUMPRODUCT(G209:J209,Sheet1!$B$9:$E$9)</f>
        <v>0</v>
      </c>
      <c r="M209" s="5"/>
      <c r="N209" s="5"/>
      <c r="O209" s="5"/>
      <c r="P209" s="5"/>
      <c r="Q209" s="5">
        <v>0</v>
      </c>
      <c r="S209" s="12"/>
      <c r="T209" s="12"/>
      <c r="U209" s="12"/>
      <c r="V209" s="12"/>
      <c r="W209" s="12"/>
    </row>
    <row r="210" spans="1:23" x14ac:dyDescent="0.2">
      <c r="A210" s="1" t="s">
        <v>95</v>
      </c>
      <c r="B210" s="1" t="s">
        <v>213</v>
      </c>
      <c r="C210" s="1" t="s">
        <v>224</v>
      </c>
      <c r="D210" s="1" t="s">
        <v>45</v>
      </c>
      <c r="F210" s="5"/>
      <c r="G210" s="5"/>
      <c r="H210" s="5"/>
      <c r="I210" s="5"/>
      <c r="J210" s="5"/>
      <c r="K210" s="5">
        <f>SUMPRODUCT(G210:J210,Sheet1!$B$9:$E$9)</f>
        <v>0</v>
      </c>
      <c r="M210" s="5"/>
      <c r="N210" s="5"/>
      <c r="O210" s="5"/>
      <c r="P210" s="5"/>
      <c r="Q210" s="5">
        <v>0</v>
      </c>
      <c r="S210" s="12"/>
      <c r="T210" s="12"/>
      <c r="U210" s="12"/>
      <c r="V210" s="12"/>
      <c r="W210" s="12"/>
    </row>
    <row r="211" spans="1:23" x14ac:dyDescent="0.2">
      <c r="A211" s="1" t="s">
        <v>12</v>
      </c>
      <c r="B211" s="1" t="s">
        <v>314</v>
      </c>
      <c r="C211" s="6" t="s">
        <v>225</v>
      </c>
      <c r="D211" s="7"/>
      <c r="F211" s="13">
        <v>1</v>
      </c>
      <c r="G211" s="13">
        <v>1</v>
      </c>
      <c r="H211" s="13">
        <v>1</v>
      </c>
      <c r="I211" s="13">
        <v>1</v>
      </c>
      <c r="J211" s="13">
        <v>1</v>
      </c>
      <c r="K211" s="8">
        <f>SUMPRODUCT(G211:J211,Sheet1!$B$9:$E$9)</f>
        <v>3.2870945550192472</v>
      </c>
      <c r="M211" s="8">
        <f>IF(G211&lt;F211,0,G211-F211)</f>
        <v>0</v>
      </c>
      <c r="N211" s="8">
        <f t="shared" ref="N211:P212" si="50">IF(H211&lt;G211,0,H211-G211)</f>
        <v>0</v>
      </c>
      <c r="O211" s="8">
        <f t="shared" si="50"/>
        <v>0</v>
      </c>
      <c r="P211" s="8">
        <f t="shared" si="50"/>
        <v>0</v>
      </c>
      <c r="Q211" s="8">
        <v>0</v>
      </c>
      <c r="S211" s="12"/>
      <c r="T211" s="12"/>
      <c r="U211" s="12"/>
      <c r="V211" s="12"/>
      <c r="W211" s="12"/>
    </row>
    <row r="212" spans="1:23" x14ac:dyDescent="0.2">
      <c r="A212" s="1" t="s">
        <v>12</v>
      </c>
      <c r="B212" s="1" t="s">
        <v>315</v>
      </c>
      <c r="C212" s="6" t="s">
        <v>226</v>
      </c>
      <c r="D212" s="7"/>
      <c r="F212" s="13">
        <v>1</v>
      </c>
      <c r="G212" s="13">
        <v>1</v>
      </c>
      <c r="H212" s="13">
        <v>1</v>
      </c>
      <c r="I212" s="13">
        <v>1</v>
      </c>
      <c r="J212" s="13">
        <v>1</v>
      </c>
      <c r="K212" s="8">
        <f>SUMPRODUCT(G212:J212,Sheet1!$B$9:$E$9)</f>
        <v>3.2870945550192472</v>
      </c>
      <c r="M212" s="8">
        <f>IF(G212&lt;F212,0,G212-F212)</f>
        <v>0</v>
      </c>
      <c r="N212" s="8">
        <f t="shared" si="50"/>
        <v>0</v>
      </c>
      <c r="O212" s="8">
        <f t="shared" si="50"/>
        <v>0</v>
      </c>
      <c r="P212" s="8">
        <f t="shared" si="50"/>
        <v>0</v>
      </c>
      <c r="Q212" s="8">
        <v>0</v>
      </c>
      <c r="S212" s="12"/>
      <c r="T212" s="12"/>
      <c r="U212" s="12"/>
      <c r="V212" s="12"/>
      <c r="W212" s="12"/>
    </row>
    <row r="213" spans="1:23" x14ac:dyDescent="0.2">
      <c r="A213" s="1" t="s">
        <v>12</v>
      </c>
      <c r="B213" s="1" t="s">
        <v>315</v>
      </c>
      <c r="C213" s="1" t="s">
        <v>227</v>
      </c>
      <c r="F213" s="16"/>
      <c r="G213" s="16"/>
      <c r="H213" s="16"/>
      <c r="I213" s="16"/>
      <c r="J213" s="16"/>
      <c r="K213" s="5">
        <f>SUMPRODUCT(G213:J213,Sheet1!$B$9:$E$9)</f>
        <v>0</v>
      </c>
      <c r="M213" s="16"/>
      <c r="N213" s="16"/>
      <c r="O213" s="16"/>
      <c r="P213" s="16"/>
      <c r="Q213" s="5">
        <v>0</v>
      </c>
      <c r="S213" s="12"/>
      <c r="T213" s="12"/>
      <c r="U213" s="12"/>
      <c r="V213" s="12"/>
      <c r="W213" s="12"/>
    </row>
    <row r="214" spans="1:23" x14ac:dyDescent="0.2">
      <c r="A214" s="1" t="s">
        <v>12</v>
      </c>
      <c r="B214" s="1" t="s">
        <v>315</v>
      </c>
      <c r="C214" s="1" t="s">
        <v>228</v>
      </c>
      <c r="F214" s="16"/>
      <c r="G214" s="16"/>
      <c r="H214" s="16"/>
      <c r="I214" s="16"/>
      <c r="J214" s="16"/>
      <c r="K214" s="5">
        <f>SUMPRODUCT(G214:J214,Sheet1!$B$9:$E$9)</f>
        <v>0</v>
      </c>
      <c r="M214" s="17"/>
      <c r="N214" s="17"/>
      <c r="O214" s="17"/>
      <c r="P214" s="17"/>
      <c r="Q214" s="5">
        <v>0</v>
      </c>
      <c r="S214" s="12"/>
      <c r="T214" s="12"/>
      <c r="U214" s="12"/>
      <c r="V214" s="12"/>
      <c r="W214" s="12"/>
    </row>
    <row r="215" spans="1:23" x14ac:dyDescent="0.2">
      <c r="A215" s="1" t="s">
        <v>12</v>
      </c>
      <c r="B215" s="1" t="s">
        <v>315</v>
      </c>
      <c r="C215" s="1" t="s">
        <v>229</v>
      </c>
      <c r="F215" s="16"/>
      <c r="G215" s="16"/>
      <c r="H215" s="16"/>
      <c r="I215" s="16"/>
      <c r="J215" s="16"/>
      <c r="K215" s="5">
        <f>SUMPRODUCT(G215:J215,Sheet1!$B$9:$E$9)</f>
        <v>0</v>
      </c>
      <c r="M215" s="16"/>
      <c r="N215" s="16"/>
      <c r="O215" s="16"/>
      <c r="P215" s="16"/>
      <c r="Q215" s="5">
        <v>0</v>
      </c>
      <c r="S215" s="12"/>
      <c r="T215" s="12"/>
      <c r="U215" s="12"/>
      <c r="V215" s="12"/>
      <c r="W215" s="12"/>
    </row>
    <row r="216" spans="1:23" x14ac:dyDescent="0.2">
      <c r="A216" s="1" t="s">
        <v>12</v>
      </c>
      <c r="B216" s="1" t="s">
        <v>315</v>
      </c>
      <c r="C216" s="1" t="s">
        <v>230</v>
      </c>
      <c r="F216" s="16"/>
      <c r="G216" s="16"/>
      <c r="H216" s="16"/>
      <c r="I216" s="16"/>
      <c r="J216" s="16"/>
      <c r="K216" s="5">
        <f>SUMPRODUCT(G216:J216,Sheet1!$B$9:$E$9)</f>
        <v>0</v>
      </c>
      <c r="M216" s="16"/>
      <c r="N216" s="16"/>
      <c r="O216" s="16"/>
      <c r="P216" s="16"/>
      <c r="Q216" s="5">
        <v>0</v>
      </c>
      <c r="S216" s="12"/>
      <c r="T216" s="12"/>
      <c r="U216" s="12"/>
      <c r="V216" s="12"/>
      <c r="W216" s="12"/>
    </row>
    <row r="217" spans="1:23" x14ac:dyDescent="0.2">
      <c r="A217" s="1" t="s">
        <v>24</v>
      </c>
      <c r="B217" s="1" t="s">
        <v>316</v>
      </c>
      <c r="C217" s="6" t="s">
        <v>231</v>
      </c>
      <c r="D217" s="7"/>
      <c r="F217" s="13">
        <v>150</v>
      </c>
      <c r="G217" s="13">
        <v>154</v>
      </c>
      <c r="H217" s="13">
        <v>159</v>
      </c>
      <c r="I217" s="13">
        <v>164</v>
      </c>
      <c r="J217" s="13">
        <v>168</v>
      </c>
      <c r="K217" s="8">
        <f>SUMPRODUCT(G217:J217,Sheet1!$B$9:$E$9)</f>
        <v>528.0749105371666</v>
      </c>
      <c r="M217" s="8">
        <f t="shared" ref="M217:P218" si="51">IF(G217&lt;F217,0,G217-F217)</f>
        <v>4</v>
      </c>
      <c r="N217" s="8">
        <f t="shared" si="51"/>
        <v>5</v>
      </c>
      <c r="O217" s="8">
        <f t="shared" si="51"/>
        <v>5</v>
      </c>
      <c r="P217" s="8">
        <f t="shared" si="51"/>
        <v>4</v>
      </c>
      <c r="Q217" s="8">
        <v>0</v>
      </c>
      <c r="S217" s="12"/>
      <c r="T217" s="12"/>
      <c r="U217" s="12"/>
      <c r="V217" s="12"/>
      <c r="W217" s="12"/>
    </row>
    <row r="218" spans="1:23" x14ac:dyDescent="0.2">
      <c r="A218" s="1" t="s">
        <v>24</v>
      </c>
      <c r="B218" s="1" t="s">
        <v>317</v>
      </c>
      <c r="C218" s="6" t="s">
        <v>232</v>
      </c>
      <c r="D218" s="7"/>
      <c r="F218" s="13">
        <v>29</v>
      </c>
      <c r="G218" s="13">
        <v>30</v>
      </c>
      <c r="H218" s="13">
        <v>31</v>
      </c>
      <c r="I218" s="13">
        <v>32</v>
      </c>
      <c r="J218" s="13">
        <v>33</v>
      </c>
      <c r="K218" s="8">
        <f>SUMPRODUCT(G218:J218,Sheet1!$B$9:$E$9)</f>
        <v>103.12542109174574</v>
      </c>
      <c r="M218" s="8">
        <f t="shared" si="51"/>
        <v>1</v>
      </c>
      <c r="N218" s="8">
        <f t="shared" si="51"/>
        <v>1</v>
      </c>
      <c r="O218" s="8">
        <f t="shared" si="51"/>
        <v>1</v>
      </c>
      <c r="P218" s="8">
        <f t="shared" si="51"/>
        <v>1</v>
      </c>
      <c r="Q218" s="8">
        <v>0</v>
      </c>
      <c r="S218" s="12"/>
      <c r="T218" s="12"/>
      <c r="U218" s="12"/>
      <c r="V218" s="12"/>
      <c r="W218" s="12"/>
    </row>
    <row r="219" spans="1:23" x14ac:dyDescent="0.2">
      <c r="A219" s="1" t="s">
        <v>24</v>
      </c>
      <c r="B219" s="1" t="s">
        <v>317</v>
      </c>
      <c r="C219" s="1" t="s">
        <v>233</v>
      </c>
      <c r="F219" s="16"/>
      <c r="G219" s="16"/>
      <c r="H219" s="16"/>
      <c r="I219" s="16"/>
      <c r="J219" s="16"/>
      <c r="K219" s="5">
        <f>SUMPRODUCT(G219:J219,Sheet1!$B$9:$E$9)</f>
        <v>0</v>
      </c>
      <c r="M219" s="16"/>
      <c r="N219" s="16"/>
      <c r="O219" s="16"/>
      <c r="P219" s="16"/>
      <c r="Q219" s="5">
        <v>0</v>
      </c>
      <c r="S219" s="12"/>
      <c r="T219" s="12"/>
      <c r="U219" s="12"/>
      <c r="V219" s="12"/>
      <c r="W219" s="12"/>
    </row>
    <row r="220" spans="1:23" x14ac:dyDescent="0.2">
      <c r="A220" s="1" t="s">
        <v>24</v>
      </c>
      <c r="B220" s="1" t="s">
        <v>317</v>
      </c>
      <c r="C220" s="1" t="s">
        <v>234</v>
      </c>
      <c r="F220" s="16"/>
      <c r="G220" s="16"/>
      <c r="H220" s="16"/>
      <c r="I220" s="16"/>
      <c r="J220" s="16"/>
      <c r="K220" s="5">
        <f>SUMPRODUCT(G220:J220,Sheet1!$B$9:$E$9)</f>
        <v>0</v>
      </c>
      <c r="M220" s="17"/>
      <c r="N220" s="17"/>
      <c r="O220" s="17"/>
      <c r="P220" s="17"/>
      <c r="Q220" s="5">
        <v>0</v>
      </c>
      <c r="S220" s="12"/>
      <c r="T220" s="12"/>
      <c r="U220" s="12"/>
      <c r="V220" s="12"/>
      <c r="W220" s="12"/>
    </row>
    <row r="221" spans="1:23" x14ac:dyDescent="0.2">
      <c r="A221" s="1" t="s">
        <v>24</v>
      </c>
      <c r="B221" s="1" t="s">
        <v>317</v>
      </c>
      <c r="C221" s="1" t="s">
        <v>235</v>
      </c>
      <c r="F221" s="16"/>
      <c r="G221" s="16"/>
      <c r="H221" s="16"/>
      <c r="I221" s="16"/>
      <c r="J221" s="16"/>
      <c r="K221" s="5">
        <f>SUMPRODUCT(G221:J221,Sheet1!$B$9:$E$9)</f>
        <v>0</v>
      </c>
      <c r="M221" s="16"/>
      <c r="N221" s="16"/>
      <c r="O221" s="16"/>
      <c r="P221" s="16"/>
      <c r="Q221" s="5">
        <v>0</v>
      </c>
      <c r="S221" s="12"/>
      <c r="T221" s="12"/>
      <c r="U221" s="12"/>
      <c r="V221" s="12"/>
      <c r="W221" s="12"/>
    </row>
    <row r="222" spans="1:23" x14ac:dyDescent="0.2">
      <c r="A222" s="1" t="s">
        <v>24</v>
      </c>
      <c r="B222" s="1" t="s">
        <v>317</v>
      </c>
      <c r="C222" s="1" t="s">
        <v>236</v>
      </c>
      <c r="F222" s="16"/>
      <c r="G222" s="16"/>
      <c r="H222" s="16"/>
      <c r="I222" s="16"/>
      <c r="J222" s="16"/>
      <c r="K222" s="5">
        <f>SUMPRODUCT(G222:J222,Sheet1!$B$9:$E$9)</f>
        <v>0</v>
      </c>
      <c r="M222" s="16"/>
      <c r="N222" s="16"/>
      <c r="O222" s="16"/>
      <c r="P222" s="16"/>
      <c r="Q222" s="5">
        <v>0</v>
      </c>
      <c r="S222" s="12"/>
      <c r="T222" s="12"/>
      <c r="U222" s="12"/>
      <c r="V222" s="12"/>
      <c r="W222" s="12"/>
    </row>
    <row r="223" spans="1:23" x14ac:dyDescent="0.2">
      <c r="A223" s="1" t="s">
        <v>95</v>
      </c>
      <c r="B223" s="1" t="s">
        <v>318</v>
      </c>
      <c r="C223" s="6" t="s">
        <v>237</v>
      </c>
      <c r="D223" s="7"/>
      <c r="F223" s="13">
        <v>110</v>
      </c>
      <c r="G223" s="13">
        <v>113</v>
      </c>
      <c r="H223" s="13">
        <v>116</v>
      </c>
      <c r="I223" s="13">
        <v>120</v>
      </c>
      <c r="J223" s="13">
        <v>123</v>
      </c>
      <c r="K223" s="8">
        <f>SUMPRODUCT(G223:J223,Sheet1!$B$9:$E$9)</f>
        <v>386.4558492318082</v>
      </c>
      <c r="M223" s="8">
        <f t="shared" ref="M223:P224" si="52">IF(G223&lt;F223,0,G223-F223)</f>
        <v>3</v>
      </c>
      <c r="N223" s="8">
        <f t="shared" si="52"/>
        <v>3</v>
      </c>
      <c r="O223" s="8">
        <f t="shared" si="52"/>
        <v>4</v>
      </c>
      <c r="P223" s="8">
        <f t="shared" si="52"/>
        <v>3</v>
      </c>
      <c r="Q223" s="8">
        <v>0</v>
      </c>
      <c r="S223" s="12"/>
      <c r="T223" s="12"/>
      <c r="U223" s="12"/>
      <c r="V223" s="12"/>
      <c r="W223" s="12"/>
    </row>
    <row r="224" spans="1:23" x14ac:dyDescent="0.2">
      <c r="A224" s="1" t="s">
        <v>95</v>
      </c>
      <c r="B224" s="1" t="s">
        <v>319</v>
      </c>
      <c r="C224" s="6" t="s">
        <v>238</v>
      </c>
      <c r="D224" s="7"/>
      <c r="F224" s="13">
        <v>3</v>
      </c>
      <c r="G224" s="13">
        <v>3</v>
      </c>
      <c r="H224" s="13">
        <v>3</v>
      </c>
      <c r="I224" s="13">
        <v>3</v>
      </c>
      <c r="J224" s="13">
        <v>3</v>
      </c>
      <c r="K224" s="8">
        <f>SUMPRODUCT(G224:J224,Sheet1!$B$9:$E$9)</f>
        <v>9.8612836650577407</v>
      </c>
      <c r="M224" s="8">
        <f t="shared" si="52"/>
        <v>0</v>
      </c>
      <c r="N224" s="8">
        <f t="shared" si="52"/>
        <v>0</v>
      </c>
      <c r="O224" s="8">
        <f t="shared" si="52"/>
        <v>0</v>
      </c>
      <c r="P224" s="8">
        <f t="shared" si="52"/>
        <v>0</v>
      </c>
      <c r="Q224" s="8">
        <v>0</v>
      </c>
      <c r="S224" s="12"/>
      <c r="T224" s="12"/>
      <c r="U224" s="12"/>
      <c r="V224" s="12"/>
      <c r="W224" s="12"/>
    </row>
    <row r="225" spans="1:17" x14ac:dyDescent="0.2">
      <c r="A225" s="1" t="s">
        <v>95</v>
      </c>
      <c r="B225" s="1" t="s">
        <v>319</v>
      </c>
      <c r="C225" s="1" t="s">
        <v>239</v>
      </c>
      <c r="F225" s="16"/>
      <c r="G225" s="16"/>
      <c r="H225" s="16"/>
      <c r="I225" s="16"/>
      <c r="J225" s="16"/>
      <c r="K225" s="5">
        <f>SUMPRODUCT(G225:J225,Sheet1!$B$9:$E$9)</f>
        <v>0</v>
      </c>
      <c r="M225" s="16"/>
      <c r="N225" s="16"/>
      <c r="O225" s="16"/>
      <c r="P225" s="16"/>
      <c r="Q225" s="5">
        <v>0</v>
      </c>
    </row>
    <row r="226" spans="1:17" x14ac:dyDescent="0.2">
      <c r="A226" s="1" t="s">
        <v>95</v>
      </c>
      <c r="B226" s="1" t="s">
        <v>319</v>
      </c>
      <c r="C226" s="1" t="s">
        <v>240</v>
      </c>
      <c r="F226" s="16"/>
      <c r="G226" s="16"/>
      <c r="H226" s="16"/>
      <c r="I226" s="16"/>
      <c r="J226" s="16"/>
      <c r="K226" s="5">
        <f>SUMPRODUCT(G226:J226,Sheet1!$B$9:$E$9)</f>
        <v>0</v>
      </c>
      <c r="M226" s="17"/>
      <c r="N226" s="17"/>
      <c r="O226" s="17"/>
      <c r="P226" s="17"/>
      <c r="Q226" s="5">
        <v>0</v>
      </c>
    </row>
    <row r="227" spans="1:17" x14ac:dyDescent="0.2">
      <c r="A227" s="1" t="s">
        <v>95</v>
      </c>
      <c r="B227" s="1" t="s">
        <v>319</v>
      </c>
      <c r="C227" s="1" t="s">
        <v>241</v>
      </c>
      <c r="F227" s="16"/>
      <c r="G227" s="16"/>
      <c r="H227" s="16"/>
      <c r="I227" s="16"/>
      <c r="J227" s="16"/>
      <c r="K227" s="5">
        <f>SUMPRODUCT(G227:J227,Sheet1!$B$9:$E$9)</f>
        <v>0</v>
      </c>
      <c r="M227" s="16"/>
      <c r="N227" s="16"/>
      <c r="O227" s="16"/>
      <c r="P227" s="16"/>
      <c r="Q227" s="5">
        <v>0</v>
      </c>
    </row>
    <row r="228" spans="1:17" x14ac:dyDescent="0.2">
      <c r="A228" s="1" t="s">
        <v>95</v>
      </c>
      <c r="B228" s="1" t="s">
        <v>319</v>
      </c>
      <c r="C228" s="1" t="s">
        <v>242</v>
      </c>
      <c r="F228" s="16"/>
      <c r="G228" s="16"/>
      <c r="H228" s="16"/>
      <c r="I228" s="16"/>
      <c r="J228" s="16"/>
      <c r="K228" s="5">
        <f>SUMPRODUCT(G228:J228,Sheet1!$B$9:$E$9)</f>
        <v>0</v>
      </c>
      <c r="M228" s="16"/>
      <c r="N228" s="16"/>
      <c r="O228" s="16"/>
      <c r="P228" s="16"/>
      <c r="Q228" s="5">
        <v>0</v>
      </c>
    </row>
    <row r="229" spans="1:17" x14ac:dyDescent="0.2">
      <c r="A229" s="1" t="s">
        <v>95</v>
      </c>
      <c r="B229" s="1" t="s">
        <v>157</v>
      </c>
      <c r="C229" s="6" t="s">
        <v>243</v>
      </c>
      <c r="D229" s="7"/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f>SUMPRODUCT(G229:J229,Sheet1!$B$9:$E$9)</f>
        <v>0</v>
      </c>
      <c r="M229" s="8">
        <f t="shared" ref="M229:P229" si="53">M230+M235+M240</f>
        <v>0</v>
      </c>
      <c r="N229" s="8">
        <f t="shared" si="53"/>
        <v>0</v>
      </c>
      <c r="O229" s="8">
        <f t="shared" si="53"/>
        <v>0</v>
      </c>
      <c r="P229" s="8">
        <f t="shared" si="53"/>
        <v>0</v>
      </c>
      <c r="Q229" s="8">
        <v>0</v>
      </c>
    </row>
    <row r="230" spans="1:17" x14ac:dyDescent="0.2">
      <c r="A230" s="1" t="s">
        <v>95</v>
      </c>
      <c r="B230" s="1" t="s">
        <v>157</v>
      </c>
      <c r="C230" s="10" t="s">
        <v>244</v>
      </c>
      <c r="D230" s="10"/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f>SUMPRODUCT(G230:J230,Sheet1!$B$9:$E$9)</f>
        <v>0</v>
      </c>
      <c r="M230" s="11">
        <f t="shared" ref="M230" si="54">SUM(M231:M234)</f>
        <v>0</v>
      </c>
      <c r="N230" s="11">
        <f t="shared" ref="N230:P230" si="55">SUM(N231:N234)</f>
        <v>0</v>
      </c>
      <c r="O230" s="11">
        <f t="shared" si="55"/>
        <v>0</v>
      </c>
      <c r="P230" s="11">
        <f t="shared" si="55"/>
        <v>0</v>
      </c>
      <c r="Q230" s="11">
        <v>0</v>
      </c>
    </row>
    <row r="231" spans="1:17" x14ac:dyDescent="0.2">
      <c r="A231" s="1" t="s">
        <v>95</v>
      </c>
      <c r="B231" s="1" t="s">
        <v>157</v>
      </c>
      <c r="C231" s="1" t="s">
        <v>245</v>
      </c>
      <c r="F231" s="5"/>
      <c r="G231" s="5"/>
      <c r="H231" s="5"/>
      <c r="I231" s="5"/>
      <c r="J231" s="5"/>
      <c r="K231" s="5">
        <f>SUMPRODUCT(G231:J231,Sheet1!$B$9:$E$9)</f>
        <v>0</v>
      </c>
      <c r="M231" s="5"/>
      <c r="N231" s="5"/>
      <c r="O231" s="5"/>
      <c r="P231" s="5"/>
      <c r="Q231" s="5">
        <v>0</v>
      </c>
    </row>
    <row r="232" spans="1:17" x14ac:dyDescent="0.2">
      <c r="A232" s="1" t="s">
        <v>95</v>
      </c>
      <c r="B232" s="1" t="s">
        <v>157</v>
      </c>
      <c r="C232" s="1" t="s">
        <v>246</v>
      </c>
      <c r="F232" s="5"/>
      <c r="G232" s="5"/>
      <c r="H232" s="5"/>
      <c r="I232" s="5"/>
      <c r="J232" s="5"/>
      <c r="K232" s="5">
        <f>SUMPRODUCT(G232:J232,Sheet1!$B$9:$E$9)</f>
        <v>0</v>
      </c>
      <c r="M232" s="5"/>
      <c r="N232" s="5"/>
      <c r="O232" s="5"/>
      <c r="P232" s="5"/>
      <c r="Q232" s="5">
        <v>0</v>
      </c>
    </row>
    <row r="233" spans="1:17" x14ac:dyDescent="0.2">
      <c r="A233" s="1" t="s">
        <v>95</v>
      </c>
      <c r="B233" s="1" t="s">
        <v>157</v>
      </c>
      <c r="C233" s="1" t="s">
        <v>247</v>
      </c>
      <c r="F233" s="5"/>
      <c r="G233" s="5"/>
      <c r="H233" s="5"/>
      <c r="I233" s="5"/>
      <c r="J233" s="5"/>
      <c r="K233" s="5">
        <f>SUMPRODUCT(G233:J233,Sheet1!$B$9:$E$9)</f>
        <v>0</v>
      </c>
      <c r="M233" s="5"/>
      <c r="N233" s="5"/>
      <c r="O233" s="5"/>
      <c r="P233" s="5"/>
      <c r="Q233" s="5">
        <v>0</v>
      </c>
    </row>
    <row r="234" spans="1:17" x14ac:dyDescent="0.2">
      <c r="A234" s="1" t="s">
        <v>95</v>
      </c>
      <c r="B234" s="1" t="s">
        <v>157</v>
      </c>
      <c r="C234" s="1" t="s">
        <v>248</v>
      </c>
      <c r="F234" s="5"/>
      <c r="G234" s="5"/>
      <c r="H234" s="5"/>
      <c r="I234" s="5"/>
      <c r="J234" s="5"/>
      <c r="K234" s="5">
        <f>SUMPRODUCT(G234:J234,Sheet1!$B$9:$E$9)</f>
        <v>0</v>
      </c>
      <c r="M234" s="5"/>
      <c r="N234" s="5"/>
      <c r="O234" s="5"/>
      <c r="P234" s="5"/>
      <c r="Q234" s="5">
        <v>0</v>
      </c>
    </row>
    <row r="235" spans="1:17" x14ac:dyDescent="0.2">
      <c r="A235" s="1" t="s">
        <v>95</v>
      </c>
      <c r="B235" s="1" t="s">
        <v>157</v>
      </c>
      <c r="C235" s="10" t="s">
        <v>249</v>
      </c>
      <c r="D235" s="10"/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f>SUMPRODUCT(G235:J235,Sheet1!$B$9:$E$9)</f>
        <v>0</v>
      </c>
      <c r="M235" s="11">
        <f t="shared" ref="M235" si="56">SUM(M236:M239)</f>
        <v>0</v>
      </c>
      <c r="N235" s="11">
        <f t="shared" ref="N235:P235" si="57">SUM(N236:N239)</f>
        <v>0</v>
      </c>
      <c r="O235" s="11">
        <f t="shared" si="57"/>
        <v>0</v>
      </c>
      <c r="P235" s="11">
        <f t="shared" si="57"/>
        <v>0</v>
      </c>
      <c r="Q235" s="11">
        <v>0</v>
      </c>
    </row>
    <row r="236" spans="1:17" x14ac:dyDescent="0.2">
      <c r="A236" s="1" t="s">
        <v>95</v>
      </c>
      <c r="B236" s="1" t="s">
        <v>157</v>
      </c>
      <c r="C236" s="1" t="s">
        <v>250</v>
      </c>
      <c r="F236" s="5"/>
      <c r="G236" s="5"/>
      <c r="H236" s="5"/>
      <c r="I236" s="5"/>
      <c r="J236" s="5"/>
      <c r="K236" s="5">
        <f>SUMPRODUCT(G236:J236,Sheet1!$B$9:$E$9)</f>
        <v>0</v>
      </c>
      <c r="M236" s="5"/>
      <c r="N236" s="5"/>
      <c r="O236" s="5"/>
      <c r="P236" s="5"/>
      <c r="Q236" s="5">
        <v>0</v>
      </c>
    </row>
    <row r="237" spans="1:17" x14ac:dyDescent="0.2">
      <c r="A237" s="1" t="s">
        <v>95</v>
      </c>
      <c r="B237" s="1" t="s">
        <v>157</v>
      </c>
      <c r="C237" s="1" t="s">
        <v>251</v>
      </c>
      <c r="F237" s="5"/>
      <c r="G237" s="5"/>
      <c r="H237" s="5"/>
      <c r="I237" s="5"/>
      <c r="J237" s="5"/>
      <c r="K237" s="5">
        <f>SUMPRODUCT(G237:J237,Sheet1!$B$9:$E$9)</f>
        <v>0</v>
      </c>
      <c r="M237" s="5"/>
      <c r="N237" s="5"/>
      <c r="O237" s="5"/>
      <c r="P237" s="5"/>
      <c r="Q237" s="5">
        <v>0</v>
      </c>
    </row>
    <row r="238" spans="1:17" x14ac:dyDescent="0.2">
      <c r="A238" s="1" t="s">
        <v>95</v>
      </c>
      <c r="B238" s="1" t="s">
        <v>157</v>
      </c>
      <c r="C238" s="1" t="s">
        <v>252</v>
      </c>
      <c r="F238" s="5"/>
      <c r="G238" s="5"/>
      <c r="H238" s="5"/>
      <c r="I238" s="5"/>
      <c r="J238" s="5"/>
      <c r="K238" s="5">
        <f>SUMPRODUCT(G238:J238,Sheet1!$B$9:$E$9)</f>
        <v>0</v>
      </c>
      <c r="M238" s="5"/>
      <c r="N238" s="5"/>
      <c r="O238" s="5"/>
      <c r="P238" s="5"/>
      <c r="Q238" s="5">
        <v>0</v>
      </c>
    </row>
    <row r="239" spans="1:17" x14ac:dyDescent="0.2">
      <c r="A239" s="1" t="s">
        <v>95</v>
      </c>
      <c r="B239" s="1" t="s">
        <v>157</v>
      </c>
      <c r="C239" s="1" t="s">
        <v>253</v>
      </c>
      <c r="F239" s="5"/>
      <c r="G239" s="5"/>
      <c r="H239" s="5"/>
      <c r="I239" s="5"/>
      <c r="J239" s="5"/>
      <c r="K239" s="5">
        <f>SUMPRODUCT(G239:J239,Sheet1!$B$9:$E$9)</f>
        <v>0</v>
      </c>
      <c r="M239" s="5"/>
      <c r="N239" s="5"/>
      <c r="O239" s="5"/>
      <c r="P239" s="5"/>
      <c r="Q239" s="5">
        <v>0</v>
      </c>
    </row>
    <row r="240" spans="1:17" x14ac:dyDescent="0.2">
      <c r="A240" s="1" t="s">
        <v>95</v>
      </c>
      <c r="B240" s="1" t="s">
        <v>157</v>
      </c>
      <c r="C240" s="10" t="s">
        <v>254</v>
      </c>
      <c r="D240" s="10"/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f>SUMPRODUCT(G240:J240,Sheet1!$B$9:$E$9)</f>
        <v>0</v>
      </c>
      <c r="M240" s="11">
        <f t="shared" ref="M240" si="58">SUM(M241:M244)</f>
        <v>0</v>
      </c>
      <c r="N240" s="11">
        <f t="shared" ref="N240:P240" si="59">SUM(N241:N244)</f>
        <v>0</v>
      </c>
      <c r="O240" s="11">
        <f t="shared" si="59"/>
        <v>0</v>
      </c>
      <c r="P240" s="11">
        <f t="shared" si="59"/>
        <v>0</v>
      </c>
      <c r="Q240" s="11">
        <v>0</v>
      </c>
    </row>
    <row r="241" spans="1:17" x14ac:dyDescent="0.2">
      <c r="A241" s="1" t="s">
        <v>95</v>
      </c>
      <c r="B241" s="1" t="s">
        <v>157</v>
      </c>
      <c r="C241" s="1" t="s">
        <v>255</v>
      </c>
      <c r="F241" s="5"/>
      <c r="G241" s="5"/>
      <c r="H241" s="5"/>
      <c r="I241" s="5"/>
      <c r="J241" s="5"/>
      <c r="K241" s="5">
        <f>SUMPRODUCT(G241:J241,Sheet1!$B$9:$E$9)</f>
        <v>0</v>
      </c>
      <c r="M241" s="5"/>
      <c r="N241" s="5"/>
      <c r="O241" s="5"/>
      <c r="P241" s="5"/>
      <c r="Q241" s="5">
        <v>0</v>
      </c>
    </row>
    <row r="242" spans="1:17" x14ac:dyDescent="0.2">
      <c r="A242" s="1" t="s">
        <v>95</v>
      </c>
      <c r="B242" s="1" t="s">
        <v>157</v>
      </c>
      <c r="C242" s="1" t="s">
        <v>256</v>
      </c>
      <c r="F242" s="5"/>
      <c r="G242" s="5"/>
      <c r="H242" s="5"/>
      <c r="I242" s="5"/>
      <c r="J242" s="5"/>
      <c r="K242" s="5">
        <f>SUMPRODUCT(G242:J242,Sheet1!$B$9:$E$9)</f>
        <v>0</v>
      </c>
      <c r="M242" s="5"/>
      <c r="N242" s="5"/>
      <c r="O242" s="5"/>
      <c r="P242" s="5"/>
      <c r="Q242" s="5">
        <v>0</v>
      </c>
    </row>
    <row r="243" spans="1:17" x14ac:dyDescent="0.2">
      <c r="A243" s="1" t="s">
        <v>95</v>
      </c>
      <c r="B243" s="1" t="s">
        <v>157</v>
      </c>
      <c r="C243" s="1" t="s">
        <v>257</v>
      </c>
      <c r="F243" s="5"/>
      <c r="G243" s="5"/>
      <c r="H243" s="5"/>
      <c r="I243" s="5"/>
      <c r="J243" s="5"/>
      <c r="K243" s="5">
        <f>SUMPRODUCT(G243:J243,Sheet1!$B$9:$E$9)</f>
        <v>0</v>
      </c>
      <c r="M243" s="5"/>
      <c r="N243" s="5"/>
      <c r="O243" s="5"/>
      <c r="P243" s="5"/>
      <c r="Q243" s="5">
        <v>0</v>
      </c>
    </row>
    <row r="244" spans="1:17" x14ac:dyDescent="0.2">
      <c r="A244" s="1" t="s">
        <v>95</v>
      </c>
      <c r="B244" s="1" t="s">
        <v>157</v>
      </c>
      <c r="C244" s="1" t="s">
        <v>258</v>
      </c>
      <c r="F244" s="5"/>
      <c r="G244" s="5"/>
      <c r="H244" s="5"/>
      <c r="I244" s="5"/>
      <c r="J244" s="5"/>
      <c r="K244" s="5">
        <f>SUMPRODUCT(G244:J244,Sheet1!$B$9:$E$9)</f>
        <v>0</v>
      </c>
      <c r="M244" s="5"/>
      <c r="N244" s="5"/>
      <c r="O244" s="5"/>
      <c r="P244" s="5"/>
      <c r="Q244" s="5">
        <v>0</v>
      </c>
    </row>
    <row r="245" spans="1:17" x14ac:dyDescent="0.2">
      <c r="C245" s="6" t="s">
        <v>323</v>
      </c>
      <c r="D245" s="7"/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f>SUMPRODUCT(G245:J245,Sheet1!$B$9:$E$9)</f>
        <v>0</v>
      </c>
      <c r="M245" s="8">
        <f>SUM(M246:M255)</f>
        <v>0</v>
      </c>
      <c r="N245" s="8">
        <f t="shared" ref="N245:P245" si="60">SUM(N246:N255)</f>
        <v>0</v>
      </c>
      <c r="O245" s="8">
        <f t="shared" si="60"/>
        <v>0</v>
      </c>
      <c r="P245" s="8">
        <f t="shared" si="60"/>
        <v>0</v>
      </c>
      <c r="Q245" s="8">
        <v>0</v>
      </c>
    </row>
    <row r="246" spans="1:17" x14ac:dyDescent="0.2">
      <c r="C246" s="1" t="s">
        <v>259</v>
      </c>
      <c r="D246" s="1" t="s">
        <v>27</v>
      </c>
      <c r="F246" s="27"/>
      <c r="G246" s="27"/>
      <c r="H246" s="27"/>
      <c r="I246" s="27"/>
      <c r="J246" s="27"/>
      <c r="K246" s="5">
        <f>SUMPRODUCT(G246:J246,Sheet1!$B$9:$E$9)</f>
        <v>0</v>
      </c>
      <c r="M246" s="5"/>
      <c r="N246" s="5"/>
      <c r="O246" s="5"/>
      <c r="P246" s="5"/>
      <c r="Q246" s="5">
        <v>0</v>
      </c>
    </row>
    <row r="247" spans="1:17" x14ac:dyDescent="0.2">
      <c r="C247" s="1" t="s">
        <v>260</v>
      </c>
      <c r="D247" s="1" t="s">
        <v>29</v>
      </c>
      <c r="F247" s="27"/>
      <c r="G247" s="27"/>
      <c r="H247" s="27"/>
      <c r="I247" s="27"/>
      <c r="J247" s="27"/>
      <c r="K247" s="5">
        <f>SUMPRODUCT(G247:J247,Sheet1!$B$9:$E$9)</f>
        <v>0</v>
      </c>
      <c r="M247" s="5"/>
      <c r="N247" s="5"/>
      <c r="O247" s="5"/>
      <c r="P247" s="5"/>
      <c r="Q247" s="5">
        <v>0</v>
      </c>
    </row>
    <row r="248" spans="1:17" x14ac:dyDescent="0.2">
      <c r="C248" s="1" t="s">
        <v>261</v>
      </c>
      <c r="D248" s="1" t="s">
        <v>31</v>
      </c>
      <c r="F248" s="27"/>
      <c r="G248" s="27"/>
      <c r="H248" s="27"/>
      <c r="I248" s="27"/>
      <c r="J248" s="27"/>
      <c r="K248" s="5">
        <f>SUMPRODUCT(G248:J248,Sheet1!$B$9:$E$9)</f>
        <v>0</v>
      </c>
      <c r="M248" s="5"/>
      <c r="N248" s="5"/>
      <c r="O248" s="5"/>
      <c r="P248" s="5"/>
      <c r="Q248" s="5">
        <v>0</v>
      </c>
    </row>
    <row r="249" spans="1:17" x14ac:dyDescent="0.2">
      <c r="C249" s="1" t="s">
        <v>262</v>
      </c>
      <c r="D249" s="1" t="s">
        <v>33</v>
      </c>
      <c r="F249" s="27"/>
      <c r="G249" s="27"/>
      <c r="H249" s="27"/>
      <c r="I249" s="27"/>
      <c r="J249" s="27"/>
      <c r="K249" s="5">
        <f>SUMPRODUCT(G249:J249,Sheet1!$B$9:$E$9)</f>
        <v>0</v>
      </c>
      <c r="M249" s="5"/>
      <c r="N249" s="5"/>
      <c r="O249" s="5"/>
      <c r="P249" s="5"/>
      <c r="Q249" s="5">
        <v>0</v>
      </c>
    </row>
    <row r="250" spans="1:17" x14ac:dyDescent="0.2">
      <c r="C250" s="1" t="s">
        <v>263</v>
      </c>
      <c r="D250" s="1" t="s">
        <v>35</v>
      </c>
      <c r="F250" s="27"/>
      <c r="G250" s="27"/>
      <c r="H250" s="27"/>
      <c r="I250" s="27"/>
      <c r="J250" s="27"/>
      <c r="K250" s="5">
        <f>SUMPRODUCT(G250:J250,Sheet1!$B$9:$E$9)</f>
        <v>0</v>
      </c>
      <c r="M250" s="5"/>
      <c r="N250" s="5"/>
      <c r="O250" s="5"/>
      <c r="P250" s="5"/>
      <c r="Q250" s="5">
        <v>0</v>
      </c>
    </row>
    <row r="251" spans="1:17" x14ac:dyDescent="0.2">
      <c r="C251" s="1" t="s">
        <v>264</v>
      </c>
      <c r="D251" s="1" t="s">
        <v>37</v>
      </c>
      <c r="F251" s="27"/>
      <c r="G251" s="27"/>
      <c r="H251" s="27"/>
      <c r="I251" s="27"/>
      <c r="J251" s="27"/>
      <c r="K251" s="5">
        <f>SUMPRODUCT(G251:J251,Sheet1!$B$9:$E$9)</f>
        <v>0</v>
      </c>
      <c r="M251" s="5"/>
      <c r="N251" s="5"/>
      <c r="O251" s="5"/>
      <c r="P251" s="5"/>
      <c r="Q251" s="5">
        <v>0</v>
      </c>
    </row>
    <row r="252" spans="1:17" x14ac:dyDescent="0.2">
      <c r="C252" s="1" t="s">
        <v>265</v>
      </c>
      <c r="D252" s="1" t="s">
        <v>39</v>
      </c>
      <c r="F252" s="27"/>
      <c r="G252" s="27"/>
      <c r="H252" s="27"/>
      <c r="I252" s="27"/>
      <c r="J252" s="27"/>
      <c r="K252" s="5">
        <f>SUMPRODUCT(G252:J252,Sheet1!$B$9:$E$9)</f>
        <v>0</v>
      </c>
      <c r="M252" s="5"/>
      <c r="N252" s="5"/>
      <c r="O252" s="5"/>
      <c r="P252" s="5"/>
      <c r="Q252" s="5">
        <v>0</v>
      </c>
    </row>
    <row r="253" spans="1:17" x14ac:dyDescent="0.2">
      <c r="C253" s="1" t="s">
        <v>266</v>
      </c>
      <c r="D253" s="1" t="s">
        <v>41</v>
      </c>
      <c r="F253" s="27"/>
      <c r="G253" s="27"/>
      <c r="H253" s="27"/>
      <c r="I253" s="27"/>
      <c r="J253" s="27"/>
      <c r="K253" s="5">
        <f>SUMPRODUCT(G253:J253,Sheet1!$B$9:$E$9)</f>
        <v>0</v>
      </c>
      <c r="M253" s="5"/>
      <c r="N253" s="5"/>
      <c r="O253" s="5"/>
      <c r="P253" s="5"/>
      <c r="Q253" s="5">
        <v>0</v>
      </c>
    </row>
    <row r="254" spans="1:17" x14ac:dyDescent="0.2">
      <c r="C254" s="1" t="s">
        <v>267</v>
      </c>
      <c r="D254" s="1" t="s">
        <v>43</v>
      </c>
      <c r="F254" s="27"/>
      <c r="G254" s="27"/>
      <c r="H254" s="27"/>
      <c r="I254" s="27"/>
      <c r="J254" s="27"/>
      <c r="K254" s="5">
        <f>SUMPRODUCT(G254:J254,Sheet1!$B$9:$E$9)</f>
        <v>0</v>
      </c>
      <c r="M254" s="5"/>
      <c r="N254" s="5"/>
      <c r="O254" s="5"/>
      <c r="P254" s="5"/>
      <c r="Q254" s="5">
        <v>0</v>
      </c>
    </row>
    <row r="255" spans="1:17" x14ac:dyDescent="0.2">
      <c r="C255" s="1" t="s">
        <v>268</v>
      </c>
      <c r="D255" s="1" t="s">
        <v>45</v>
      </c>
      <c r="F255" s="27"/>
      <c r="G255" s="27"/>
      <c r="H255" s="27"/>
      <c r="I255" s="27"/>
      <c r="J255" s="27"/>
      <c r="K255" s="5">
        <f>SUMPRODUCT(G255:J255,Sheet1!$B$9:$E$9)</f>
        <v>0</v>
      </c>
      <c r="M255" s="5"/>
      <c r="N255" s="5"/>
      <c r="O255" s="5"/>
      <c r="P255" s="5"/>
      <c r="Q255" s="5">
        <v>0</v>
      </c>
    </row>
    <row r="256" spans="1:17" x14ac:dyDescent="0.2">
      <c r="C256" s="6" t="s">
        <v>324</v>
      </c>
      <c r="D256" s="7"/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f>SUMPRODUCT(G256:J256,Sheet1!$B$9:$E$9)</f>
        <v>0</v>
      </c>
      <c r="M256" s="8">
        <f>SUM(M257:M266)</f>
        <v>0</v>
      </c>
      <c r="N256" s="8">
        <f t="shared" ref="N256:P256" si="61">SUM(N257:N266)</f>
        <v>0</v>
      </c>
      <c r="O256" s="8">
        <f t="shared" si="61"/>
        <v>0</v>
      </c>
      <c r="P256" s="8">
        <f t="shared" si="61"/>
        <v>0</v>
      </c>
      <c r="Q256" s="8">
        <v>0</v>
      </c>
    </row>
    <row r="257" spans="3:17" x14ac:dyDescent="0.2">
      <c r="C257" s="1" t="s">
        <v>269</v>
      </c>
      <c r="D257" s="1" t="s">
        <v>27</v>
      </c>
      <c r="F257" s="27"/>
      <c r="G257" s="27"/>
      <c r="H257" s="27"/>
      <c r="I257" s="27"/>
      <c r="J257" s="27"/>
      <c r="K257" s="5">
        <f>SUMPRODUCT(G257:J257,Sheet1!$B$9:$E$9)</f>
        <v>0</v>
      </c>
      <c r="M257" s="5"/>
      <c r="N257" s="5"/>
      <c r="O257" s="5"/>
      <c r="P257" s="5"/>
      <c r="Q257" s="5">
        <v>0</v>
      </c>
    </row>
    <row r="258" spans="3:17" x14ac:dyDescent="0.2">
      <c r="C258" s="1" t="s">
        <v>270</v>
      </c>
      <c r="D258" s="1" t="s">
        <v>29</v>
      </c>
      <c r="F258" s="27"/>
      <c r="G258" s="27"/>
      <c r="H258" s="27"/>
      <c r="I258" s="27"/>
      <c r="J258" s="27"/>
      <c r="K258" s="5">
        <f>SUMPRODUCT(G258:J258,Sheet1!$B$9:$E$9)</f>
        <v>0</v>
      </c>
      <c r="M258" s="5"/>
      <c r="N258" s="5"/>
      <c r="O258" s="5"/>
      <c r="P258" s="5"/>
      <c r="Q258" s="5">
        <v>0</v>
      </c>
    </row>
    <row r="259" spans="3:17" x14ac:dyDescent="0.2">
      <c r="C259" s="1" t="s">
        <v>271</v>
      </c>
      <c r="D259" s="1" t="s">
        <v>31</v>
      </c>
      <c r="F259" s="27"/>
      <c r="G259" s="27"/>
      <c r="H259" s="27"/>
      <c r="I259" s="27"/>
      <c r="J259" s="27"/>
      <c r="K259" s="5">
        <f>SUMPRODUCT(G259:J259,Sheet1!$B$9:$E$9)</f>
        <v>0</v>
      </c>
      <c r="M259" s="5"/>
      <c r="N259" s="5"/>
      <c r="O259" s="5"/>
      <c r="P259" s="5"/>
      <c r="Q259" s="5">
        <v>0</v>
      </c>
    </row>
    <row r="260" spans="3:17" x14ac:dyDescent="0.2">
      <c r="C260" s="1" t="s">
        <v>272</v>
      </c>
      <c r="D260" s="1" t="s">
        <v>33</v>
      </c>
      <c r="F260" s="27"/>
      <c r="G260" s="27"/>
      <c r="H260" s="27"/>
      <c r="I260" s="27"/>
      <c r="J260" s="27"/>
      <c r="K260" s="5">
        <f>SUMPRODUCT(G260:J260,Sheet1!$B$9:$E$9)</f>
        <v>0</v>
      </c>
      <c r="M260" s="5"/>
      <c r="N260" s="5"/>
      <c r="O260" s="5"/>
      <c r="P260" s="5"/>
      <c r="Q260" s="5">
        <v>0</v>
      </c>
    </row>
    <row r="261" spans="3:17" x14ac:dyDescent="0.2">
      <c r="C261" s="1" t="s">
        <v>273</v>
      </c>
      <c r="D261" s="1" t="s">
        <v>35</v>
      </c>
      <c r="F261" s="27"/>
      <c r="G261" s="27"/>
      <c r="H261" s="27"/>
      <c r="I261" s="27"/>
      <c r="J261" s="27"/>
      <c r="K261" s="5">
        <f>SUMPRODUCT(G261:J261,Sheet1!$B$9:$E$9)</f>
        <v>0</v>
      </c>
      <c r="M261" s="5"/>
      <c r="N261" s="5"/>
      <c r="O261" s="5"/>
      <c r="P261" s="5"/>
      <c r="Q261" s="5">
        <v>0</v>
      </c>
    </row>
    <row r="262" spans="3:17" x14ac:dyDescent="0.2">
      <c r="C262" s="1" t="s">
        <v>274</v>
      </c>
      <c r="D262" s="1" t="s">
        <v>37</v>
      </c>
      <c r="F262" s="27"/>
      <c r="G262" s="27"/>
      <c r="H262" s="27"/>
      <c r="I262" s="27"/>
      <c r="J262" s="27"/>
      <c r="K262" s="5">
        <f>SUMPRODUCT(G262:J262,Sheet1!$B$9:$E$9)</f>
        <v>0</v>
      </c>
      <c r="M262" s="5"/>
      <c r="N262" s="5"/>
      <c r="O262" s="5"/>
      <c r="P262" s="5"/>
      <c r="Q262" s="5">
        <v>0</v>
      </c>
    </row>
    <row r="263" spans="3:17" x14ac:dyDescent="0.2">
      <c r="C263" s="1" t="s">
        <v>275</v>
      </c>
      <c r="D263" s="1" t="s">
        <v>39</v>
      </c>
      <c r="F263" s="27"/>
      <c r="G263" s="27"/>
      <c r="H263" s="27"/>
      <c r="I263" s="27"/>
      <c r="J263" s="27"/>
      <c r="K263" s="5">
        <f>SUMPRODUCT(G263:J263,Sheet1!$B$9:$E$9)</f>
        <v>0</v>
      </c>
      <c r="M263" s="5"/>
      <c r="N263" s="5"/>
      <c r="O263" s="5"/>
      <c r="P263" s="5"/>
      <c r="Q263" s="5">
        <v>0</v>
      </c>
    </row>
    <row r="264" spans="3:17" x14ac:dyDescent="0.2">
      <c r="C264" s="1" t="s">
        <v>276</v>
      </c>
      <c r="D264" s="1" t="s">
        <v>41</v>
      </c>
      <c r="F264" s="27"/>
      <c r="G264" s="27"/>
      <c r="H264" s="27"/>
      <c r="I264" s="27"/>
      <c r="J264" s="27"/>
      <c r="K264" s="5">
        <f>SUMPRODUCT(G264:J264,Sheet1!$B$9:$E$9)</f>
        <v>0</v>
      </c>
      <c r="M264" s="5"/>
      <c r="N264" s="5"/>
      <c r="O264" s="5"/>
      <c r="P264" s="5"/>
      <c r="Q264" s="5">
        <v>0</v>
      </c>
    </row>
    <row r="265" spans="3:17" x14ac:dyDescent="0.2">
      <c r="C265" s="1" t="s">
        <v>277</v>
      </c>
      <c r="D265" s="1" t="s">
        <v>43</v>
      </c>
      <c r="F265" s="27"/>
      <c r="G265" s="27"/>
      <c r="H265" s="27"/>
      <c r="I265" s="27"/>
      <c r="J265" s="27"/>
      <c r="K265" s="5">
        <f>SUMPRODUCT(G265:J265,Sheet1!$B$9:$E$9)</f>
        <v>0</v>
      </c>
      <c r="M265" s="5"/>
      <c r="N265" s="5"/>
      <c r="O265" s="5"/>
      <c r="P265" s="5"/>
      <c r="Q265" s="5">
        <v>0</v>
      </c>
    </row>
    <row r="266" spans="3:17" x14ac:dyDescent="0.2">
      <c r="C266" s="1" t="s">
        <v>278</v>
      </c>
      <c r="D266" s="1" t="s">
        <v>45</v>
      </c>
      <c r="F266" s="27"/>
      <c r="G266" s="27"/>
      <c r="H266" s="27"/>
      <c r="I266" s="27"/>
      <c r="J266" s="27"/>
      <c r="K266" s="5">
        <f>SUMPRODUCT(G266:J266,Sheet1!$B$9:$E$9)</f>
        <v>0</v>
      </c>
      <c r="M266" s="5"/>
      <c r="N266" s="5"/>
      <c r="O266" s="5"/>
      <c r="P266" s="5"/>
      <c r="Q266" s="5">
        <v>0</v>
      </c>
    </row>
    <row r="267" spans="3:17" x14ac:dyDescent="0.2">
      <c r="C267" s="6" t="s">
        <v>279</v>
      </c>
      <c r="D267" s="7"/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f>SUMPRODUCT(G267:J267,Sheet1!$B$9:$E$9)</f>
        <v>0</v>
      </c>
      <c r="M267" s="8">
        <f>SUM(M268:M277)</f>
        <v>0</v>
      </c>
      <c r="N267" s="8">
        <f t="shared" ref="N267:P267" si="62">SUM(N268:N277)</f>
        <v>0</v>
      </c>
      <c r="O267" s="8">
        <f t="shared" si="62"/>
        <v>0</v>
      </c>
      <c r="P267" s="8">
        <f t="shared" si="62"/>
        <v>0</v>
      </c>
      <c r="Q267" s="8">
        <v>0</v>
      </c>
    </row>
    <row r="268" spans="3:17" x14ac:dyDescent="0.2">
      <c r="C268" s="1" t="s">
        <v>280</v>
      </c>
      <c r="D268" s="1" t="s">
        <v>27</v>
      </c>
      <c r="F268" s="5"/>
      <c r="G268" s="5"/>
      <c r="H268" s="5"/>
      <c r="I268" s="5"/>
      <c r="J268" s="5"/>
      <c r="K268" s="5">
        <f>SUMPRODUCT(G268:J268,Sheet1!$B$9:$E$9)</f>
        <v>0</v>
      </c>
      <c r="M268" s="5"/>
      <c r="N268" s="5"/>
      <c r="O268" s="5"/>
      <c r="P268" s="5"/>
      <c r="Q268" s="5">
        <v>0</v>
      </c>
    </row>
    <row r="269" spans="3:17" x14ac:dyDescent="0.2">
      <c r="C269" s="1" t="s">
        <v>281</v>
      </c>
      <c r="D269" s="1" t="s">
        <v>29</v>
      </c>
      <c r="F269" s="5"/>
      <c r="G269" s="5"/>
      <c r="H269" s="5"/>
      <c r="I269" s="5"/>
      <c r="J269" s="5"/>
      <c r="K269" s="5">
        <f>SUMPRODUCT(G269:J269,Sheet1!$B$9:$E$9)</f>
        <v>0</v>
      </c>
      <c r="M269" s="5"/>
      <c r="N269" s="5"/>
      <c r="O269" s="5"/>
      <c r="P269" s="5"/>
      <c r="Q269" s="5">
        <v>0</v>
      </c>
    </row>
    <row r="270" spans="3:17" x14ac:dyDescent="0.2">
      <c r="C270" s="1" t="s">
        <v>282</v>
      </c>
      <c r="D270" s="1" t="s">
        <v>31</v>
      </c>
      <c r="F270" s="5"/>
      <c r="G270" s="5"/>
      <c r="H270" s="5"/>
      <c r="I270" s="5"/>
      <c r="J270" s="5"/>
      <c r="K270" s="5">
        <f>SUMPRODUCT(G270:J270,Sheet1!$B$9:$E$9)</f>
        <v>0</v>
      </c>
      <c r="M270" s="5"/>
      <c r="N270" s="5"/>
      <c r="O270" s="5"/>
      <c r="P270" s="5"/>
      <c r="Q270" s="5">
        <v>0</v>
      </c>
    </row>
    <row r="271" spans="3:17" x14ac:dyDescent="0.2">
      <c r="C271" s="1" t="s">
        <v>283</v>
      </c>
      <c r="D271" s="1" t="s">
        <v>33</v>
      </c>
      <c r="F271" s="5"/>
      <c r="G271" s="5"/>
      <c r="H271" s="5"/>
      <c r="I271" s="5"/>
      <c r="J271" s="5"/>
      <c r="K271" s="5">
        <f>SUMPRODUCT(G271:J271,Sheet1!$B$9:$E$9)</f>
        <v>0</v>
      </c>
      <c r="M271" s="5"/>
      <c r="N271" s="5"/>
      <c r="O271" s="5"/>
      <c r="P271" s="5"/>
      <c r="Q271" s="5">
        <v>0</v>
      </c>
    </row>
    <row r="272" spans="3:17" x14ac:dyDescent="0.2">
      <c r="C272" s="1" t="s">
        <v>284</v>
      </c>
      <c r="D272" s="1" t="s">
        <v>35</v>
      </c>
      <c r="F272" s="5"/>
      <c r="G272" s="5"/>
      <c r="H272" s="5"/>
      <c r="I272" s="5"/>
      <c r="J272" s="5"/>
      <c r="K272" s="5">
        <f>SUMPRODUCT(G272:J272,Sheet1!$B$9:$E$9)</f>
        <v>0</v>
      </c>
      <c r="M272" s="5"/>
      <c r="N272" s="5"/>
      <c r="O272" s="5"/>
      <c r="P272" s="5"/>
      <c r="Q272" s="5">
        <v>0</v>
      </c>
    </row>
    <row r="273" spans="3:17" x14ac:dyDescent="0.2">
      <c r="C273" s="1" t="s">
        <v>285</v>
      </c>
      <c r="D273" s="1" t="s">
        <v>37</v>
      </c>
      <c r="F273" s="5"/>
      <c r="G273" s="5"/>
      <c r="H273" s="5"/>
      <c r="I273" s="5"/>
      <c r="J273" s="5"/>
      <c r="K273" s="5">
        <f>SUMPRODUCT(G273:J273,Sheet1!$B$9:$E$9)</f>
        <v>0</v>
      </c>
      <c r="M273" s="5"/>
      <c r="N273" s="5"/>
      <c r="O273" s="5"/>
      <c r="P273" s="5"/>
      <c r="Q273" s="5">
        <v>0</v>
      </c>
    </row>
    <row r="274" spans="3:17" x14ac:dyDescent="0.2">
      <c r="C274" s="1" t="s">
        <v>286</v>
      </c>
      <c r="D274" s="1" t="s">
        <v>39</v>
      </c>
      <c r="F274" s="5"/>
      <c r="G274" s="5"/>
      <c r="H274" s="5"/>
      <c r="I274" s="5"/>
      <c r="J274" s="5"/>
      <c r="K274" s="5">
        <f>SUMPRODUCT(G274:J274,Sheet1!$B$9:$E$9)</f>
        <v>0</v>
      </c>
      <c r="M274" s="5"/>
      <c r="N274" s="5"/>
      <c r="O274" s="5"/>
      <c r="P274" s="5"/>
      <c r="Q274" s="5">
        <v>0</v>
      </c>
    </row>
    <row r="275" spans="3:17" x14ac:dyDescent="0.2">
      <c r="C275" s="1" t="s">
        <v>287</v>
      </c>
      <c r="D275" s="1" t="s">
        <v>41</v>
      </c>
      <c r="F275" s="5"/>
      <c r="G275" s="5"/>
      <c r="H275" s="5"/>
      <c r="I275" s="5"/>
      <c r="J275" s="5"/>
      <c r="K275" s="5">
        <f>SUMPRODUCT(G275:J275,Sheet1!$B$9:$E$9)</f>
        <v>0</v>
      </c>
      <c r="M275" s="5"/>
      <c r="N275" s="5"/>
      <c r="O275" s="5"/>
      <c r="P275" s="5"/>
      <c r="Q275" s="5">
        <v>0</v>
      </c>
    </row>
    <row r="276" spans="3:17" x14ac:dyDescent="0.2">
      <c r="C276" s="1" t="s">
        <v>288</v>
      </c>
      <c r="D276" s="1" t="s">
        <v>43</v>
      </c>
      <c r="F276" s="5"/>
      <c r="G276" s="5"/>
      <c r="H276" s="5"/>
      <c r="I276" s="5"/>
      <c r="J276" s="5"/>
      <c r="K276" s="5">
        <f>SUMPRODUCT(G276:J276,Sheet1!$B$9:$E$9)</f>
        <v>0</v>
      </c>
      <c r="M276" s="5"/>
      <c r="N276" s="5"/>
      <c r="O276" s="5"/>
      <c r="P276" s="5"/>
      <c r="Q276" s="5">
        <v>0</v>
      </c>
    </row>
    <row r="277" spans="3:17" x14ac:dyDescent="0.2">
      <c r="C277" s="1" t="s">
        <v>289</v>
      </c>
      <c r="D277" s="1" t="s">
        <v>45</v>
      </c>
      <c r="F277" s="5"/>
      <c r="G277" s="5"/>
      <c r="H277" s="5"/>
      <c r="I277" s="5"/>
      <c r="J277" s="5"/>
      <c r="K277" s="5">
        <f>SUMPRODUCT(G277:J277,Sheet1!$B$9:$E$9)</f>
        <v>0</v>
      </c>
      <c r="M277" s="5"/>
      <c r="N277" s="5"/>
      <c r="O277" s="5"/>
      <c r="P277" s="5"/>
      <c r="Q277" s="5">
        <v>0</v>
      </c>
    </row>
    <row r="278" spans="3:17" x14ac:dyDescent="0.2">
      <c r="C278" s="6" t="s">
        <v>290</v>
      </c>
      <c r="D278" s="7"/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f>SUMPRODUCT(G278:J278,Sheet1!$B$9:$E$9)</f>
        <v>0</v>
      </c>
      <c r="M278" s="8">
        <f>SUM(M279:M288)</f>
        <v>0</v>
      </c>
      <c r="N278" s="8">
        <f t="shared" ref="N278:P278" si="63">SUM(N279:N288)</f>
        <v>0</v>
      </c>
      <c r="O278" s="8">
        <f t="shared" si="63"/>
        <v>0</v>
      </c>
      <c r="P278" s="8">
        <f t="shared" si="63"/>
        <v>0</v>
      </c>
      <c r="Q278" s="8">
        <v>0</v>
      </c>
    </row>
    <row r="279" spans="3:17" x14ac:dyDescent="0.2">
      <c r="C279" s="1" t="s">
        <v>291</v>
      </c>
      <c r="D279" s="1" t="s">
        <v>27</v>
      </c>
      <c r="F279" s="5"/>
      <c r="G279" s="5"/>
      <c r="H279" s="5"/>
      <c r="I279" s="5"/>
      <c r="J279" s="5"/>
      <c r="K279" s="5">
        <f>SUMPRODUCT(G279:J279,Sheet1!$B$9:$E$9)</f>
        <v>0</v>
      </c>
      <c r="M279" s="5"/>
      <c r="N279" s="5"/>
      <c r="O279" s="5"/>
      <c r="P279" s="5"/>
      <c r="Q279" s="5">
        <v>0</v>
      </c>
    </row>
    <row r="280" spans="3:17" x14ac:dyDescent="0.2">
      <c r="C280" s="1" t="s">
        <v>292</v>
      </c>
      <c r="D280" s="1" t="s">
        <v>29</v>
      </c>
      <c r="F280" s="5"/>
      <c r="G280" s="5"/>
      <c r="H280" s="5"/>
      <c r="I280" s="5"/>
      <c r="J280" s="5"/>
      <c r="K280" s="5">
        <f>SUMPRODUCT(G280:J280,Sheet1!$B$9:$E$9)</f>
        <v>0</v>
      </c>
      <c r="M280" s="5"/>
      <c r="N280" s="5"/>
      <c r="O280" s="5"/>
      <c r="P280" s="5"/>
      <c r="Q280" s="5">
        <v>0</v>
      </c>
    </row>
    <row r="281" spans="3:17" x14ac:dyDescent="0.2">
      <c r="C281" s="1" t="s">
        <v>293</v>
      </c>
      <c r="D281" s="1" t="s">
        <v>31</v>
      </c>
      <c r="F281" s="5"/>
      <c r="G281" s="5"/>
      <c r="H281" s="5"/>
      <c r="I281" s="5"/>
      <c r="J281" s="5"/>
      <c r="K281" s="5">
        <f>SUMPRODUCT(G281:J281,Sheet1!$B$9:$E$9)</f>
        <v>0</v>
      </c>
      <c r="M281" s="5"/>
      <c r="N281" s="5"/>
      <c r="O281" s="5"/>
      <c r="P281" s="5"/>
      <c r="Q281" s="5">
        <v>0</v>
      </c>
    </row>
    <row r="282" spans="3:17" x14ac:dyDescent="0.2">
      <c r="C282" s="1" t="s">
        <v>294</v>
      </c>
      <c r="D282" s="1" t="s">
        <v>33</v>
      </c>
      <c r="F282" s="5"/>
      <c r="G282" s="5"/>
      <c r="H282" s="5"/>
      <c r="I282" s="5"/>
      <c r="J282" s="5"/>
      <c r="K282" s="5">
        <f>SUMPRODUCT(G282:J282,Sheet1!$B$9:$E$9)</f>
        <v>0</v>
      </c>
      <c r="M282" s="5"/>
      <c r="N282" s="5"/>
      <c r="O282" s="5"/>
      <c r="P282" s="5"/>
      <c r="Q282" s="5">
        <v>0</v>
      </c>
    </row>
    <row r="283" spans="3:17" x14ac:dyDescent="0.2">
      <c r="C283" s="1" t="s">
        <v>295</v>
      </c>
      <c r="D283" s="1" t="s">
        <v>35</v>
      </c>
      <c r="F283" s="5"/>
      <c r="G283" s="5"/>
      <c r="H283" s="5"/>
      <c r="I283" s="5"/>
      <c r="J283" s="5"/>
      <c r="K283" s="5">
        <f>SUMPRODUCT(G283:J283,Sheet1!$B$9:$E$9)</f>
        <v>0</v>
      </c>
      <c r="M283" s="5"/>
      <c r="N283" s="5"/>
      <c r="O283" s="5"/>
      <c r="P283" s="5"/>
      <c r="Q283" s="5">
        <v>0</v>
      </c>
    </row>
    <row r="284" spans="3:17" x14ac:dyDescent="0.2">
      <c r="C284" s="1" t="s">
        <v>296</v>
      </c>
      <c r="D284" s="1" t="s">
        <v>37</v>
      </c>
      <c r="F284" s="5"/>
      <c r="G284" s="5"/>
      <c r="H284" s="5"/>
      <c r="I284" s="5"/>
      <c r="J284" s="5"/>
      <c r="K284" s="5">
        <f>SUMPRODUCT(G284:J284,Sheet1!$B$9:$E$9)</f>
        <v>0</v>
      </c>
      <c r="M284" s="5"/>
      <c r="N284" s="5"/>
      <c r="O284" s="5"/>
      <c r="P284" s="5"/>
      <c r="Q284" s="5">
        <v>0</v>
      </c>
    </row>
    <row r="285" spans="3:17" x14ac:dyDescent="0.2">
      <c r="C285" s="1" t="s">
        <v>297</v>
      </c>
      <c r="D285" s="1" t="s">
        <v>39</v>
      </c>
      <c r="F285" s="5"/>
      <c r="G285" s="5"/>
      <c r="H285" s="5"/>
      <c r="I285" s="5"/>
      <c r="J285" s="5"/>
      <c r="K285" s="5">
        <f>SUMPRODUCT(G285:J285,Sheet1!$B$9:$E$9)</f>
        <v>0</v>
      </c>
      <c r="M285" s="5"/>
      <c r="N285" s="5"/>
      <c r="O285" s="5"/>
      <c r="P285" s="5"/>
      <c r="Q285" s="5">
        <v>0</v>
      </c>
    </row>
    <row r="286" spans="3:17" x14ac:dyDescent="0.2">
      <c r="C286" s="1" t="s">
        <v>298</v>
      </c>
      <c r="D286" s="1" t="s">
        <v>41</v>
      </c>
      <c r="F286" s="5"/>
      <c r="G286" s="5"/>
      <c r="H286" s="5"/>
      <c r="I286" s="5"/>
      <c r="J286" s="5"/>
      <c r="K286" s="5">
        <f>SUMPRODUCT(G286:J286,Sheet1!$B$9:$E$9)</f>
        <v>0</v>
      </c>
      <c r="M286" s="5"/>
      <c r="N286" s="5"/>
      <c r="O286" s="5"/>
      <c r="P286" s="5"/>
      <c r="Q286" s="5">
        <v>0</v>
      </c>
    </row>
    <row r="287" spans="3:17" x14ac:dyDescent="0.2">
      <c r="C287" s="1" t="s">
        <v>299</v>
      </c>
      <c r="D287" s="1" t="s">
        <v>43</v>
      </c>
      <c r="F287" s="5"/>
      <c r="G287" s="5"/>
      <c r="H287" s="5"/>
      <c r="I287" s="5"/>
      <c r="J287" s="5"/>
      <c r="K287" s="5">
        <f>SUMPRODUCT(G287:J287,Sheet1!$B$9:$E$9)</f>
        <v>0</v>
      </c>
      <c r="M287" s="5"/>
      <c r="N287" s="5"/>
      <c r="O287" s="5"/>
      <c r="P287" s="5"/>
      <c r="Q287" s="5">
        <v>0</v>
      </c>
    </row>
    <row r="288" spans="3:17" x14ac:dyDescent="0.2">
      <c r="C288" s="1" t="s">
        <v>300</v>
      </c>
      <c r="D288" s="1" t="s">
        <v>45</v>
      </c>
      <c r="F288" s="5"/>
      <c r="G288" s="5"/>
      <c r="H288" s="5"/>
      <c r="I288" s="5"/>
      <c r="J288" s="5"/>
      <c r="K288" s="5">
        <f>SUMPRODUCT(G288:J288,Sheet1!$B$9:$E$9)</f>
        <v>0</v>
      </c>
      <c r="M288" s="5"/>
      <c r="N288" s="5"/>
      <c r="O288" s="5"/>
      <c r="P288" s="5"/>
      <c r="Q288" s="5">
        <v>0</v>
      </c>
    </row>
    <row r="289" spans="3:17" x14ac:dyDescent="0.2">
      <c r="C289" s="6" t="s">
        <v>301</v>
      </c>
      <c r="D289" s="7"/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f>SUMPRODUCT(G289:J289,Sheet1!$B$9:$E$9)</f>
        <v>0</v>
      </c>
      <c r="M289" s="8">
        <f>SUM(M290:M299)</f>
        <v>0</v>
      </c>
      <c r="N289" s="8">
        <f t="shared" ref="N289:P289" si="64">SUM(N290:N299)</f>
        <v>0</v>
      </c>
      <c r="O289" s="8">
        <f t="shared" si="64"/>
        <v>0</v>
      </c>
      <c r="P289" s="8">
        <f t="shared" si="64"/>
        <v>0</v>
      </c>
      <c r="Q289" s="8">
        <v>0</v>
      </c>
    </row>
    <row r="290" spans="3:17" x14ac:dyDescent="0.2">
      <c r="C290" s="1" t="s">
        <v>302</v>
      </c>
      <c r="D290" s="1" t="s">
        <v>27</v>
      </c>
      <c r="F290" s="5"/>
      <c r="G290" s="5"/>
      <c r="H290" s="5"/>
      <c r="I290" s="5"/>
      <c r="J290" s="5"/>
      <c r="K290" s="5">
        <f>SUMPRODUCT(G290:J290,Sheet1!$B$9:$E$9)</f>
        <v>0</v>
      </c>
      <c r="M290" s="5"/>
      <c r="N290" s="5"/>
      <c r="O290" s="5"/>
      <c r="P290" s="5"/>
      <c r="Q290" s="5">
        <v>0</v>
      </c>
    </row>
    <row r="291" spans="3:17" x14ac:dyDescent="0.2">
      <c r="C291" s="1" t="s">
        <v>303</v>
      </c>
      <c r="D291" s="1" t="s">
        <v>29</v>
      </c>
      <c r="F291" s="5"/>
      <c r="G291" s="5"/>
      <c r="H291" s="5"/>
      <c r="I291" s="5"/>
      <c r="J291" s="5"/>
      <c r="K291" s="5">
        <f>SUMPRODUCT(G291:J291,Sheet1!$B$9:$E$9)</f>
        <v>0</v>
      </c>
      <c r="M291" s="5"/>
      <c r="N291" s="5"/>
      <c r="O291" s="5"/>
      <c r="P291" s="5"/>
      <c r="Q291" s="5">
        <v>0</v>
      </c>
    </row>
    <row r="292" spans="3:17" x14ac:dyDescent="0.2">
      <c r="C292" s="1" t="s">
        <v>304</v>
      </c>
      <c r="D292" s="1" t="s">
        <v>31</v>
      </c>
      <c r="F292" s="5"/>
      <c r="G292" s="5"/>
      <c r="H292" s="5"/>
      <c r="I292" s="5"/>
      <c r="J292" s="5"/>
      <c r="K292" s="5">
        <f>SUMPRODUCT(G292:J292,Sheet1!$B$9:$E$9)</f>
        <v>0</v>
      </c>
      <c r="M292" s="5"/>
      <c r="N292" s="5"/>
      <c r="O292" s="5"/>
      <c r="P292" s="5"/>
      <c r="Q292" s="5">
        <v>0</v>
      </c>
    </row>
    <row r="293" spans="3:17" x14ac:dyDescent="0.2">
      <c r="C293" s="1" t="s">
        <v>305</v>
      </c>
      <c r="D293" s="1" t="s">
        <v>33</v>
      </c>
      <c r="F293" s="5"/>
      <c r="G293" s="5"/>
      <c r="H293" s="5"/>
      <c r="I293" s="5"/>
      <c r="J293" s="5"/>
      <c r="K293" s="5">
        <f>SUMPRODUCT(G293:J293,Sheet1!$B$9:$E$9)</f>
        <v>0</v>
      </c>
      <c r="M293" s="5"/>
      <c r="N293" s="5"/>
      <c r="O293" s="5"/>
      <c r="P293" s="5"/>
      <c r="Q293" s="5">
        <v>0</v>
      </c>
    </row>
    <row r="294" spans="3:17" x14ac:dyDescent="0.2">
      <c r="C294" s="1" t="s">
        <v>306</v>
      </c>
      <c r="D294" s="1" t="s">
        <v>35</v>
      </c>
      <c r="F294" s="5"/>
      <c r="G294" s="5"/>
      <c r="H294" s="5"/>
      <c r="I294" s="5"/>
      <c r="J294" s="5"/>
      <c r="K294" s="5">
        <f>SUMPRODUCT(G294:J294,Sheet1!$B$9:$E$9)</f>
        <v>0</v>
      </c>
      <c r="M294" s="5"/>
      <c r="N294" s="5"/>
      <c r="O294" s="5"/>
      <c r="P294" s="5"/>
      <c r="Q294" s="5">
        <v>0</v>
      </c>
    </row>
    <row r="295" spans="3:17" x14ac:dyDescent="0.2">
      <c r="C295" s="1" t="s">
        <v>307</v>
      </c>
      <c r="D295" s="1" t="s">
        <v>37</v>
      </c>
      <c r="F295" s="5"/>
      <c r="G295" s="5"/>
      <c r="H295" s="5"/>
      <c r="I295" s="5"/>
      <c r="J295" s="5"/>
      <c r="K295" s="5">
        <f>SUMPRODUCT(G295:J295,Sheet1!$B$9:$E$9)</f>
        <v>0</v>
      </c>
      <c r="M295" s="5"/>
      <c r="N295" s="5"/>
      <c r="O295" s="5"/>
      <c r="P295" s="5"/>
      <c r="Q295" s="5">
        <v>0</v>
      </c>
    </row>
    <row r="296" spans="3:17" x14ac:dyDescent="0.2">
      <c r="C296" s="1" t="s">
        <v>308</v>
      </c>
      <c r="D296" s="1" t="s">
        <v>39</v>
      </c>
      <c r="F296" s="5"/>
      <c r="G296" s="5"/>
      <c r="H296" s="5"/>
      <c r="I296" s="5"/>
      <c r="J296" s="5"/>
      <c r="K296" s="5">
        <f>SUMPRODUCT(G296:J296,Sheet1!$B$9:$E$9)</f>
        <v>0</v>
      </c>
      <c r="M296" s="5"/>
      <c r="N296" s="5"/>
      <c r="O296" s="5"/>
      <c r="P296" s="5"/>
      <c r="Q296" s="5">
        <v>0</v>
      </c>
    </row>
    <row r="297" spans="3:17" x14ac:dyDescent="0.2">
      <c r="C297" s="1" t="s">
        <v>309</v>
      </c>
      <c r="D297" s="1" t="s">
        <v>41</v>
      </c>
      <c r="F297" s="5"/>
      <c r="G297" s="5"/>
      <c r="H297" s="5"/>
      <c r="I297" s="5"/>
      <c r="J297" s="5"/>
      <c r="K297" s="5">
        <f>SUMPRODUCT(G297:J297,Sheet1!$B$9:$E$9)</f>
        <v>0</v>
      </c>
      <c r="M297" s="5"/>
      <c r="N297" s="5"/>
      <c r="O297" s="5"/>
      <c r="P297" s="5"/>
      <c r="Q297" s="5">
        <v>0</v>
      </c>
    </row>
    <row r="298" spans="3:17" x14ac:dyDescent="0.2">
      <c r="C298" s="1" t="s">
        <v>310</v>
      </c>
      <c r="D298" s="1" t="s">
        <v>43</v>
      </c>
      <c r="F298" s="5"/>
      <c r="G298" s="5"/>
      <c r="H298" s="5"/>
      <c r="I298" s="5"/>
      <c r="J298" s="5"/>
      <c r="K298" s="5">
        <f>SUMPRODUCT(G298:J298,Sheet1!$B$9:$E$9)</f>
        <v>0</v>
      </c>
      <c r="M298" s="5"/>
      <c r="N298" s="5"/>
      <c r="O298" s="5"/>
      <c r="P298" s="5"/>
      <c r="Q298" s="5">
        <v>0</v>
      </c>
    </row>
    <row r="299" spans="3:17" x14ac:dyDescent="0.2">
      <c r="C299" s="1" t="s">
        <v>311</v>
      </c>
      <c r="D299" s="1" t="s">
        <v>45</v>
      </c>
      <c r="F299" s="5"/>
      <c r="G299" s="5"/>
      <c r="H299" s="5"/>
      <c r="I299" s="5"/>
      <c r="J299" s="5"/>
      <c r="K299" s="5">
        <f>SUMPRODUCT(G299:J299,Sheet1!$B$9:$E$9)</f>
        <v>0</v>
      </c>
      <c r="M299" s="5"/>
      <c r="N299" s="5"/>
      <c r="O299" s="5"/>
      <c r="P299" s="5"/>
      <c r="Q299" s="5">
        <v>0</v>
      </c>
    </row>
    <row r="300" spans="3:17" x14ac:dyDescent="0.2">
      <c r="F300" s="12"/>
      <c r="G300" s="12"/>
      <c r="H300" s="12"/>
      <c r="I300" s="12"/>
      <c r="J300" s="12"/>
      <c r="K300" s="12"/>
      <c r="M300" s="12"/>
      <c r="N300" s="12"/>
      <c r="O300" s="12"/>
      <c r="P300" s="12"/>
    </row>
    <row r="301" spans="3:17" x14ac:dyDescent="0.2">
      <c r="F301" s="12"/>
      <c r="G301" s="12"/>
      <c r="H301" s="12"/>
      <c r="I301" s="12"/>
      <c r="J301" s="12"/>
      <c r="K301" s="12"/>
      <c r="M301" s="12"/>
      <c r="N301" s="12"/>
      <c r="O301" s="12"/>
      <c r="P301" s="12"/>
    </row>
    <row r="302" spans="3:17" x14ac:dyDescent="0.2">
      <c r="K302" s="12"/>
    </row>
    <row r="303" spans="3:17" x14ac:dyDescent="0.2">
      <c r="K303" s="12"/>
    </row>
    <row r="304" spans="3:17" x14ac:dyDescent="0.2">
      <c r="K304" s="12"/>
    </row>
    <row r="305" spans="11:11" x14ac:dyDescent="0.2">
      <c r="K305" s="12"/>
    </row>
    <row r="306" spans="11:11" x14ac:dyDescent="0.2">
      <c r="K306" s="12"/>
    </row>
    <row r="307" spans="11:11" x14ac:dyDescent="0.2">
      <c r="K307" s="12"/>
    </row>
    <row r="308" spans="11:11" x14ac:dyDescent="0.2">
      <c r="K308" s="12"/>
    </row>
    <row r="309" spans="11:11" x14ac:dyDescent="0.2">
      <c r="K309" s="12"/>
    </row>
    <row r="310" spans="11:11" x14ac:dyDescent="0.2">
      <c r="K310" s="12"/>
    </row>
    <row r="311" spans="11:11" x14ac:dyDescent="0.2">
      <c r="K311" s="12"/>
    </row>
    <row r="312" spans="11:11" x14ac:dyDescent="0.2">
      <c r="K312" s="12"/>
    </row>
    <row r="313" spans="11:11" x14ac:dyDescent="0.2">
      <c r="K313" s="12"/>
    </row>
    <row r="314" spans="11:11" x14ac:dyDescent="0.2">
      <c r="K314" s="12"/>
    </row>
    <row r="315" spans="11:11" x14ac:dyDescent="0.2">
      <c r="K315" s="12"/>
    </row>
    <row r="316" spans="11:11" x14ac:dyDescent="0.2">
      <c r="K316" s="12"/>
    </row>
    <row r="317" spans="11:11" x14ac:dyDescent="0.2">
      <c r="K31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A318"/>
  <sheetViews>
    <sheetView showGridLines="0" topLeftCell="A10" workbookViewId="0">
      <pane xSplit="4" ySplit="2" topLeftCell="E12" activePane="bottomRight" state="frozen"/>
      <selection activeCell="A10" sqref="A10"/>
      <selection pane="topRight" activeCell="E10" sqref="E10"/>
      <selection pane="bottomLeft" activeCell="A12" sqref="A12"/>
      <selection pane="bottomRight" activeCell="K15" sqref="K15:K299"/>
    </sheetView>
  </sheetViews>
  <sheetFormatPr baseColWidth="10" defaultColWidth="11.42578125" defaultRowHeight="12.75" x14ac:dyDescent="0.2"/>
  <cols>
    <col min="1" max="4" width="11.42578125" style="1"/>
    <col min="5" max="5" width="1.7109375" style="23" customWidth="1"/>
    <col min="6" max="10" width="10.5703125" style="1" customWidth="1"/>
    <col min="11" max="11" width="14.85546875" style="1" bestFit="1" customWidth="1"/>
    <col min="12" max="12" width="0.85546875" style="20" customWidth="1"/>
    <col min="13" max="13" width="11.42578125" style="1" customWidth="1"/>
    <col min="14" max="18" width="11.42578125" style="1"/>
    <col min="19" max="19" width="1.140625" style="1" customWidth="1"/>
    <col min="20" max="20" width="11.42578125" style="1" customWidth="1"/>
    <col min="21" max="25" width="11.42578125" style="1"/>
    <col min="26" max="26" width="2.7109375" style="1" customWidth="1"/>
    <col min="27" max="16384" width="11.42578125" style="1"/>
  </cols>
  <sheetData>
    <row r="9" spans="1:25" x14ac:dyDescent="0.2">
      <c r="K9" s="2"/>
    </row>
    <row r="10" spans="1:25" x14ac:dyDescent="0.2">
      <c r="F10" s="3" t="s">
        <v>0</v>
      </c>
      <c r="G10" s="3"/>
      <c r="H10" s="3"/>
      <c r="I10" s="3"/>
      <c r="J10" s="3"/>
      <c r="K10" s="3"/>
      <c r="M10" s="3" t="s">
        <v>1</v>
      </c>
      <c r="N10" s="3"/>
      <c r="O10" s="3"/>
      <c r="P10" s="3"/>
      <c r="Q10" s="3"/>
      <c r="R10" s="3"/>
      <c r="T10" s="3" t="s">
        <v>2</v>
      </c>
      <c r="U10" s="3"/>
      <c r="V10" s="3"/>
      <c r="W10" s="3"/>
      <c r="X10" s="3"/>
      <c r="Y10" s="3"/>
    </row>
    <row r="11" spans="1:25" ht="25.5" x14ac:dyDescent="0.2">
      <c r="A11" s="4" t="s">
        <v>3</v>
      </c>
      <c r="B11" s="4" t="s">
        <v>4</v>
      </c>
      <c r="F11" s="26" t="s">
        <v>5</v>
      </c>
      <c r="G11" s="26" t="s">
        <v>6</v>
      </c>
      <c r="H11" s="26" t="s">
        <v>7</v>
      </c>
      <c r="I11" s="26" t="s">
        <v>8</v>
      </c>
      <c r="J11" s="26" t="s">
        <v>9</v>
      </c>
      <c r="K11" s="4" t="s">
        <v>10</v>
      </c>
      <c r="M11" s="4" t="str">
        <f>F11</f>
        <v>2025/2026</v>
      </c>
      <c r="N11" s="4" t="str">
        <f>G11</f>
        <v>2026/2027</v>
      </c>
      <c r="O11" s="4" t="str">
        <f>H11</f>
        <v>2027/2028</v>
      </c>
      <c r="P11" s="4" t="str">
        <f>I11</f>
        <v>2028/2029</v>
      </c>
      <c r="Q11" s="4" t="str">
        <f>J11</f>
        <v>2029/2030</v>
      </c>
      <c r="R11" s="4" t="s">
        <v>10</v>
      </c>
      <c r="T11" s="4" t="str">
        <f>M11</f>
        <v>2025/2026</v>
      </c>
      <c r="U11" s="4" t="str">
        <f>N11</f>
        <v>2026/2027</v>
      </c>
      <c r="V11" s="4" t="str">
        <f>O11</f>
        <v>2027/2028</v>
      </c>
      <c r="W11" s="4" t="str">
        <f>P11</f>
        <v>2028/2029</v>
      </c>
      <c r="X11" s="4" t="str">
        <f>Q11</f>
        <v>2029/2030</v>
      </c>
      <c r="Y11" s="4" t="s">
        <v>10</v>
      </c>
    </row>
    <row r="12" spans="1:25" ht="15" x14ac:dyDescent="0.25">
      <c r="F12"/>
      <c r="G12"/>
      <c r="H12"/>
      <c r="I12"/>
      <c r="J12"/>
    </row>
    <row r="13" spans="1:25" x14ac:dyDescent="0.2">
      <c r="F13" s="5"/>
      <c r="G13" s="5"/>
      <c r="H13" s="5"/>
      <c r="I13" s="5"/>
      <c r="J13" s="5"/>
    </row>
    <row r="14" spans="1:25" x14ac:dyDescent="0.2">
      <c r="B14" s="1" t="s">
        <v>11</v>
      </c>
      <c r="C14" s="1" t="s">
        <v>11</v>
      </c>
      <c r="F14" s="5">
        <f>F15+F16+F17+F22+F78+F83+F139+F144+F200+F211+F212+F217+F218+F223+F224+F229+F245+F256+F267+F278+F289+F301</f>
        <v>4595432.9999999981</v>
      </c>
      <c r="G14" s="5">
        <f t="shared" ref="G14:I14" si="0">G15+G16+G17+G22+G78+G83+G139+G144+G200+G211+G212+G217+G218+G223+G224+G229+G245+G256+G267+G278+G289+G301</f>
        <v>4779665.9999999981</v>
      </c>
      <c r="H14" s="5">
        <f t="shared" si="0"/>
        <v>4853924.9999999972</v>
      </c>
      <c r="I14" s="5">
        <f t="shared" si="0"/>
        <v>4909341.9999999991</v>
      </c>
      <c r="J14" s="5">
        <f>J15+J16+J17+J22+J78+J83+J139+J144+J200+J211+J212+J217+J218+J223+J224+J229+J245+J256+J267+J278+J289+J301</f>
        <v>4955181.9999999972</v>
      </c>
      <c r="K14" s="5">
        <f>SUMPRODUCT(G14:J14,Sheet1!$B$9:$E$9)</f>
        <v>15998585.963651856</v>
      </c>
      <c r="M14" s="5">
        <f>M15+M16+M17+M22+M78+M83+M139+M144+M200+M211+M212+M217+M218+M223+M224+M229+M245+M256+M267+M278+M289</f>
        <v>49170.102346681502</v>
      </c>
      <c r="N14" s="5">
        <f t="shared" ref="N14:Q14" si="1">N15+N16+N17+N22+N78+N83+N139+N144+N200+N211+N212+N217+N218+N223+N224+N229+N245+N256+N267+N278+N289</f>
        <v>51286.325464067231</v>
      </c>
      <c r="O14" s="5">
        <f t="shared" si="1"/>
        <v>52139.313867197765</v>
      </c>
      <c r="P14" s="5">
        <f t="shared" si="1"/>
        <v>52775.87049112597</v>
      </c>
      <c r="Q14" s="5">
        <f t="shared" si="1"/>
        <v>53302.419305404408</v>
      </c>
      <c r="R14" s="5">
        <v>220642.74912939826</v>
      </c>
      <c r="T14" s="5">
        <f t="shared" ref="T14:X14" si="2">T15+T16+T17+T22+T78+T83+T139+T144+T200+T211+T212+T217+T218+T223+T224+T229+T245+T256+T267+T278+T289</f>
        <v>4467509.8976533171</v>
      </c>
      <c r="U14" s="5">
        <f t="shared" si="2"/>
        <v>4649626.6745359311</v>
      </c>
      <c r="V14" s="5">
        <f t="shared" si="2"/>
        <v>4723032.6861328008</v>
      </c>
      <c r="W14" s="5">
        <f t="shared" si="2"/>
        <v>4777813.1295088725</v>
      </c>
      <c r="X14" s="5">
        <f t="shared" si="2"/>
        <v>4823126.5806945935</v>
      </c>
      <c r="Y14" s="5">
        <v>14687635.688497484</v>
      </c>
    </row>
    <row r="15" spans="1:25" x14ac:dyDescent="0.2">
      <c r="A15" s="1" t="s">
        <v>12</v>
      </c>
      <c r="B15" s="1" t="s">
        <v>13</v>
      </c>
      <c r="C15" s="6" t="s">
        <v>13</v>
      </c>
      <c r="D15" s="7"/>
      <c r="F15" s="11">
        <v>236956</v>
      </c>
      <c r="G15" s="11">
        <v>236956</v>
      </c>
      <c r="H15" s="11">
        <v>236956</v>
      </c>
      <c r="I15" s="11">
        <v>236956</v>
      </c>
      <c r="J15" s="11">
        <v>236956</v>
      </c>
      <c r="K15" s="8">
        <f>SUMPRODUCT(G15:J15,Sheet1!$B$9:$E$9)</f>
        <v>778896.77737914072</v>
      </c>
      <c r="M15" s="8"/>
      <c r="N15" s="8"/>
      <c r="O15" s="8"/>
      <c r="P15" s="8"/>
      <c r="Q15" s="8"/>
      <c r="R15" s="8">
        <v>0</v>
      </c>
      <c r="T15" s="8">
        <f t="shared" ref="T15:X16" si="3">F15-M15</f>
        <v>236956</v>
      </c>
      <c r="U15" s="8">
        <f t="shared" si="3"/>
        <v>236956</v>
      </c>
      <c r="V15" s="8">
        <f t="shared" si="3"/>
        <v>236956</v>
      </c>
      <c r="W15" s="8">
        <f t="shared" si="3"/>
        <v>236956</v>
      </c>
      <c r="X15" s="8">
        <f t="shared" si="3"/>
        <v>236956</v>
      </c>
      <c r="Y15" s="8">
        <v>1126551.7506658386</v>
      </c>
    </row>
    <row r="16" spans="1:25" x14ac:dyDescent="0.2">
      <c r="A16" s="1" t="s">
        <v>12</v>
      </c>
      <c r="B16" s="1" t="s">
        <v>14</v>
      </c>
      <c r="C16" s="6" t="s">
        <v>14</v>
      </c>
      <c r="D16" s="7"/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8">
        <f>SUMPRODUCT(G16:J16,Sheet1!$B$9:$E$9)</f>
        <v>0</v>
      </c>
      <c r="M16" s="8"/>
      <c r="N16" s="8"/>
      <c r="O16" s="8"/>
      <c r="P16" s="8"/>
      <c r="Q16" s="8"/>
      <c r="R16" s="8">
        <v>0</v>
      </c>
      <c r="T16" s="8">
        <f t="shared" si="3"/>
        <v>0</v>
      </c>
      <c r="U16" s="8">
        <f t="shared" si="3"/>
        <v>0</v>
      </c>
      <c r="V16" s="8">
        <f t="shared" si="3"/>
        <v>0</v>
      </c>
      <c r="W16" s="8">
        <f t="shared" si="3"/>
        <v>0</v>
      </c>
      <c r="X16" s="8">
        <f t="shared" si="3"/>
        <v>0</v>
      </c>
      <c r="Y16" s="8">
        <v>0</v>
      </c>
    </row>
    <row r="17" spans="1:27" x14ac:dyDescent="0.2">
      <c r="A17" s="1" t="s">
        <v>12</v>
      </c>
      <c r="B17" s="1" t="s">
        <v>15</v>
      </c>
      <c r="C17" s="6" t="s">
        <v>15</v>
      </c>
      <c r="D17" s="7"/>
      <c r="F17" s="8">
        <v>210706.26454394791</v>
      </c>
      <c r="G17" s="8">
        <v>219776.72031065746</v>
      </c>
      <c r="H17" s="8">
        <v>223432.75899417279</v>
      </c>
      <c r="I17" s="8">
        <v>226161.13798829296</v>
      </c>
      <c r="J17" s="8">
        <v>228418.00669447464</v>
      </c>
      <c r="K17" s="8">
        <f>SUMPRODUCT(G17:J17,Sheet1!$B$9:$E$9)</f>
        <v>736575.21587900165</v>
      </c>
      <c r="M17" s="8">
        <f t="shared" ref="M17" si="4">SUM(M18:M19)</f>
        <v>0</v>
      </c>
      <c r="N17" s="8">
        <f t="shared" ref="N17:Q17" si="5">SUM(N18:N19)</f>
        <v>0</v>
      </c>
      <c r="O17" s="8">
        <f t="shared" si="5"/>
        <v>0</v>
      </c>
      <c r="P17" s="8">
        <f t="shared" si="5"/>
        <v>0</v>
      </c>
      <c r="Q17" s="8">
        <f t="shared" si="5"/>
        <v>0</v>
      </c>
      <c r="R17" s="8">
        <v>0</v>
      </c>
      <c r="T17" s="8">
        <f t="shared" ref="T17" si="6">SUM(T18:T19)</f>
        <v>210706.26454394791</v>
      </c>
      <c r="U17" s="8">
        <f t="shared" ref="U17:X17" si="7">SUM(U18:U19)</f>
        <v>219776.72031065746</v>
      </c>
      <c r="V17" s="8">
        <f t="shared" si="7"/>
        <v>223432.75899417279</v>
      </c>
      <c r="W17" s="8">
        <f t="shared" si="7"/>
        <v>226161.13798829296</v>
      </c>
      <c r="X17" s="8">
        <f t="shared" si="7"/>
        <v>228418.00669447464</v>
      </c>
      <c r="Y17" s="8">
        <v>700132.11615141842</v>
      </c>
    </row>
    <row r="18" spans="1:27" x14ac:dyDescent="0.2">
      <c r="B18" s="1" t="s">
        <v>15</v>
      </c>
      <c r="C18" s="1" t="s">
        <v>16</v>
      </c>
      <c r="F18" s="13">
        <v>50317.295731139056</v>
      </c>
      <c r="G18" s="13">
        <v>52483.348108450053</v>
      </c>
      <c r="H18" s="13">
        <v>53356.421246740902</v>
      </c>
      <c r="I18" s="13">
        <v>54007.966434592388</v>
      </c>
      <c r="J18" s="13">
        <v>54546.913534058483</v>
      </c>
      <c r="K18" s="5">
        <f>SUMPRODUCT(G18:J18,Sheet1!$B$9:$E$9)</f>
        <v>175896.39798241988</v>
      </c>
      <c r="M18" s="5"/>
      <c r="N18" s="5"/>
      <c r="O18" s="5"/>
      <c r="P18" s="5"/>
      <c r="Q18" s="5"/>
      <c r="R18" s="5">
        <v>0</v>
      </c>
      <c r="T18" s="5">
        <f>F18-M18</f>
        <v>50317.295731139056</v>
      </c>
      <c r="U18" s="5">
        <f>G18-N18</f>
        <v>52483.348108450053</v>
      </c>
      <c r="V18" s="5">
        <f>H18-O18</f>
        <v>53356.421246740902</v>
      </c>
      <c r="W18" s="5">
        <f>I18-P18</f>
        <v>54007.966434592388</v>
      </c>
      <c r="X18" s="5">
        <f>J18-Q18</f>
        <v>54546.913534058483</v>
      </c>
      <c r="Y18" s="5">
        <v>164512.1424562647</v>
      </c>
      <c r="AA18" s="9" t="s">
        <v>17</v>
      </c>
    </row>
    <row r="19" spans="1:27" x14ac:dyDescent="0.2">
      <c r="B19" s="1" t="s">
        <v>15</v>
      </c>
      <c r="C19" s="1" t="s">
        <v>18</v>
      </c>
      <c r="F19" s="5">
        <v>160388.96881280886</v>
      </c>
      <c r="G19" s="5">
        <v>167293.37220220739</v>
      </c>
      <c r="H19" s="5">
        <v>170076.33774743188</v>
      </c>
      <c r="I19" s="5">
        <v>172153.17155370058</v>
      </c>
      <c r="J19" s="5">
        <v>173871.09316041615</v>
      </c>
      <c r="K19" s="5">
        <f>SUMPRODUCT(G19:J19,Sheet1!$B$9:$E$9)</f>
        <v>560678.81789658172</v>
      </c>
      <c r="M19" s="5"/>
      <c r="N19" s="5"/>
      <c r="O19" s="5"/>
      <c r="P19" s="5"/>
      <c r="Q19" s="5"/>
      <c r="R19" s="5">
        <v>0</v>
      </c>
      <c r="T19" s="5">
        <f t="shared" ref="T19:X21" si="8">F19-M19</f>
        <v>160388.96881280886</v>
      </c>
      <c r="U19" s="5">
        <f t="shared" si="8"/>
        <v>167293.37220220739</v>
      </c>
      <c r="V19" s="5">
        <f t="shared" si="8"/>
        <v>170076.33774743188</v>
      </c>
      <c r="W19" s="5">
        <f t="shared" si="8"/>
        <v>172153.17155370058</v>
      </c>
      <c r="X19" s="5">
        <f t="shared" si="8"/>
        <v>173871.09316041615</v>
      </c>
      <c r="Y19" s="5">
        <v>535619.9736951536</v>
      </c>
      <c r="AA19" s="9" t="s">
        <v>19</v>
      </c>
    </row>
    <row r="20" spans="1:27" x14ac:dyDescent="0.2">
      <c r="B20" s="1" t="s">
        <v>15</v>
      </c>
      <c r="C20" s="1" t="s">
        <v>20</v>
      </c>
      <c r="F20" s="13">
        <v>58230.067208188113</v>
      </c>
      <c r="G20" s="13">
        <v>60736.74753896788</v>
      </c>
      <c r="H20" s="13">
        <v>61747.117964914236</v>
      </c>
      <c r="I20" s="13">
        <v>62501.123511644859</v>
      </c>
      <c r="J20" s="13">
        <v>63124.82407757466</v>
      </c>
      <c r="K20" s="5">
        <f>SUMPRODUCT(G20:J20,Sheet1!$B$9:$E$9)</f>
        <v>203557.42349356681</v>
      </c>
      <c r="M20" s="5"/>
      <c r="N20" s="5"/>
      <c r="O20" s="5"/>
      <c r="P20" s="5"/>
      <c r="Q20" s="5"/>
      <c r="R20" s="5">
        <v>0</v>
      </c>
      <c r="T20" s="5">
        <f t="shared" si="8"/>
        <v>58230.067208188113</v>
      </c>
      <c r="U20" s="5">
        <f t="shared" si="8"/>
        <v>60736.74753896788</v>
      </c>
      <c r="V20" s="5">
        <f t="shared" si="8"/>
        <v>61747.117964914236</v>
      </c>
      <c r="W20" s="5">
        <f t="shared" si="8"/>
        <v>62501.123511644859</v>
      </c>
      <c r="X20" s="5">
        <f t="shared" si="8"/>
        <v>63124.82407757466</v>
      </c>
      <c r="Y20" s="5">
        <v>267809.9868475768</v>
      </c>
      <c r="AA20" s="9" t="s">
        <v>21</v>
      </c>
    </row>
    <row r="21" spans="1:27" x14ac:dyDescent="0.2">
      <c r="B21" s="1" t="s">
        <v>15</v>
      </c>
      <c r="C21" s="1" t="s">
        <v>22</v>
      </c>
      <c r="F21" s="13">
        <v>102158.90160462075</v>
      </c>
      <c r="G21" s="13">
        <v>106556.62466323951</v>
      </c>
      <c r="H21" s="13">
        <v>108329.21978251766</v>
      </c>
      <c r="I21" s="13">
        <v>109652.04804205571</v>
      </c>
      <c r="J21" s="13">
        <v>110746.26908284148</v>
      </c>
      <c r="K21" s="5">
        <f>SUMPRODUCT(G21:J21,Sheet1!$B$9:$E$9)</f>
        <v>357121.39440301486</v>
      </c>
      <c r="M21" s="5"/>
      <c r="N21" s="5"/>
      <c r="O21" s="5"/>
      <c r="P21" s="5"/>
      <c r="Q21" s="5"/>
      <c r="R21" s="5">
        <v>0</v>
      </c>
      <c r="T21" s="5">
        <f t="shared" si="8"/>
        <v>102158.90160462075</v>
      </c>
      <c r="U21" s="5">
        <f t="shared" si="8"/>
        <v>106556.62466323951</v>
      </c>
      <c r="V21" s="5">
        <f t="shared" si="8"/>
        <v>108329.21978251766</v>
      </c>
      <c r="W21" s="5">
        <f t="shared" si="8"/>
        <v>109652.04804205571</v>
      </c>
      <c r="X21" s="5">
        <f t="shared" si="8"/>
        <v>110746.26908284148</v>
      </c>
      <c r="Y21" s="5">
        <v>267809.9868475768</v>
      </c>
      <c r="AA21" s="9" t="s">
        <v>23</v>
      </c>
    </row>
    <row r="22" spans="1:27" x14ac:dyDescent="0.2">
      <c r="A22" s="1" t="s">
        <v>24</v>
      </c>
      <c r="B22" s="1" t="s">
        <v>25</v>
      </c>
      <c r="C22" s="6" t="s">
        <v>25</v>
      </c>
      <c r="D22" s="7"/>
      <c r="F22" s="8">
        <v>347100.31671176298</v>
      </c>
      <c r="G22" s="8">
        <v>362042.24582886451</v>
      </c>
      <c r="H22" s="8">
        <v>368064.9057991567</v>
      </c>
      <c r="I22" s="8">
        <v>372559.41484955716</v>
      </c>
      <c r="J22" s="8">
        <v>376277.19630417129</v>
      </c>
      <c r="K22" s="8">
        <f>SUMPRODUCT(G22:J22,Sheet1!$B$9:$E$9)</f>
        <v>1213373.9415247019</v>
      </c>
      <c r="M22" s="8">
        <f t="shared" ref="M22:Q22" si="9">M23+M34+M45+M56+M67</f>
        <v>0</v>
      </c>
      <c r="N22" s="8">
        <f t="shared" si="9"/>
        <v>0</v>
      </c>
      <c r="O22" s="8">
        <f t="shared" si="9"/>
        <v>0</v>
      </c>
      <c r="P22" s="8">
        <f t="shared" si="9"/>
        <v>0</v>
      </c>
      <c r="Q22" s="8">
        <f t="shared" si="9"/>
        <v>0</v>
      </c>
      <c r="R22" s="8">
        <v>0</v>
      </c>
      <c r="T22" s="8">
        <f t="shared" ref="T22:X22" si="10">T23+T34+T45+T56+T67</f>
        <v>347100.31671176298</v>
      </c>
      <c r="U22" s="8">
        <f t="shared" si="10"/>
        <v>362042.24582886451</v>
      </c>
      <c r="V22" s="8">
        <f t="shared" si="10"/>
        <v>368064.9057991567</v>
      </c>
      <c r="W22" s="8">
        <f t="shared" si="10"/>
        <v>372559.41484955716</v>
      </c>
      <c r="X22" s="8">
        <f t="shared" si="10"/>
        <v>376277.19630417129</v>
      </c>
      <c r="Y22" s="8">
        <v>912685.39359809528</v>
      </c>
    </row>
    <row r="23" spans="1:27" x14ac:dyDescent="0.2">
      <c r="B23" s="1" t="s">
        <v>25</v>
      </c>
      <c r="C23" s="10" t="s">
        <v>25</v>
      </c>
      <c r="D23" s="10"/>
      <c r="F23" s="11">
        <v>347100.31671176298</v>
      </c>
      <c r="G23" s="11">
        <v>362042.24582886451</v>
      </c>
      <c r="H23" s="11">
        <v>368064.9057991567</v>
      </c>
      <c r="I23" s="11">
        <v>372559.41484955716</v>
      </c>
      <c r="J23" s="11">
        <v>376277.19630417129</v>
      </c>
      <c r="K23" s="11">
        <f>SUMPRODUCT(G23:J23,Sheet1!$B$9:$E$9)</f>
        <v>1213373.9415247019</v>
      </c>
      <c r="M23" s="11">
        <f t="shared" ref="M23:N23" si="11">SUM(M24:M33)</f>
        <v>0</v>
      </c>
      <c r="N23" s="11">
        <f t="shared" si="11"/>
        <v>0</v>
      </c>
      <c r="O23" s="11">
        <f t="shared" ref="O23:Q23" si="12">SUM(O24:O33)</f>
        <v>0</v>
      </c>
      <c r="P23" s="11">
        <f t="shared" si="12"/>
        <v>0</v>
      </c>
      <c r="Q23" s="11">
        <f t="shared" si="12"/>
        <v>0</v>
      </c>
      <c r="R23" s="11">
        <v>0</v>
      </c>
      <c r="T23" s="11">
        <f t="shared" ref="T23:U23" si="13">SUM(T24:T33)</f>
        <v>347100.31671176298</v>
      </c>
      <c r="U23" s="11">
        <f t="shared" si="13"/>
        <v>362042.24582886451</v>
      </c>
      <c r="V23" s="11">
        <f t="shared" ref="V23:X23" si="14">SUM(V24:V33)</f>
        <v>368064.9057991567</v>
      </c>
      <c r="W23" s="11">
        <f t="shared" si="14"/>
        <v>372559.41484955716</v>
      </c>
      <c r="X23" s="11">
        <f t="shared" si="14"/>
        <v>376277.19630417129</v>
      </c>
      <c r="Y23" s="11">
        <v>912685.39359809528</v>
      </c>
    </row>
    <row r="24" spans="1:27" x14ac:dyDescent="0.2">
      <c r="B24" s="1" t="s">
        <v>25</v>
      </c>
      <c r="C24" s="1" t="s">
        <v>26</v>
      </c>
      <c r="D24" s="1" t="s">
        <v>27</v>
      </c>
      <c r="F24" s="13">
        <v>341627.91972035076</v>
      </c>
      <c r="G24" s="13">
        <v>356334.27380623092</v>
      </c>
      <c r="H24" s="13">
        <v>362261.98028695572</v>
      </c>
      <c r="I24" s="13">
        <v>366685.62873417867</v>
      </c>
      <c r="J24" s="13">
        <v>370344.79550287232</v>
      </c>
      <c r="K24" s="5">
        <f>SUMPRODUCT(G24:J24,Sheet1!$B$9:$E$9)</f>
        <v>1194243.8411261714</v>
      </c>
      <c r="M24" s="5"/>
      <c r="N24" s="5"/>
      <c r="O24" s="5"/>
      <c r="P24" s="5"/>
      <c r="Q24" s="5"/>
      <c r="R24" s="5">
        <v>0</v>
      </c>
      <c r="T24" s="5">
        <f t="shared" ref="T24:X33" si="15">F24-M24</f>
        <v>341627.91972035076</v>
      </c>
      <c r="U24" s="5">
        <f t="shared" si="15"/>
        <v>356334.27380623092</v>
      </c>
      <c r="V24" s="5">
        <f t="shared" si="15"/>
        <v>362261.98028695572</v>
      </c>
      <c r="W24" s="5">
        <f t="shared" si="15"/>
        <v>366685.62873417867</v>
      </c>
      <c r="X24" s="5">
        <f t="shared" si="15"/>
        <v>370344.79550287232</v>
      </c>
      <c r="Y24" s="5">
        <v>902091.59625289403</v>
      </c>
    </row>
    <row r="25" spans="1:27" x14ac:dyDescent="0.2">
      <c r="B25" s="1" t="s">
        <v>25</v>
      </c>
      <c r="C25" s="1" t="s">
        <v>28</v>
      </c>
      <c r="D25" s="1" t="s">
        <v>29</v>
      </c>
      <c r="F25" s="13">
        <v>5472.3969914122381</v>
      </c>
      <c r="G25" s="13">
        <v>5707.9720226336094</v>
      </c>
      <c r="H25" s="13">
        <v>5802.9255122009927</v>
      </c>
      <c r="I25" s="13">
        <v>5873.7861153784625</v>
      </c>
      <c r="J25" s="13">
        <v>5932.4008012989416</v>
      </c>
      <c r="K25" s="5">
        <f>SUMPRODUCT(G25:J25,Sheet1!$B$9:$E$9)</f>
        <v>19130.10039853058</v>
      </c>
      <c r="M25" s="5"/>
      <c r="N25" s="5"/>
      <c r="O25" s="5"/>
      <c r="P25" s="5"/>
      <c r="Q25" s="5"/>
      <c r="R25" s="5">
        <v>0</v>
      </c>
      <c r="T25" s="5">
        <f t="shared" si="15"/>
        <v>5472.3969914122381</v>
      </c>
      <c r="U25" s="5">
        <f t="shared" si="15"/>
        <v>5707.9720226336094</v>
      </c>
      <c r="V25" s="5">
        <f t="shared" si="15"/>
        <v>5802.9255122009927</v>
      </c>
      <c r="W25" s="5">
        <f t="shared" si="15"/>
        <v>5873.7861153784625</v>
      </c>
      <c r="X25" s="5">
        <f t="shared" si="15"/>
        <v>5932.4008012989416</v>
      </c>
      <c r="Y25" s="5">
        <v>10593.797345201292</v>
      </c>
    </row>
    <row r="26" spans="1:27" x14ac:dyDescent="0.2">
      <c r="B26" s="1" t="s">
        <v>25</v>
      </c>
      <c r="C26" s="1" t="s">
        <v>30</v>
      </c>
      <c r="D26" s="1" t="s">
        <v>31</v>
      </c>
      <c r="F26" s="5"/>
      <c r="G26" s="5"/>
      <c r="H26" s="5"/>
      <c r="I26" s="5"/>
      <c r="J26" s="5"/>
      <c r="K26" s="5">
        <f>SUMPRODUCT(G26:J26,Sheet1!$B$9:$E$9)</f>
        <v>0</v>
      </c>
      <c r="M26" s="5"/>
      <c r="N26" s="5"/>
      <c r="O26" s="5"/>
      <c r="P26" s="5"/>
      <c r="Q26" s="5"/>
      <c r="R26" s="5">
        <v>0</v>
      </c>
      <c r="T26" s="5">
        <f t="shared" si="15"/>
        <v>0</v>
      </c>
      <c r="U26" s="5">
        <f t="shared" si="15"/>
        <v>0</v>
      </c>
      <c r="V26" s="5">
        <f t="shared" si="15"/>
        <v>0</v>
      </c>
      <c r="W26" s="5">
        <f t="shared" si="15"/>
        <v>0</v>
      </c>
      <c r="X26" s="5">
        <f t="shared" si="15"/>
        <v>0</v>
      </c>
      <c r="Y26" s="5">
        <v>0</v>
      </c>
    </row>
    <row r="27" spans="1:27" x14ac:dyDescent="0.2">
      <c r="B27" s="1" t="s">
        <v>25</v>
      </c>
      <c r="C27" s="1" t="s">
        <v>32</v>
      </c>
      <c r="D27" s="1" t="s">
        <v>33</v>
      </c>
      <c r="F27" s="5"/>
      <c r="G27" s="5"/>
      <c r="H27" s="5"/>
      <c r="I27" s="5"/>
      <c r="J27" s="5"/>
      <c r="K27" s="5">
        <f>SUMPRODUCT(G27:J27,Sheet1!$B$9:$E$9)</f>
        <v>0</v>
      </c>
      <c r="M27" s="5"/>
      <c r="N27" s="5"/>
      <c r="O27" s="5"/>
      <c r="P27" s="5"/>
      <c r="Q27" s="5"/>
      <c r="R27" s="5">
        <v>0</v>
      </c>
      <c r="T27" s="5">
        <f t="shared" si="15"/>
        <v>0</v>
      </c>
      <c r="U27" s="5">
        <f t="shared" si="15"/>
        <v>0</v>
      </c>
      <c r="V27" s="5">
        <f t="shared" si="15"/>
        <v>0</v>
      </c>
      <c r="W27" s="5">
        <f t="shared" si="15"/>
        <v>0</v>
      </c>
      <c r="X27" s="5">
        <f t="shared" si="15"/>
        <v>0</v>
      </c>
      <c r="Y27" s="5">
        <v>0</v>
      </c>
    </row>
    <row r="28" spans="1:27" x14ac:dyDescent="0.2">
      <c r="B28" s="1" t="s">
        <v>25</v>
      </c>
      <c r="C28" s="1" t="s">
        <v>34</v>
      </c>
      <c r="D28" s="1" t="s">
        <v>35</v>
      </c>
      <c r="F28" s="5"/>
      <c r="G28" s="5"/>
      <c r="H28" s="5"/>
      <c r="I28" s="5"/>
      <c r="J28" s="5"/>
      <c r="K28" s="5">
        <f>SUMPRODUCT(G28:J28,Sheet1!$B$9:$E$9)</f>
        <v>0</v>
      </c>
      <c r="M28" s="5"/>
      <c r="N28" s="5"/>
      <c r="O28" s="5"/>
      <c r="P28" s="5"/>
      <c r="Q28" s="5"/>
      <c r="R28" s="5">
        <v>0</v>
      </c>
      <c r="T28" s="5">
        <f t="shared" si="15"/>
        <v>0</v>
      </c>
      <c r="U28" s="5">
        <f t="shared" si="15"/>
        <v>0</v>
      </c>
      <c r="V28" s="5">
        <f t="shared" si="15"/>
        <v>0</v>
      </c>
      <c r="W28" s="5">
        <f t="shared" si="15"/>
        <v>0</v>
      </c>
      <c r="X28" s="5">
        <f t="shared" si="15"/>
        <v>0</v>
      </c>
      <c r="Y28" s="5">
        <v>0</v>
      </c>
    </row>
    <row r="29" spans="1:27" x14ac:dyDescent="0.2">
      <c r="B29" s="1" t="s">
        <v>25</v>
      </c>
      <c r="C29" s="1" t="s">
        <v>36</v>
      </c>
      <c r="D29" s="1" t="s">
        <v>37</v>
      </c>
      <c r="F29" s="5"/>
      <c r="G29" s="5"/>
      <c r="H29" s="5"/>
      <c r="I29" s="5"/>
      <c r="J29" s="5"/>
      <c r="K29" s="5">
        <f>SUMPRODUCT(G29:J29,Sheet1!$B$9:$E$9)</f>
        <v>0</v>
      </c>
      <c r="M29" s="5"/>
      <c r="N29" s="5"/>
      <c r="O29" s="5"/>
      <c r="P29" s="5"/>
      <c r="Q29" s="5"/>
      <c r="R29" s="5">
        <v>0</v>
      </c>
      <c r="T29" s="5">
        <f t="shared" si="15"/>
        <v>0</v>
      </c>
      <c r="U29" s="5">
        <f t="shared" si="15"/>
        <v>0</v>
      </c>
      <c r="V29" s="5">
        <f t="shared" si="15"/>
        <v>0</v>
      </c>
      <c r="W29" s="5">
        <f t="shared" si="15"/>
        <v>0</v>
      </c>
      <c r="X29" s="5">
        <f t="shared" si="15"/>
        <v>0</v>
      </c>
      <c r="Y29" s="5">
        <v>0</v>
      </c>
    </row>
    <row r="30" spans="1:27" x14ac:dyDescent="0.2">
      <c r="B30" s="1" t="s">
        <v>25</v>
      </c>
      <c r="C30" s="1" t="s">
        <v>38</v>
      </c>
      <c r="D30" s="1" t="s">
        <v>39</v>
      </c>
      <c r="F30" s="5"/>
      <c r="G30" s="5"/>
      <c r="H30" s="5"/>
      <c r="I30" s="5"/>
      <c r="J30" s="5"/>
      <c r="K30" s="5">
        <f>SUMPRODUCT(G30:J30,Sheet1!$B$9:$E$9)</f>
        <v>0</v>
      </c>
      <c r="M30" s="5"/>
      <c r="N30" s="5"/>
      <c r="O30" s="5"/>
      <c r="P30" s="5"/>
      <c r="Q30" s="5"/>
      <c r="R30" s="5">
        <v>0</v>
      </c>
      <c r="T30" s="5">
        <f t="shared" si="15"/>
        <v>0</v>
      </c>
      <c r="U30" s="5">
        <f t="shared" si="15"/>
        <v>0</v>
      </c>
      <c r="V30" s="5">
        <f t="shared" si="15"/>
        <v>0</v>
      </c>
      <c r="W30" s="5">
        <f t="shared" si="15"/>
        <v>0</v>
      </c>
      <c r="X30" s="5">
        <f t="shared" si="15"/>
        <v>0</v>
      </c>
      <c r="Y30" s="5">
        <v>0</v>
      </c>
    </row>
    <row r="31" spans="1:27" x14ac:dyDescent="0.2">
      <c r="B31" s="1" t="s">
        <v>25</v>
      </c>
      <c r="C31" s="1" t="s">
        <v>40</v>
      </c>
      <c r="D31" s="1" t="s">
        <v>41</v>
      </c>
      <c r="F31" s="5"/>
      <c r="G31" s="5"/>
      <c r="H31" s="5"/>
      <c r="I31" s="5"/>
      <c r="J31" s="5"/>
      <c r="K31" s="5">
        <f>SUMPRODUCT(G31:J31,Sheet1!$B$9:$E$9)</f>
        <v>0</v>
      </c>
      <c r="M31" s="5"/>
      <c r="N31" s="5"/>
      <c r="O31" s="5"/>
      <c r="P31" s="5"/>
      <c r="Q31" s="5"/>
      <c r="R31" s="5">
        <v>0</v>
      </c>
      <c r="T31" s="5">
        <f t="shared" si="15"/>
        <v>0</v>
      </c>
      <c r="U31" s="5">
        <f t="shared" si="15"/>
        <v>0</v>
      </c>
      <c r="V31" s="5">
        <f t="shared" si="15"/>
        <v>0</v>
      </c>
      <c r="W31" s="5">
        <f t="shared" si="15"/>
        <v>0</v>
      </c>
      <c r="X31" s="5">
        <f t="shared" si="15"/>
        <v>0</v>
      </c>
      <c r="Y31" s="5">
        <v>0</v>
      </c>
    </row>
    <row r="32" spans="1:27" x14ac:dyDescent="0.2">
      <c r="B32" s="1" t="s">
        <v>25</v>
      </c>
      <c r="C32" s="1" t="s">
        <v>42</v>
      </c>
      <c r="D32" s="1" t="s">
        <v>43</v>
      </c>
      <c r="F32" s="5"/>
      <c r="G32" s="5"/>
      <c r="H32" s="5"/>
      <c r="I32" s="5"/>
      <c r="J32" s="5"/>
      <c r="K32" s="5">
        <f>SUMPRODUCT(G32:J32,Sheet1!$B$9:$E$9)</f>
        <v>0</v>
      </c>
      <c r="M32" s="5"/>
      <c r="N32" s="5"/>
      <c r="O32" s="5"/>
      <c r="P32" s="5"/>
      <c r="Q32" s="5"/>
      <c r="R32" s="5">
        <v>0</v>
      </c>
      <c r="T32" s="5">
        <f t="shared" si="15"/>
        <v>0</v>
      </c>
      <c r="U32" s="5">
        <f t="shared" si="15"/>
        <v>0</v>
      </c>
      <c r="V32" s="5">
        <f t="shared" si="15"/>
        <v>0</v>
      </c>
      <c r="W32" s="5">
        <f t="shared" si="15"/>
        <v>0</v>
      </c>
      <c r="X32" s="5">
        <f t="shared" si="15"/>
        <v>0</v>
      </c>
      <c r="Y32" s="5">
        <v>0</v>
      </c>
    </row>
    <row r="33" spans="2:25" x14ac:dyDescent="0.2">
      <c r="B33" s="1" t="s">
        <v>25</v>
      </c>
      <c r="C33" s="1" t="s">
        <v>44</v>
      </c>
      <c r="D33" s="1" t="s">
        <v>45</v>
      </c>
      <c r="F33" s="5"/>
      <c r="G33" s="5"/>
      <c r="H33" s="5"/>
      <c r="I33" s="5"/>
      <c r="J33" s="5"/>
      <c r="K33" s="5">
        <f>SUMPRODUCT(G33:J33,Sheet1!$B$9:$E$9)</f>
        <v>0</v>
      </c>
      <c r="M33" s="5"/>
      <c r="N33" s="5"/>
      <c r="O33" s="5"/>
      <c r="P33" s="5"/>
      <c r="Q33" s="5"/>
      <c r="R33" s="5">
        <v>0</v>
      </c>
      <c r="T33" s="5">
        <f t="shared" si="15"/>
        <v>0</v>
      </c>
      <c r="U33" s="5">
        <f t="shared" si="15"/>
        <v>0</v>
      </c>
      <c r="V33" s="5">
        <f t="shared" si="15"/>
        <v>0</v>
      </c>
      <c r="W33" s="5">
        <f t="shared" si="15"/>
        <v>0</v>
      </c>
      <c r="X33" s="5">
        <f t="shared" si="15"/>
        <v>0</v>
      </c>
      <c r="Y33" s="5">
        <v>0</v>
      </c>
    </row>
    <row r="34" spans="2:25" x14ac:dyDescent="0.2">
      <c r="B34" s="1" t="s">
        <v>25</v>
      </c>
      <c r="C34" s="10" t="s">
        <v>46</v>
      </c>
      <c r="D34" s="10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>SUMPRODUCT(G34:J34,Sheet1!$B$9:$E$9)</f>
        <v>0</v>
      </c>
      <c r="M34" s="11">
        <f t="shared" ref="M34:N34" si="16">SUM(M35:M44)</f>
        <v>0</v>
      </c>
      <c r="N34" s="11">
        <f t="shared" si="16"/>
        <v>0</v>
      </c>
      <c r="O34" s="11">
        <f t="shared" ref="O34:Q34" si="17">SUM(O35:O44)</f>
        <v>0</v>
      </c>
      <c r="P34" s="11">
        <f t="shared" si="17"/>
        <v>0</v>
      </c>
      <c r="Q34" s="11">
        <f t="shared" si="17"/>
        <v>0</v>
      </c>
      <c r="R34" s="11">
        <v>0</v>
      </c>
      <c r="T34" s="11">
        <f t="shared" ref="T34:U34" si="18">SUM(T35:T44)</f>
        <v>0</v>
      </c>
      <c r="U34" s="11">
        <f t="shared" si="18"/>
        <v>0</v>
      </c>
      <c r="V34" s="11">
        <f t="shared" ref="V34:X34" si="19">SUM(V35:V44)</f>
        <v>0</v>
      </c>
      <c r="W34" s="11">
        <f t="shared" si="19"/>
        <v>0</v>
      </c>
      <c r="X34" s="11">
        <f t="shared" si="19"/>
        <v>0</v>
      </c>
      <c r="Y34" s="11">
        <v>0</v>
      </c>
    </row>
    <row r="35" spans="2:25" x14ac:dyDescent="0.2">
      <c r="B35" s="1" t="s">
        <v>25</v>
      </c>
      <c r="C35" s="1" t="s">
        <v>47</v>
      </c>
      <c r="D35" s="1" t="s">
        <v>27</v>
      </c>
      <c r="F35" s="5"/>
      <c r="G35" s="5"/>
      <c r="H35" s="5"/>
      <c r="I35" s="5"/>
      <c r="J35" s="5"/>
      <c r="K35" s="5">
        <f>SUMPRODUCT(G35:J35,Sheet1!$B$9:$E$9)</f>
        <v>0</v>
      </c>
      <c r="M35" s="5"/>
      <c r="N35" s="5"/>
      <c r="O35" s="5"/>
      <c r="P35" s="5"/>
      <c r="Q35" s="5"/>
      <c r="R35" s="5">
        <v>0</v>
      </c>
      <c r="T35" s="5">
        <f t="shared" ref="T35:X44" si="20">F35-M35</f>
        <v>0</v>
      </c>
      <c r="U35" s="5">
        <f t="shared" si="20"/>
        <v>0</v>
      </c>
      <c r="V35" s="5">
        <f t="shared" si="20"/>
        <v>0</v>
      </c>
      <c r="W35" s="5">
        <f t="shared" si="20"/>
        <v>0</v>
      </c>
      <c r="X35" s="5">
        <f t="shared" si="20"/>
        <v>0</v>
      </c>
      <c r="Y35" s="5">
        <v>0</v>
      </c>
    </row>
    <row r="36" spans="2:25" x14ac:dyDescent="0.2">
      <c r="B36" s="1" t="s">
        <v>25</v>
      </c>
      <c r="C36" s="1" t="s">
        <v>48</v>
      </c>
      <c r="D36" s="1" t="s">
        <v>29</v>
      </c>
      <c r="F36" s="5"/>
      <c r="G36" s="5"/>
      <c r="H36" s="5"/>
      <c r="I36" s="5"/>
      <c r="J36" s="5"/>
      <c r="K36" s="5">
        <f>SUMPRODUCT(G36:J36,Sheet1!$B$9:$E$9)</f>
        <v>0</v>
      </c>
      <c r="M36" s="5"/>
      <c r="N36" s="5"/>
      <c r="O36" s="5"/>
      <c r="P36" s="5"/>
      <c r="Q36" s="5"/>
      <c r="R36" s="5">
        <v>0</v>
      </c>
      <c r="T36" s="5">
        <f t="shared" si="20"/>
        <v>0</v>
      </c>
      <c r="U36" s="5">
        <f t="shared" si="20"/>
        <v>0</v>
      </c>
      <c r="V36" s="5">
        <f t="shared" si="20"/>
        <v>0</v>
      </c>
      <c r="W36" s="5">
        <f t="shared" si="20"/>
        <v>0</v>
      </c>
      <c r="X36" s="5">
        <f t="shared" si="20"/>
        <v>0</v>
      </c>
      <c r="Y36" s="5">
        <v>0</v>
      </c>
    </row>
    <row r="37" spans="2:25" x14ac:dyDescent="0.2">
      <c r="B37" s="1" t="s">
        <v>25</v>
      </c>
      <c r="C37" s="1" t="s">
        <v>49</v>
      </c>
      <c r="D37" s="1" t="s">
        <v>31</v>
      </c>
      <c r="F37" s="5"/>
      <c r="G37" s="5"/>
      <c r="H37" s="5"/>
      <c r="I37" s="5"/>
      <c r="J37" s="5"/>
      <c r="K37" s="5">
        <f>SUMPRODUCT(G37:J37,Sheet1!$B$9:$E$9)</f>
        <v>0</v>
      </c>
      <c r="M37" s="5"/>
      <c r="N37" s="5"/>
      <c r="O37" s="5"/>
      <c r="P37" s="5"/>
      <c r="Q37" s="5"/>
      <c r="R37" s="5">
        <v>0</v>
      </c>
      <c r="T37" s="5">
        <f t="shared" si="20"/>
        <v>0</v>
      </c>
      <c r="U37" s="5">
        <f t="shared" si="20"/>
        <v>0</v>
      </c>
      <c r="V37" s="5">
        <f t="shared" si="20"/>
        <v>0</v>
      </c>
      <c r="W37" s="5">
        <f t="shared" si="20"/>
        <v>0</v>
      </c>
      <c r="X37" s="5">
        <f t="shared" si="20"/>
        <v>0</v>
      </c>
      <c r="Y37" s="5">
        <v>0</v>
      </c>
    </row>
    <row r="38" spans="2:25" x14ac:dyDescent="0.2">
      <c r="B38" s="1" t="s">
        <v>25</v>
      </c>
      <c r="C38" s="1" t="s">
        <v>50</v>
      </c>
      <c r="D38" s="1" t="s">
        <v>33</v>
      </c>
      <c r="F38" s="5"/>
      <c r="G38" s="5"/>
      <c r="H38" s="5"/>
      <c r="I38" s="5"/>
      <c r="J38" s="5"/>
      <c r="K38" s="5">
        <f>SUMPRODUCT(G38:J38,Sheet1!$B$9:$E$9)</f>
        <v>0</v>
      </c>
      <c r="M38" s="5"/>
      <c r="N38" s="5"/>
      <c r="O38" s="5"/>
      <c r="P38" s="5"/>
      <c r="Q38" s="5"/>
      <c r="R38" s="5">
        <v>0</v>
      </c>
      <c r="T38" s="5">
        <f t="shared" si="20"/>
        <v>0</v>
      </c>
      <c r="U38" s="5">
        <f t="shared" si="20"/>
        <v>0</v>
      </c>
      <c r="V38" s="5">
        <f t="shared" si="20"/>
        <v>0</v>
      </c>
      <c r="W38" s="5">
        <f t="shared" si="20"/>
        <v>0</v>
      </c>
      <c r="X38" s="5">
        <f t="shared" si="20"/>
        <v>0</v>
      </c>
      <c r="Y38" s="5">
        <v>0</v>
      </c>
    </row>
    <row r="39" spans="2:25" x14ac:dyDescent="0.2">
      <c r="B39" s="1" t="s">
        <v>25</v>
      </c>
      <c r="C39" s="1" t="s">
        <v>51</v>
      </c>
      <c r="D39" s="1" t="s">
        <v>35</v>
      </c>
      <c r="F39" s="5"/>
      <c r="G39" s="5"/>
      <c r="H39" s="5"/>
      <c r="I39" s="5"/>
      <c r="J39" s="5"/>
      <c r="K39" s="5">
        <f>SUMPRODUCT(G39:J39,Sheet1!$B$9:$E$9)</f>
        <v>0</v>
      </c>
      <c r="M39" s="5"/>
      <c r="N39" s="5"/>
      <c r="O39" s="5"/>
      <c r="P39" s="5"/>
      <c r="Q39" s="5"/>
      <c r="R39" s="5">
        <v>0</v>
      </c>
      <c r="T39" s="5">
        <f t="shared" si="20"/>
        <v>0</v>
      </c>
      <c r="U39" s="5">
        <f t="shared" si="20"/>
        <v>0</v>
      </c>
      <c r="V39" s="5">
        <f t="shared" si="20"/>
        <v>0</v>
      </c>
      <c r="W39" s="5">
        <f t="shared" si="20"/>
        <v>0</v>
      </c>
      <c r="X39" s="5">
        <f t="shared" si="20"/>
        <v>0</v>
      </c>
      <c r="Y39" s="5">
        <v>0</v>
      </c>
    </row>
    <row r="40" spans="2:25" x14ac:dyDescent="0.2">
      <c r="B40" s="1" t="s">
        <v>25</v>
      </c>
      <c r="C40" s="1" t="s">
        <v>52</v>
      </c>
      <c r="D40" s="1" t="s">
        <v>37</v>
      </c>
      <c r="F40" s="5"/>
      <c r="G40" s="5"/>
      <c r="H40" s="5"/>
      <c r="I40" s="5"/>
      <c r="J40" s="5"/>
      <c r="K40" s="5">
        <f>SUMPRODUCT(G40:J40,Sheet1!$B$9:$E$9)</f>
        <v>0</v>
      </c>
      <c r="M40" s="5"/>
      <c r="N40" s="5"/>
      <c r="O40" s="5"/>
      <c r="P40" s="5"/>
      <c r="Q40" s="5"/>
      <c r="R40" s="5">
        <v>0</v>
      </c>
      <c r="T40" s="5">
        <f t="shared" si="20"/>
        <v>0</v>
      </c>
      <c r="U40" s="5">
        <f t="shared" si="20"/>
        <v>0</v>
      </c>
      <c r="V40" s="5">
        <f t="shared" si="20"/>
        <v>0</v>
      </c>
      <c r="W40" s="5">
        <f t="shared" si="20"/>
        <v>0</v>
      </c>
      <c r="X40" s="5">
        <f t="shared" si="20"/>
        <v>0</v>
      </c>
      <c r="Y40" s="5">
        <v>0</v>
      </c>
    </row>
    <row r="41" spans="2:25" x14ac:dyDescent="0.2">
      <c r="B41" s="1" t="s">
        <v>25</v>
      </c>
      <c r="C41" s="1" t="s">
        <v>53</v>
      </c>
      <c r="D41" s="1" t="s">
        <v>39</v>
      </c>
      <c r="F41" s="5"/>
      <c r="G41" s="5"/>
      <c r="H41" s="5"/>
      <c r="I41" s="5"/>
      <c r="J41" s="5"/>
      <c r="K41" s="5">
        <f>SUMPRODUCT(G41:J41,Sheet1!$B$9:$E$9)</f>
        <v>0</v>
      </c>
      <c r="M41" s="5"/>
      <c r="N41" s="5"/>
      <c r="O41" s="5"/>
      <c r="P41" s="5"/>
      <c r="Q41" s="5"/>
      <c r="R41" s="5">
        <v>0</v>
      </c>
      <c r="T41" s="5">
        <f t="shared" si="20"/>
        <v>0</v>
      </c>
      <c r="U41" s="5">
        <f t="shared" si="20"/>
        <v>0</v>
      </c>
      <c r="V41" s="5">
        <f t="shared" si="20"/>
        <v>0</v>
      </c>
      <c r="W41" s="5">
        <f t="shared" si="20"/>
        <v>0</v>
      </c>
      <c r="X41" s="5">
        <f t="shared" si="20"/>
        <v>0</v>
      </c>
      <c r="Y41" s="5">
        <v>0</v>
      </c>
    </row>
    <row r="42" spans="2:25" x14ac:dyDescent="0.2">
      <c r="B42" s="1" t="s">
        <v>25</v>
      </c>
      <c r="C42" s="1" t="s">
        <v>54</v>
      </c>
      <c r="D42" s="1" t="s">
        <v>41</v>
      </c>
      <c r="F42" s="5"/>
      <c r="G42" s="5"/>
      <c r="H42" s="5"/>
      <c r="I42" s="5"/>
      <c r="J42" s="5"/>
      <c r="K42" s="5">
        <f>SUMPRODUCT(G42:J42,Sheet1!$B$9:$E$9)</f>
        <v>0</v>
      </c>
      <c r="M42" s="5"/>
      <c r="N42" s="5"/>
      <c r="O42" s="5"/>
      <c r="P42" s="5"/>
      <c r="Q42" s="5"/>
      <c r="R42" s="5">
        <v>0</v>
      </c>
      <c r="T42" s="5">
        <f t="shared" si="20"/>
        <v>0</v>
      </c>
      <c r="U42" s="5">
        <f t="shared" si="20"/>
        <v>0</v>
      </c>
      <c r="V42" s="5">
        <f t="shared" si="20"/>
        <v>0</v>
      </c>
      <c r="W42" s="5">
        <f t="shared" si="20"/>
        <v>0</v>
      </c>
      <c r="X42" s="5">
        <f t="shared" si="20"/>
        <v>0</v>
      </c>
      <c r="Y42" s="5">
        <v>0</v>
      </c>
    </row>
    <row r="43" spans="2:25" x14ac:dyDescent="0.2">
      <c r="B43" s="1" t="s">
        <v>25</v>
      </c>
      <c r="C43" s="1" t="s">
        <v>55</v>
      </c>
      <c r="D43" s="1" t="s">
        <v>43</v>
      </c>
      <c r="F43" s="5"/>
      <c r="G43" s="5"/>
      <c r="H43" s="5"/>
      <c r="I43" s="5"/>
      <c r="J43" s="5"/>
      <c r="K43" s="5">
        <f>SUMPRODUCT(G43:J43,Sheet1!$B$9:$E$9)</f>
        <v>0</v>
      </c>
      <c r="M43" s="5"/>
      <c r="N43" s="5"/>
      <c r="O43" s="5"/>
      <c r="P43" s="5"/>
      <c r="Q43" s="5"/>
      <c r="R43" s="5">
        <v>0</v>
      </c>
      <c r="T43" s="5">
        <f t="shared" si="20"/>
        <v>0</v>
      </c>
      <c r="U43" s="5">
        <f t="shared" si="20"/>
        <v>0</v>
      </c>
      <c r="V43" s="5">
        <f t="shared" si="20"/>
        <v>0</v>
      </c>
      <c r="W43" s="5">
        <f t="shared" si="20"/>
        <v>0</v>
      </c>
      <c r="X43" s="5">
        <f t="shared" si="20"/>
        <v>0</v>
      </c>
      <c r="Y43" s="5">
        <v>0</v>
      </c>
    </row>
    <row r="44" spans="2:25" x14ac:dyDescent="0.2">
      <c r="B44" s="1" t="s">
        <v>25</v>
      </c>
      <c r="C44" s="1" t="s">
        <v>56</v>
      </c>
      <c r="D44" s="1" t="s">
        <v>45</v>
      </c>
      <c r="F44" s="5"/>
      <c r="G44" s="5"/>
      <c r="H44" s="5"/>
      <c r="I44" s="5"/>
      <c r="J44" s="5"/>
      <c r="K44" s="5">
        <f>SUMPRODUCT(G44:J44,Sheet1!$B$9:$E$9)</f>
        <v>0</v>
      </c>
      <c r="M44" s="5"/>
      <c r="N44" s="5"/>
      <c r="O44" s="5"/>
      <c r="P44" s="5"/>
      <c r="Q44" s="5"/>
      <c r="R44" s="5">
        <v>0</v>
      </c>
      <c r="T44" s="5">
        <f t="shared" si="20"/>
        <v>0</v>
      </c>
      <c r="U44" s="5">
        <f t="shared" si="20"/>
        <v>0</v>
      </c>
      <c r="V44" s="5">
        <f t="shared" si="20"/>
        <v>0</v>
      </c>
      <c r="W44" s="5">
        <f t="shared" si="20"/>
        <v>0</v>
      </c>
      <c r="X44" s="5">
        <f t="shared" si="20"/>
        <v>0</v>
      </c>
      <c r="Y44" s="5">
        <v>0</v>
      </c>
    </row>
    <row r="45" spans="2:25" x14ac:dyDescent="0.2">
      <c r="B45" s="1" t="s">
        <v>25</v>
      </c>
      <c r="C45" s="10" t="s">
        <v>57</v>
      </c>
      <c r="D45" s="10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f>SUMPRODUCT(G45:J45,Sheet1!$B$9:$E$9)</f>
        <v>0</v>
      </c>
      <c r="M45" s="11">
        <f t="shared" ref="M45:N45" si="21">SUM(M46:M55)</f>
        <v>0</v>
      </c>
      <c r="N45" s="11">
        <f t="shared" si="21"/>
        <v>0</v>
      </c>
      <c r="O45" s="11">
        <f t="shared" ref="O45:Q45" si="22">SUM(O46:O55)</f>
        <v>0</v>
      </c>
      <c r="P45" s="11">
        <f t="shared" si="22"/>
        <v>0</v>
      </c>
      <c r="Q45" s="11">
        <f t="shared" si="22"/>
        <v>0</v>
      </c>
      <c r="R45" s="11">
        <v>0</v>
      </c>
      <c r="T45" s="11">
        <f t="shared" ref="T45:U45" si="23">SUM(T46:T55)</f>
        <v>0</v>
      </c>
      <c r="U45" s="11">
        <f t="shared" si="23"/>
        <v>0</v>
      </c>
      <c r="V45" s="11">
        <f t="shared" ref="V45:X45" si="24">SUM(V46:V55)</f>
        <v>0</v>
      </c>
      <c r="W45" s="11">
        <f t="shared" si="24"/>
        <v>0</v>
      </c>
      <c r="X45" s="11">
        <f t="shared" si="24"/>
        <v>0</v>
      </c>
      <c r="Y45" s="11">
        <v>0</v>
      </c>
    </row>
    <row r="46" spans="2:25" x14ac:dyDescent="0.2">
      <c r="B46" s="1" t="s">
        <v>25</v>
      </c>
      <c r="C46" s="1" t="s">
        <v>58</v>
      </c>
      <c r="D46" s="1" t="s">
        <v>27</v>
      </c>
      <c r="F46" s="5"/>
      <c r="G46" s="5"/>
      <c r="H46" s="5"/>
      <c r="I46" s="5"/>
      <c r="J46" s="5"/>
      <c r="K46" s="5">
        <f>SUMPRODUCT(G46:J46,Sheet1!$B$9:$E$9)</f>
        <v>0</v>
      </c>
      <c r="M46" s="5"/>
      <c r="N46" s="5"/>
      <c r="O46" s="5"/>
      <c r="P46" s="5"/>
      <c r="Q46" s="5"/>
      <c r="R46" s="5">
        <v>0</v>
      </c>
      <c r="T46" s="5">
        <f t="shared" ref="T46:X55" si="25">F46-M46</f>
        <v>0</v>
      </c>
      <c r="U46" s="5">
        <f t="shared" si="25"/>
        <v>0</v>
      </c>
      <c r="V46" s="5">
        <f t="shared" si="25"/>
        <v>0</v>
      </c>
      <c r="W46" s="5">
        <f t="shared" si="25"/>
        <v>0</v>
      </c>
      <c r="X46" s="5">
        <f t="shared" si="25"/>
        <v>0</v>
      </c>
      <c r="Y46" s="5">
        <v>0</v>
      </c>
    </row>
    <row r="47" spans="2:25" x14ac:dyDescent="0.2">
      <c r="B47" s="1" t="s">
        <v>25</v>
      </c>
      <c r="C47" s="1" t="s">
        <v>59</v>
      </c>
      <c r="D47" s="1" t="s">
        <v>29</v>
      </c>
      <c r="F47" s="5"/>
      <c r="G47" s="5"/>
      <c r="H47" s="5"/>
      <c r="I47" s="5"/>
      <c r="J47" s="5"/>
      <c r="K47" s="5">
        <f>SUMPRODUCT(G47:J47,Sheet1!$B$9:$E$9)</f>
        <v>0</v>
      </c>
      <c r="M47" s="5"/>
      <c r="N47" s="5"/>
      <c r="O47" s="5"/>
      <c r="P47" s="5"/>
      <c r="Q47" s="5"/>
      <c r="R47" s="5">
        <v>0</v>
      </c>
      <c r="T47" s="5">
        <f t="shared" si="25"/>
        <v>0</v>
      </c>
      <c r="U47" s="5">
        <f t="shared" si="25"/>
        <v>0</v>
      </c>
      <c r="V47" s="5">
        <f t="shared" si="25"/>
        <v>0</v>
      </c>
      <c r="W47" s="5">
        <f t="shared" si="25"/>
        <v>0</v>
      </c>
      <c r="X47" s="5">
        <f t="shared" si="25"/>
        <v>0</v>
      </c>
      <c r="Y47" s="5">
        <v>0</v>
      </c>
    </row>
    <row r="48" spans="2:25" x14ac:dyDescent="0.2">
      <c r="B48" s="1" t="s">
        <v>25</v>
      </c>
      <c r="C48" s="1" t="s">
        <v>60</v>
      </c>
      <c r="D48" s="1" t="s">
        <v>31</v>
      </c>
      <c r="F48" s="5"/>
      <c r="G48" s="5"/>
      <c r="H48" s="5"/>
      <c r="I48" s="5"/>
      <c r="J48" s="5"/>
      <c r="K48" s="5">
        <f>SUMPRODUCT(G48:J48,Sheet1!$B$9:$E$9)</f>
        <v>0</v>
      </c>
      <c r="M48" s="5"/>
      <c r="N48" s="5"/>
      <c r="O48" s="5"/>
      <c r="P48" s="5"/>
      <c r="Q48" s="5"/>
      <c r="R48" s="5">
        <v>0</v>
      </c>
      <c r="T48" s="5">
        <f t="shared" si="25"/>
        <v>0</v>
      </c>
      <c r="U48" s="5">
        <f t="shared" si="25"/>
        <v>0</v>
      </c>
      <c r="V48" s="5">
        <f t="shared" si="25"/>
        <v>0</v>
      </c>
      <c r="W48" s="5">
        <f t="shared" si="25"/>
        <v>0</v>
      </c>
      <c r="X48" s="5">
        <f t="shared" si="25"/>
        <v>0</v>
      </c>
      <c r="Y48" s="5">
        <v>0</v>
      </c>
    </row>
    <row r="49" spans="2:25" x14ac:dyDescent="0.2">
      <c r="B49" s="1" t="s">
        <v>25</v>
      </c>
      <c r="C49" s="1" t="s">
        <v>61</v>
      </c>
      <c r="D49" s="1" t="s">
        <v>33</v>
      </c>
      <c r="F49" s="5"/>
      <c r="G49" s="5"/>
      <c r="H49" s="5"/>
      <c r="I49" s="5"/>
      <c r="J49" s="5"/>
      <c r="K49" s="5">
        <f>SUMPRODUCT(G49:J49,Sheet1!$B$9:$E$9)</f>
        <v>0</v>
      </c>
      <c r="M49" s="5"/>
      <c r="N49" s="5"/>
      <c r="O49" s="5"/>
      <c r="P49" s="5"/>
      <c r="Q49" s="5"/>
      <c r="R49" s="5">
        <v>0</v>
      </c>
      <c r="T49" s="5">
        <f t="shared" si="25"/>
        <v>0</v>
      </c>
      <c r="U49" s="5">
        <f t="shared" si="25"/>
        <v>0</v>
      </c>
      <c r="V49" s="5">
        <f t="shared" si="25"/>
        <v>0</v>
      </c>
      <c r="W49" s="5">
        <f t="shared" si="25"/>
        <v>0</v>
      </c>
      <c r="X49" s="5">
        <f t="shared" si="25"/>
        <v>0</v>
      </c>
      <c r="Y49" s="5">
        <v>0</v>
      </c>
    </row>
    <row r="50" spans="2:25" x14ac:dyDescent="0.2">
      <c r="B50" s="1" t="s">
        <v>25</v>
      </c>
      <c r="C50" s="1" t="s">
        <v>62</v>
      </c>
      <c r="D50" s="1" t="s">
        <v>35</v>
      </c>
      <c r="F50" s="5"/>
      <c r="G50" s="5"/>
      <c r="H50" s="5"/>
      <c r="I50" s="5"/>
      <c r="J50" s="5"/>
      <c r="K50" s="5">
        <f>SUMPRODUCT(G50:J50,Sheet1!$B$9:$E$9)</f>
        <v>0</v>
      </c>
      <c r="M50" s="5"/>
      <c r="N50" s="5"/>
      <c r="O50" s="5"/>
      <c r="P50" s="5"/>
      <c r="Q50" s="5"/>
      <c r="R50" s="5">
        <v>0</v>
      </c>
      <c r="T50" s="5">
        <f t="shared" si="25"/>
        <v>0</v>
      </c>
      <c r="U50" s="5">
        <f t="shared" si="25"/>
        <v>0</v>
      </c>
      <c r="V50" s="5">
        <f t="shared" si="25"/>
        <v>0</v>
      </c>
      <c r="W50" s="5">
        <f t="shared" si="25"/>
        <v>0</v>
      </c>
      <c r="X50" s="5">
        <f t="shared" si="25"/>
        <v>0</v>
      </c>
      <c r="Y50" s="5">
        <v>0</v>
      </c>
    </row>
    <row r="51" spans="2:25" x14ac:dyDescent="0.2">
      <c r="B51" s="1" t="s">
        <v>25</v>
      </c>
      <c r="C51" s="1" t="s">
        <v>63</v>
      </c>
      <c r="D51" s="1" t="s">
        <v>37</v>
      </c>
      <c r="F51" s="5"/>
      <c r="G51" s="5"/>
      <c r="H51" s="5"/>
      <c r="I51" s="5"/>
      <c r="J51" s="5"/>
      <c r="K51" s="5">
        <f>SUMPRODUCT(G51:J51,Sheet1!$B$9:$E$9)</f>
        <v>0</v>
      </c>
      <c r="M51" s="5"/>
      <c r="N51" s="5"/>
      <c r="O51" s="5"/>
      <c r="P51" s="5"/>
      <c r="Q51" s="5"/>
      <c r="R51" s="5">
        <v>0</v>
      </c>
      <c r="T51" s="5">
        <f t="shared" si="25"/>
        <v>0</v>
      </c>
      <c r="U51" s="5">
        <f t="shared" si="25"/>
        <v>0</v>
      </c>
      <c r="V51" s="5">
        <f t="shared" si="25"/>
        <v>0</v>
      </c>
      <c r="W51" s="5">
        <f t="shared" si="25"/>
        <v>0</v>
      </c>
      <c r="X51" s="5">
        <f t="shared" si="25"/>
        <v>0</v>
      </c>
      <c r="Y51" s="5">
        <v>0</v>
      </c>
    </row>
    <row r="52" spans="2:25" x14ac:dyDescent="0.2">
      <c r="B52" s="1" t="s">
        <v>25</v>
      </c>
      <c r="C52" s="1" t="s">
        <v>64</v>
      </c>
      <c r="D52" s="1" t="s">
        <v>39</v>
      </c>
      <c r="F52" s="5"/>
      <c r="G52" s="5"/>
      <c r="H52" s="5"/>
      <c r="I52" s="5"/>
      <c r="J52" s="5"/>
      <c r="K52" s="5">
        <f>SUMPRODUCT(G52:J52,Sheet1!$B$9:$E$9)</f>
        <v>0</v>
      </c>
      <c r="M52" s="5"/>
      <c r="N52" s="5"/>
      <c r="O52" s="5"/>
      <c r="P52" s="5"/>
      <c r="Q52" s="5"/>
      <c r="R52" s="5">
        <v>0</v>
      </c>
      <c r="T52" s="5">
        <f t="shared" si="25"/>
        <v>0</v>
      </c>
      <c r="U52" s="5">
        <f t="shared" si="25"/>
        <v>0</v>
      </c>
      <c r="V52" s="5">
        <f t="shared" si="25"/>
        <v>0</v>
      </c>
      <c r="W52" s="5">
        <f t="shared" si="25"/>
        <v>0</v>
      </c>
      <c r="X52" s="5">
        <f t="shared" si="25"/>
        <v>0</v>
      </c>
      <c r="Y52" s="5">
        <v>0</v>
      </c>
    </row>
    <row r="53" spans="2:25" x14ac:dyDescent="0.2">
      <c r="B53" s="1" t="s">
        <v>25</v>
      </c>
      <c r="C53" s="1" t="s">
        <v>65</v>
      </c>
      <c r="D53" s="1" t="s">
        <v>41</v>
      </c>
      <c r="F53" s="5"/>
      <c r="G53" s="5"/>
      <c r="H53" s="5"/>
      <c r="I53" s="5"/>
      <c r="J53" s="5"/>
      <c r="K53" s="5">
        <f>SUMPRODUCT(G53:J53,Sheet1!$B$9:$E$9)</f>
        <v>0</v>
      </c>
      <c r="M53" s="5"/>
      <c r="N53" s="5"/>
      <c r="O53" s="5"/>
      <c r="P53" s="5"/>
      <c r="Q53" s="5"/>
      <c r="R53" s="5">
        <v>0</v>
      </c>
      <c r="T53" s="5">
        <f t="shared" si="25"/>
        <v>0</v>
      </c>
      <c r="U53" s="5">
        <f t="shared" si="25"/>
        <v>0</v>
      </c>
      <c r="V53" s="5">
        <f t="shared" si="25"/>
        <v>0</v>
      </c>
      <c r="W53" s="5">
        <f t="shared" si="25"/>
        <v>0</v>
      </c>
      <c r="X53" s="5">
        <f t="shared" si="25"/>
        <v>0</v>
      </c>
      <c r="Y53" s="5">
        <v>0</v>
      </c>
    </row>
    <row r="54" spans="2:25" x14ac:dyDescent="0.2">
      <c r="B54" s="1" t="s">
        <v>25</v>
      </c>
      <c r="C54" s="1" t="s">
        <v>66</v>
      </c>
      <c r="D54" s="1" t="s">
        <v>43</v>
      </c>
      <c r="F54" s="5"/>
      <c r="G54" s="5"/>
      <c r="H54" s="5"/>
      <c r="I54" s="5"/>
      <c r="J54" s="5"/>
      <c r="K54" s="5">
        <f>SUMPRODUCT(G54:J54,Sheet1!$B$9:$E$9)</f>
        <v>0</v>
      </c>
      <c r="M54" s="5"/>
      <c r="N54" s="5"/>
      <c r="O54" s="5"/>
      <c r="P54" s="5"/>
      <c r="Q54" s="5"/>
      <c r="R54" s="5">
        <v>0</v>
      </c>
      <c r="T54" s="5">
        <f t="shared" si="25"/>
        <v>0</v>
      </c>
      <c r="U54" s="5">
        <f t="shared" si="25"/>
        <v>0</v>
      </c>
      <c r="V54" s="5">
        <f t="shared" si="25"/>
        <v>0</v>
      </c>
      <c r="W54" s="5">
        <f t="shared" si="25"/>
        <v>0</v>
      </c>
      <c r="X54" s="5">
        <f t="shared" si="25"/>
        <v>0</v>
      </c>
      <c r="Y54" s="5">
        <v>0</v>
      </c>
    </row>
    <row r="55" spans="2:25" x14ac:dyDescent="0.2">
      <c r="B55" s="1" t="s">
        <v>25</v>
      </c>
      <c r="C55" s="1" t="s">
        <v>67</v>
      </c>
      <c r="D55" s="1" t="s">
        <v>45</v>
      </c>
      <c r="F55" s="5"/>
      <c r="G55" s="5"/>
      <c r="H55" s="5"/>
      <c r="I55" s="5"/>
      <c r="J55" s="5"/>
      <c r="K55" s="5">
        <f>SUMPRODUCT(G55:J55,Sheet1!$B$9:$E$9)</f>
        <v>0</v>
      </c>
      <c r="M55" s="5"/>
      <c r="N55" s="5"/>
      <c r="O55" s="5"/>
      <c r="P55" s="5"/>
      <c r="Q55" s="5"/>
      <c r="R55" s="5">
        <v>0</v>
      </c>
      <c r="T55" s="5">
        <f t="shared" si="25"/>
        <v>0</v>
      </c>
      <c r="U55" s="5">
        <f t="shared" si="25"/>
        <v>0</v>
      </c>
      <c r="V55" s="5">
        <f t="shared" si="25"/>
        <v>0</v>
      </c>
      <c r="W55" s="5">
        <f t="shared" si="25"/>
        <v>0</v>
      </c>
      <c r="X55" s="5">
        <f t="shared" si="25"/>
        <v>0</v>
      </c>
      <c r="Y55" s="5">
        <v>0</v>
      </c>
    </row>
    <row r="56" spans="2:25" x14ac:dyDescent="0.2">
      <c r="B56" s="1" t="s">
        <v>25</v>
      </c>
      <c r="C56" s="10" t="s">
        <v>68</v>
      </c>
      <c r="D56" s="10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f>SUMPRODUCT(G56:J56,Sheet1!$B$9:$E$9)</f>
        <v>0</v>
      </c>
      <c r="M56" s="11">
        <f t="shared" ref="M56:N56" si="26">SUM(M57:M66)</f>
        <v>0</v>
      </c>
      <c r="N56" s="11">
        <f t="shared" si="26"/>
        <v>0</v>
      </c>
      <c r="O56" s="11">
        <f t="shared" ref="O56:Q56" si="27">SUM(O57:O66)</f>
        <v>0</v>
      </c>
      <c r="P56" s="11">
        <f t="shared" si="27"/>
        <v>0</v>
      </c>
      <c r="Q56" s="11">
        <f t="shared" si="27"/>
        <v>0</v>
      </c>
      <c r="R56" s="11">
        <v>0</v>
      </c>
      <c r="T56" s="11">
        <f t="shared" ref="T56:U56" si="28">SUM(T57:T66)</f>
        <v>0</v>
      </c>
      <c r="U56" s="11">
        <f t="shared" si="28"/>
        <v>0</v>
      </c>
      <c r="V56" s="11">
        <f t="shared" ref="V56:X56" si="29">SUM(V57:V66)</f>
        <v>0</v>
      </c>
      <c r="W56" s="11">
        <f t="shared" si="29"/>
        <v>0</v>
      </c>
      <c r="X56" s="11">
        <f t="shared" si="29"/>
        <v>0</v>
      </c>
      <c r="Y56" s="11">
        <v>0</v>
      </c>
    </row>
    <row r="57" spans="2:25" x14ac:dyDescent="0.2">
      <c r="B57" s="1" t="s">
        <v>25</v>
      </c>
      <c r="C57" s="1" t="s">
        <v>69</v>
      </c>
      <c r="D57" s="1" t="s">
        <v>27</v>
      </c>
      <c r="F57" s="5"/>
      <c r="G57" s="5"/>
      <c r="H57" s="5"/>
      <c r="I57" s="5"/>
      <c r="J57" s="5"/>
      <c r="K57" s="5">
        <f>SUMPRODUCT(G57:J57,Sheet1!$B$9:$E$9)</f>
        <v>0</v>
      </c>
      <c r="M57" s="5"/>
      <c r="N57" s="5"/>
      <c r="O57" s="5"/>
      <c r="P57" s="5"/>
      <c r="Q57" s="5"/>
      <c r="R57" s="5">
        <v>0</v>
      </c>
      <c r="T57" s="5">
        <f t="shared" ref="T57:X82" si="30">F57-M57</f>
        <v>0</v>
      </c>
      <c r="U57" s="5">
        <f t="shared" si="30"/>
        <v>0</v>
      </c>
      <c r="V57" s="5">
        <f t="shared" si="30"/>
        <v>0</v>
      </c>
      <c r="W57" s="5">
        <f t="shared" si="30"/>
        <v>0</v>
      </c>
      <c r="X57" s="5">
        <f t="shared" si="30"/>
        <v>0</v>
      </c>
      <c r="Y57" s="5">
        <v>0</v>
      </c>
    </row>
    <row r="58" spans="2:25" x14ac:dyDescent="0.2">
      <c r="B58" s="1" t="s">
        <v>25</v>
      </c>
      <c r="C58" s="1" t="s">
        <v>70</v>
      </c>
      <c r="D58" s="1" t="s">
        <v>29</v>
      </c>
      <c r="F58" s="5"/>
      <c r="G58" s="5"/>
      <c r="H58" s="5"/>
      <c r="I58" s="5"/>
      <c r="J58" s="5"/>
      <c r="K58" s="5">
        <f>SUMPRODUCT(G58:J58,Sheet1!$B$9:$E$9)</f>
        <v>0</v>
      </c>
      <c r="M58" s="5"/>
      <c r="N58" s="5"/>
      <c r="O58" s="5"/>
      <c r="P58" s="5"/>
      <c r="Q58" s="5"/>
      <c r="R58" s="5">
        <v>0</v>
      </c>
      <c r="T58" s="5">
        <f t="shared" si="30"/>
        <v>0</v>
      </c>
      <c r="U58" s="5">
        <f t="shared" si="30"/>
        <v>0</v>
      </c>
      <c r="V58" s="5">
        <f t="shared" si="30"/>
        <v>0</v>
      </c>
      <c r="W58" s="5">
        <f t="shared" si="30"/>
        <v>0</v>
      </c>
      <c r="X58" s="5">
        <f t="shared" si="30"/>
        <v>0</v>
      </c>
      <c r="Y58" s="5">
        <v>0</v>
      </c>
    </row>
    <row r="59" spans="2:25" x14ac:dyDescent="0.2">
      <c r="B59" s="1" t="s">
        <v>25</v>
      </c>
      <c r="C59" s="1" t="s">
        <v>71</v>
      </c>
      <c r="D59" s="1" t="s">
        <v>31</v>
      </c>
      <c r="F59" s="5"/>
      <c r="G59" s="5"/>
      <c r="H59" s="5"/>
      <c r="I59" s="5"/>
      <c r="J59" s="5"/>
      <c r="K59" s="5">
        <f>SUMPRODUCT(G59:J59,Sheet1!$B$9:$E$9)</f>
        <v>0</v>
      </c>
      <c r="M59" s="5"/>
      <c r="N59" s="5"/>
      <c r="O59" s="5"/>
      <c r="P59" s="5"/>
      <c r="Q59" s="5"/>
      <c r="R59" s="5">
        <v>0</v>
      </c>
      <c r="T59" s="5">
        <f t="shared" si="30"/>
        <v>0</v>
      </c>
      <c r="U59" s="5">
        <f t="shared" si="30"/>
        <v>0</v>
      </c>
      <c r="V59" s="5">
        <f t="shared" si="30"/>
        <v>0</v>
      </c>
      <c r="W59" s="5">
        <f t="shared" si="30"/>
        <v>0</v>
      </c>
      <c r="X59" s="5">
        <f t="shared" si="30"/>
        <v>0</v>
      </c>
      <c r="Y59" s="5">
        <v>0</v>
      </c>
    </row>
    <row r="60" spans="2:25" x14ac:dyDescent="0.2">
      <c r="B60" s="1" t="s">
        <v>25</v>
      </c>
      <c r="C60" s="1" t="s">
        <v>72</v>
      </c>
      <c r="D60" s="1" t="s">
        <v>33</v>
      </c>
      <c r="F60" s="5"/>
      <c r="G60" s="5"/>
      <c r="H60" s="5"/>
      <c r="I60" s="5"/>
      <c r="J60" s="5"/>
      <c r="K60" s="5">
        <f>SUMPRODUCT(G60:J60,Sheet1!$B$9:$E$9)</f>
        <v>0</v>
      </c>
      <c r="M60" s="5"/>
      <c r="N60" s="5"/>
      <c r="O60" s="5"/>
      <c r="P60" s="5"/>
      <c r="Q60" s="5"/>
      <c r="R60" s="5">
        <v>0</v>
      </c>
      <c r="T60" s="5">
        <f t="shared" si="30"/>
        <v>0</v>
      </c>
      <c r="U60" s="5">
        <f t="shared" si="30"/>
        <v>0</v>
      </c>
      <c r="V60" s="5">
        <f t="shared" si="30"/>
        <v>0</v>
      </c>
      <c r="W60" s="5">
        <f t="shared" si="30"/>
        <v>0</v>
      </c>
      <c r="X60" s="5">
        <f t="shared" si="30"/>
        <v>0</v>
      </c>
      <c r="Y60" s="5">
        <v>0</v>
      </c>
    </row>
    <row r="61" spans="2:25" x14ac:dyDescent="0.2">
      <c r="B61" s="1" t="s">
        <v>25</v>
      </c>
      <c r="C61" s="1" t="s">
        <v>73</v>
      </c>
      <c r="D61" s="1" t="s">
        <v>35</v>
      </c>
      <c r="F61" s="5"/>
      <c r="G61" s="5"/>
      <c r="H61" s="5"/>
      <c r="I61" s="5"/>
      <c r="J61" s="5"/>
      <c r="K61" s="5">
        <f>SUMPRODUCT(G61:J61,Sheet1!$B$9:$E$9)</f>
        <v>0</v>
      </c>
      <c r="M61" s="5"/>
      <c r="N61" s="5"/>
      <c r="O61" s="5"/>
      <c r="P61" s="5"/>
      <c r="Q61" s="5"/>
      <c r="R61" s="5">
        <v>0</v>
      </c>
      <c r="T61" s="5">
        <f t="shared" si="30"/>
        <v>0</v>
      </c>
      <c r="U61" s="5">
        <f t="shared" si="30"/>
        <v>0</v>
      </c>
      <c r="V61" s="5">
        <f t="shared" si="30"/>
        <v>0</v>
      </c>
      <c r="W61" s="5">
        <f t="shared" si="30"/>
        <v>0</v>
      </c>
      <c r="X61" s="5">
        <f t="shared" si="30"/>
        <v>0</v>
      </c>
      <c r="Y61" s="5">
        <v>0</v>
      </c>
    </row>
    <row r="62" spans="2:25" x14ac:dyDescent="0.2">
      <c r="B62" s="1" t="s">
        <v>25</v>
      </c>
      <c r="C62" s="1" t="s">
        <v>74</v>
      </c>
      <c r="D62" s="1" t="s">
        <v>37</v>
      </c>
      <c r="F62" s="5"/>
      <c r="G62" s="5"/>
      <c r="H62" s="5"/>
      <c r="I62" s="5"/>
      <c r="J62" s="5"/>
      <c r="K62" s="5">
        <f>SUMPRODUCT(G62:J62,Sheet1!$B$9:$E$9)</f>
        <v>0</v>
      </c>
      <c r="M62" s="5"/>
      <c r="N62" s="5"/>
      <c r="O62" s="5"/>
      <c r="P62" s="5"/>
      <c r="Q62" s="5"/>
      <c r="R62" s="5">
        <v>0</v>
      </c>
      <c r="T62" s="5">
        <f t="shared" si="30"/>
        <v>0</v>
      </c>
      <c r="U62" s="5">
        <f t="shared" si="30"/>
        <v>0</v>
      </c>
      <c r="V62" s="5">
        <f t="shared" si="30"/>
        <v>0</v>
      </c>
      <c r="W62" s="5">
        <f t="shared" si="30"/>
        <v>0</v>
      </c>
      <c r="X62" s="5">
        <f t="shared" si="30"/>
        <v>0</v>
      </c>
      <c r="Y62" s="5">
        <v>0</v>
      </c>
    </row>
    <row r="63" spans="2:25" x14ac:dyDescent="0.2">
      <c r="B63" s="1" t="s">
        <v>25</v>
      </c>
      <c r="C63" s="1" t="s">
        <v>75</v>
      </c>
      <c r="D63" s="1" t="s">
        <v>39</v>
      </c>
      <c r="F63" s="5"/>
      <c r="G63" s="5"/>
      <c r="H63" s="5"/>
      <c r="I63" s="5"/>
      <c r="J63" s="5"/>
      <c r="K63" s="5">
        <f>SUMPRODUCT(G63:J63,Sheet1!$B$9:$E$9)</f>
        <v>0</v>
      </c>
      <c r="M63" s="5"/>
      <c r="N63" s="5"/>
      <c r="O63" s="5"/>
      <c r="P63" s="5"/>
      <c r="Q63" s="5"/>
      <c r="R63" s="5">
        <v>0</v>
      </c>
      <c r="T63" s="5">
        <f t="shared" si="30"/>
        <v>0</v>
      </c>
      <c r="U63" s="5">
        <f t="shared" si="30"/>
        <v>0</v>
      </c>
      <c r="V63" s="5">
        <f t="shared" si="30"/>
        <v>0</v>
      </c>
      <c r="W63" s="5">
        <f t="shared" si="30"/>
        <v>0</v>
      </c>
      <c r="X63" s="5">
        <f t="shared" si="30"/>
        <v>0</v>
      </c>
      <c r="Y63" s="5">
        <v>0</v>
      </c>
    </row>
    <row r="64" spans="2:25" x14ac:dyDescent="0.2">
      <c r="B64" s="1" t="s">
        <v>25</v>
      </c>
      <c r="C64" s="1" t="s">
        <v>76</v>
      </c>
      <c r="D64" s="1" t="s">
        <v>41</v>
      </c>
      <c r="F64" s="5"/>
      <c r="G64" s="5"/>
      <c r="H64" s="5"/>
      <c r="I64" s="5"/>
      <c r="J64" s="5"/>
      <c r="K64" s="5">
        <f>SUMPRODUCT(G64:J64,Sheet1!$B$9:$E$9)</f>
        <v>0</v>
      </c>
      <c r="M64" s="5"/>
      <c r="N64" s="5"/>
      <c r="O64" s="5"/>
      <c r="P64" s="5"/>
      <c r="Q64" s="5"/>
      <c r="R64" s="5">
        <v>0</v>
      </c>
      <c r="T64" s="5">
        <f t="shared" si="30"/>
        <v>0</v>
      </c>
      <c r="U64" s="5">
        <f t="shared" si="30"/>
        <v>0</v>
      </c>
      <c r="V64" s="5">
        <f t="shared" si="30"/>
        <v>0</v>
      </c>
      <c r="W64" s="5">
        <f t="shared" si="30"/>
        <v>0</v>
      </c>
      <c r="X64" s="5">
        <f t="shared" si="30"/>
        <v>0</v>
      </c>
      <c r="Y64" s="5">
        <v>0</v>
      </c>
    </row>
    <row r="65" spans="1:27" x14ac:dyDescent="0.2">
      <c r="B65" s="1" t="s">
        <v>25</v>
      </c>
      <c r="C65" s="1" t="s">
        <v>77</v>
      </c>
      <c r="D65" s="1" t="s">
        <v>43</v>
      </c>
      <c r="F65" s="5"/>
      <c r="G65" s="5"/>
      <c r="H65" s="5"/>
      <c r="I65" s="5"/>
      <c r="J65" s="5"/>
      <c r="K65" s="5">
        <f>SUMPRODUCT(G65:J65,Sheet1!$B$9:$E$9)</f>
        <v>0</v>
      </c>
      <c r="M65" s="5"/>
      <c r="N65" s="5"/>
      <c r="O65" s="5"/>
      <c r="P65" s="5"/>
      <c r="Q65" s="5"/>
      <c r="R65" s="5">
        <v>0</v>
      </c>
      <c r="T65" s="5">
        <f t="shared" si="30"/>
        <v>0</v>
      </c>
      <c r="U65" s="5">
        <f t="shared" si="30"/>
        <v>0</v>
      </c>
      <c r="V65" s="5">
        <f t="shared" si="30"/>
        <v>0</v>
      </c>
      <c r="W65" s="5">
        <f t="shared" si="30"/>
        <v>0</v>
      </c>
      <c r="X65" s="5">
        <f t="shared" si="30"/>
        <v>0</v>
      </c>
      <c r="Y65" s="5">
        <v>0</v>
      </c>
    </row>
    <row r="66" spans="1:27" x14ac:dyDescent="0.2">
      <c r="B66" s="1" t="s">
        <v>25</v>
      </c>
      <c r="C66" s="1" t="s">
        <v>78</v>
      </c>
      <c r="D66" s="1" t="s">
        <v>45</v>
      </c>
      <c r="F66" s="5"/>
      <c r="G66" s="5"/>
      <c r="H66" s="5"/>
      <c r="I66" s="5"/>
      <c r="J66" s="5"/>
      <c r="K66" s="5">
        <f>SUMPRODUCT(G66:J66,Sheet1!$B$9:$E$9)</f>
        <v>0</v>
      </c>
      <c r="M66" s="5"/>
      <c r="N66" s="5"/>
      <c r="O66" s="5"/>
      <c r="P66" s="5"/>
      <c r="Q66" s="5"/>
      <c r="R66" s="5">
        <v>0</v>
      </c>
      <c r="T66" s="5">
        <f t="shared" si="30"/>
        <v>0</v>
      </c>
      <c r="U66" s="5">
        <f t="shared" si="30"/>
        <v>0</v>
      </c>
      <c r="V66" s="5">
        <f t="shared" si="30"/>
        <v>0</v>
      </c>
      <c r="W66" s="5">
        <f t="shared" si="30"/>
        <v>0</v>
      </c>
      <c r="X66" s="5">
        <f t="shared" si="30"/>
        <v>0</v>
      </c>
      <c r="Y66" s="5">
        <v>0</v>
      </c>
    </row>
    <row r="67" spans="1:27" x14ac:dyDescent="0.2">
      <c r="B67" s="1" t="s">
        <v>25</v>
      </c>
      <c r="C67" s="10" t="s">
        <v>79</v>
      </c>
      <c r="D67" s="10"/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f>SUMPRODUCT(G67:J67,Sheet1!$B$9:$E$9)</f>
        <v>0</v>
      </c>
      <c r="M67" s="11">
        <f t="shared" ref="M67:N67" si="31">SUM(M68:M77)</f>
        <v>0</v>
      </c>
      <c r="N67" s="11">
        <f t="shared" si="31"/>
        <v>0</v>
      </c>
      <c r="O67" s="11">
        <f t="shared" ref="O67:Q67" si="32">SUM(O68:O77)</f>
        <v>0</v>
      </c>
      <c r="P67" s="11">
        <f t="shared" si="32"/>
        <v>0</v>
      </c>
      <c r="Q67" s="11">
        <f t="shared" si="32"/>
        <v>0</v>
      </c>
      <c r="R67" s="11">
        <v>0</v>
      </c>
      <c r="T67" s="11">
        <f t="shared" ref="T67:U67" si="33">SUM(T68:T77)</f>
        <v>0</v>
      </c>
      <c r="U67" s="11">
        <f t="shared" si="33"/>
        <v>0</v>
      </c>
      <c r="V67" s="11">
        <f t="shared" ref="V67:X67" si="34">SUM(V68:V77)</f>
        <v>0</v>
      </c>
      <c r="W67" s="11">
        <f t="shared" si="34"/>
        <v>0</v>
      </c>
      <c r="X67" s="11">
        <f t="shared" si="34"/>
        <v>0</v>
      </c>
      <c r="Y67" s="11">
        <v>0</v>
      </c>
    </row>
    <row r="68" spans="1:27" x14ac:dyDescent="0.2">
      <c r="B68" s="1" t="s">
        <v>25</v>
      </c>
      <c r="C68" s="1" t="s">
        <v>80</v>
      </c>
      <c r="D68" s="1" t="s">
        <v>27</v>
      </c>
      <c r="F68" s="5"/>
      <c r="G68" s="5"/>
      <c r="H68" s="5"/>
      <c r="I68" s="5"/>
      <c r="J68" s="5"/>
      <c r="K68" s="5">
        <f>SUMPRODUCT(G68:J68,Sheet1!$B$9:$E$9)</f>
        <v>0</v>
      </c>
      <c r="M68" s="5"/>
      <c r="N68" s="5"/>
      <c r="O68" s="5"/>
      <c r="P68" s="5"/>
      <c r="Q68" s="5"/>
      <c r="R68" s="5">
        <v>0</v>
      </c>
      <c r="T68" s="5">
        <f t="shared" si="30"/>
        <v>0</v>
      </c>
      <c r="U68" s="5">
        <f t="shared" si="30"/>
        <v>0</v>
      </c>
      <c r="V68" s="5">
        <f t="shared" si="30"/>
        <v>0</v>
      </c>
      <c r="W68" s="5">
        <f t="shared" si="30"/>
        <v>0</v>
      </c>
      <c r="X68" s="5">
        <f t="shared" si="30"/>
        <v>0</v>
      </c>
      <c r="Y68" s="5">
        <v>0</v>
      </c>
    </row>
    <row r="69" spans="1:27" x14ac:dyDescent="0.2">
      <c r="B69" s="1" t="s">
        <v>25</v>
      </c>
      <c r="C69" s="1" t="s">
        <v>81</v>
      </c>
      <c r="D69" s="1" t="s">
        <v>29</v>
      </c>
      <c r="F69" s="5"/>
      <c r="G69" s="5"/>
      <c r="H69" s="5"/>
      <c r="I69" s="5"/>
      <c r="J69" s="5"/>
      <c r="K69" s="5">
        <f>SUMPRODUCT(G69:J69,Sheet1!$B$9:$E$9)</f>
        <v>0</v>
      </c>
      <c r="M69" s="5"/>
      <c r="N69" s="5"/>
      <c r="O69" s="5"/>
      <c r="P69" s="5"/>
      <c r="Q69" s="5"/>
      <c r="R69" s="5">
        <v>0</v>
      </c>
      <c r="T69" s="5">
        <f t="shared" si="30"/>
        <v>0</v>
      </c>
      <c r="U69" s="5">
        <f t="shared" si="30"/>
        <v>0</v>
      </c>
      <c r="V69" s="5">
        <f t="shared" si="30"/>
        <v>0</v>
      </c>
      <c r="W69" s="5">
        <f t="shared" si="30"/>
        <v>0</v>
      </c>
      <c r="X69" s="5">
        <f t="shared" si="30"/>
        <v>0</v>
      </c>
      <c r="Y69" s="5">
        <v>0</v>
      </c>
    </row>
    <row r="70" spans="1:27" x14ac:dyDescent="0.2">
      <c r="B70" s="1" t="s">
        <v>25</v>
      </c>
      <c r="C70" s="1" t="s">
        <v>82</v>
      </c>
      <c r="D70" s="1" t="s">
        <v>31</v>
      </c>
      <c r="F70" s="5"/>
      <c r="G70" s="5"/>
      <c r="H70" s="5"/>
      <c r="I70" s="5"/>
      <c r="J70" s="5"/>
      <c r="K70" s="5">
        <f>SUMPRODUCT(G70:J70,Sheet1!$B$9:$E$9)</f>
        <v>0</v>
      </c>
      <c r="M70" s="5"/>
      <c r="N70" s="5"/>
      <c r="O70" s="5"/>
      <c r="P70" s="5"/>
      <c r="Q70" s="5"/>
      <c r="R70" s="5">
        <v>0</v>
      </c>
      <c r="T70" s="5">
        <f t="shared" si="30"/>
        <v>0</v>
      </c>
      <c r="U70" s="5">
        <f t="shared" si="30"/>
        <v>0</v>
      </c>
      <c r="V70" s="5">
        <f t="shared" si="30"/>
        <v>0</v>
      </c>
      <c r="W70" s="5">
        <f t="shared" si="30"/>
        <v>0</v>
      </c>
      <c r="X70" s="5">
        <f t="shared" si="30"/>
        <v>0</v>
      </c>
      <c r="Y70" s="5">
        <v>0</v>
      </c>
    </row>
    <row r="71" spans="1:27" x14ac:dyDescent="0.2">
      <c r="B71" s="1" t="s">
        <v>25</v>
      </c>
      <c r="C71" s="1" t="s">
        <v>83</v>
      </c>
      <c r="D71" s="1" t="s">
        <v>33</v>
      </c>
      <c r="F71" s="5"/>
      <c r="G71" s="5"/>
      <c r="H71" s="5"/>
      <c r="I71" s="5"/>
      <c r="J71" s="5"/>
      <c r="K71" s="5">
        <f>SUMPRODUCT(G71:J71,Sheet1!$B$9:$E$9)</f>
        <v>0</v>
      </c>
      <c r="M71" s="5"/>
      <c r="N71" s="5"/>
      <c r="O71" s="5"/>
      <c r="P71" s="5"/>
      <c r="Q71" s="5"/>
      <c r="R71" s="5">
        <v>0</v>
      </c>
      <c r="T71" s="5">
        <f t="shared" si="30"/>
        <v>0</v>
      </c>
      <c r="U71" s="5">
        <f t="shared" si="30"/>
        <v>0</v>
      </c>
      <c r="V71" s="5">
        <f t="shared" si="30"/>
        <v>0</v>
      </c>
      <c r="W71" s="5">
        <f t="shared" si="30"/>
        <v>0</v>
      </c>
      <c r="X71" s="5">
        <f t="shared" si="30"/>
        <v>0</v>
      </c>
      <c r="Y71" s="5">
        <v>0</v>
      </c>
    </row>
    <row r="72" spans="1:27" x14ac:dyDescent="0.2">
      <c r="B72" s="1" t="s">
        <v>25</v>
      </c>
      <c r="C72" s="1" t="s">
        <v>84</v>
      </c>
      <c r="D72" s="1" t="s">
        <v>35</v>
      </c>
      <c r="F72" s="5"/>
      <c r="G72" s="5"/>
      <c r="H72" s="5"/>
      <c r="I72" s="5"/>
      <c r="J72" s="5"/>
      <c r="K72" s="5">
        <f>SUMPRODUCT(G72:J72,Sheet1!$B$9:$E$9)</f>
        <v>0</v>
      </c>
      <c r="M72" s="5"/>
      <c r="N72" s="5"/>
      <c r="O72" s="5"/>
      <c r="P72" s="5"/>
      <c r="Q72" s="5"/>
      <c r="R72" s="5">
        <v>0</v>
      </c>
      <c r="T72" s="5">
        <f t="shared" si="30"/>
        <v>0</v>
      </c>
      <c r="U72" s="5">
        <f t="shared" si="30"/>
        <v>0</v>
      </c>
      <c r="V72" s="5">
        <f t="shared" si="30"/>
        <v>0</v>
      </c>
      <c r="W72" s="5">
        <f t="shared" si="30"/>
        <v>0</v>
      </c>
      <c r="X72" s="5">
        <f t="shared" si="30"/>
        <v>0</v>
      </c>
      <c r="Y72" s="5">
        <v>0</v>
      </c>
    </row>
    <row r="73" spans="1:27" x14ac:dyDescent="0.2">
      <c r="B73" s="1" t="s">
        <v>25</v>
      </c>
      <c r="C73" s="1" t="s">
        <v>85</v>
      </c>
      <c r="D73" s="1" t="s">
        <v>37</v>
      </c>
      <c r="F73" s="5"/>
      <c r="G73" s="5"/>
      <c r="H73" s="5"/>
      <c r="I73" s="5"/>
      <c r="J73" s="5"/>
      <c r="K73" s="5">
        <f>SUMPRODUCT(G73:J73,Sheet1!$B$9:$E$9)</f>
        <v>0</v>
      </c>
      <c r="M73" s="5"/>
      <c r="N73" s="5"/>
      <c r="O73" s="5"/>
      <c r="P73" s="5"/>
      <c r="Q73" s="5"/>
      <c r="R73" s="5">
        <v>0</v>
      </c>
      <c r="T73" s="5">
        <f t="shared" si="30"/>
        <v>0</v>
      </c>
      <c r="U73" s="5">
        <f t="shared" si="30"/>
        <v>0</v>
      </c>
      <c r="V73" s="5">
        <f t="shared" si="30"/>
        <v>0</v>
      </c>
      <c r="W73" s="5">
        <f t="shared" si="30"/>
        <v>0</v>
      </c>
      <c r="X73" s="5">
        <f t="shared" si="30"/>
        <v>0</v>
      </c>
      <c r="Y73" s="5">
        <v>0</v>
      </c>
    </row>
    <row r="74" spans="1:27" x14ac:dyDescent="0.2">
      <c r="B74" s="1" t="s">
        <v>25</v>
      </c>
      <c r="C74" s="1" t="s">
        <v>86</v>
      </c>
      <c r="D74" s="1" t="s">
        <v>39</v>
      </c>
      <c r="F74" s="5"/>
      <c r="G74" s="5"/>
      <c r="H74" s="5"/>
      <c r="I74" s="5"/>
      <c r="J74" s="5"/>
      <c r="K74" s="5">
        <f>SUMPRODUCT(G74:J74,Sheet1!$B$9:$E$9)</f>
        <v>0</v>
      </c>
      <c r="M74" s="5"/>
      <c r="N74" s="5"/>
      <c r="O74" s="5"/>
      <c r="P74" s="5"/>
      <c r="Q74" s="5"/>
      <c r="R74" s="5">
        <v>0</v>
      </c>
      <c r="T74" s="5">
        <f t="shared" si="30"/>
        <v>0</v>
      </c>
      <c r="U74" s="5">
        <f t="shared" si="30"/>
        <v>0</v>
      </c>
      <c r="V74" s="5">
        <f t="shared" si="30"/>
        <v>0</v>
      </c>
      <c r="W74" s="5">
        <f t="shared" si="30"/>
        <v>0</v>
      </c>
      <c r="X74" s="5">
        <f t="shared" si="30"/>
        <v>0</v>
      </c>
      <c r="Y74" s="5">
        <v>0</v>
      </c>
    </row>
    <row r="75" spans="1:27" x14ac:dyDescent="0.2">
      <c r="B75" s="1" t="s">
        <v>25</v>
      </c>
      <c r="C75" s="1" t="s">
        <v>87</v>
      </c>
      <c r="D75" s="1" t="s">
        <v>41</v>
      </c>
      <c r="F75" s="5"/>
      <c r="G75" s="5"/>
      <c r="H75" s="5"/>
      <c r="I75" s="5"/>
      <c r="J75" s="5"/>
      <c r="K75" s="5">
        <f>SUMPRODUCT(G75:J75,Sheet1!$B$9:$E$9)</f>
        <v>0</v>
      </c>
      <c r="M75" s="5"/>
      <c r="N75" s="5"/>
      <c r="O75" s="5"/>
      <c r="P75" s="5"/>
      <c r="Q75" s="5"/>
      <c r="R75" s="5">
        <v>0</v>
      </c>
      <c r="T75" s="5">
        <f t="shared" si="30"/>
        <v>0</v>
      </c>
      <c r="U75" s="5">
        <f t="shared" si="30"/>
        <v>0</v>
      </c>
      <c r="V75" s="5">
        <f t="shared" si="30"/>
        <v>0</v>
      </c>
      <c r="W75" s="5">
        <f t="shared" si="30"/>
        <v>0</v>
      </c>
      <c r="X75" s="5">
        <f t="shared" si="30"/>
        <v>0</v>
      </c>
      <c r="Y75" s="5">
        <v>0</v>
      </c>
    </row>
    <row r="76" spans="1:27" x14ac:dyDescent="0.2">
      <c r="B76" s="1" t="s">
        <v>25</v>
      </c>
      <c r="C76" s="1" t="s">
        <v>88</v>
      </c>
      <c r="D76" s="1" t="s">
        <v>43</v>
      </c>
      <c r="F76" s="5"/>
      <c r="G76" s="5"/>
      <c r="H76" s="5"/>
      <c r="I76" s="5"/>
      <c r="J76" s="5"/>
      <c r="K76" s="5">
        <f>SUMPRODUCT(G76:J76,Sheet1!$B$9:$E$9)</f>
        <v>0</v>
      </c>
      <c r="M76" s="5"/>
      <c r="N76" s="5"/>
      <c r="O76" s="5"/>
      <c r="P76" s="5"/>
      <c r="Q76" s="5"/>
      <c r="R76" s="5">
        <v>0</v>
      </c>
      <c r="T76" s="5">
        <f t="shared" si="30"/>
        <v>0</v>
      </c>
      <c r="U76" s="5">
        <f t="shared" si="30"/>
        <v>0</v>
      </c>
      <c r="V76" s="5">
        <f t="shared" si="30"/>
        <v>0</v>
      </c>
      <c r="W76" s="5">
        <f t="shared" si="30"/>
        <v>0</v>
      </c>
      <c r="X76" s="5">
        <f t="shared" si="30"/>
        <v>0</v>
      </c>
      <c r="Y76" s="5">
        <v>0</v>
      </c>
    </row>
    <row r="77" spans="1:27" x14ac:dyDescent="0.2">
      <c r="B77" s="1" t="s">
        <v>25</v>
      </c>
      <c r="C77" s="1" t="s">
        <v>89</v>
      </c>
      <c r="D77" s="1" t="s">
        <v>45</v>
      </c>
      <c r="F77" s="5"/>
      <c r="G77" s="5"/>
      <c r="H77" s="5"/>
      <c r="I77" s="5"/>
      <c r="J77" s="5"/>
      <c r="K77" s="5">
        <f>SUMPRODUCT(G77:J77,Sheet1!$B$9:$E$9)</f>
        <v>0</v>
      </c>
      <c r="M77" s="5"/>
      <c r="N77" s="5"/>
      <c r="O77" s="5"/>
      <c r="P77" s="5"/>
      <c r="Q77" s="5"/>
      <c r="R77" s="5">
        <v>0</v>
      </c>
      <c r="T77" s="5">
        <f t="shared" si="30"/>
        <v>0</v>
      </c>
      <c r="U77" s="5">
        <f t="shared" si="30"/>
        <v>0</v>
      </c>
      <c r="V77" s="5">
        <f t="shared" si="30"/>
        <v>0</v>
      </c>
      <c r="W77" s="5">
        <f t="shared" si="30"/>
        <v>0</v>
      </c>
      <c r="X77" s="5">
        <f t="shared" si="30"/>
        <v>0</v>
      </c>
      <c r="Y77" s="5">
        <v>0</v>
      </c>
    </row>
    <row r="78" spans="1:27" x14ac:dyDescent="0.2">
      <c r="A78" s="1" t="s">
        <v>24</v>
      </c>
      <c r="B78" s="1" t="s">
        <v>90</v>
      </c>
      <c r="C78" s="6" t="s">
        <v>90</v>
      </c>
      <c r="D78" s="7"/>
      <c r="F78" s="8">
        <v>41825.946140157415</v>
      </c>
      <c r="G78" s="8">
        <v>43626.464008889052</v>
      </c>
      <c r="H78" s="8">
        <v>44352.200746683819</v>
      </c>
      <c r="I78" s="8">
        <v>44893.793722597475</v>
      </c>
      <c r="J78" s="8">
        <v>45341.790222153242</v>
      </c>
      <c r="K78" s="8">
        <f>SUMPRODUCT(G78:J78,Sheet1!$B$9:$E$9)</f>
        <v>146212.81134763887</v>
      </c>
      <c r="M78" s="8">
        <f t="shared" ref="M78:N78" si="35">SUM(M79:M80)</f>
        <v>0</v>
      </c>
      <c r="N78" s="8">
        <f t="shared" si="35"/>
        <v>0</v>
      </c>
      <c r="O78" s="8">
        <f t="shared" ref="O78:Q78" si="36">SUM(O79:O80)</f>
        <v>0</v>
      </c>
      <c r="P78" s="8">
        <f t="shared" si="36"/>
        <v>0</v>
      </c>
      <c r="Q78" s="8">
        <f t="shared" si="36"/>
        <v>0</v>
      </c>
      <c r="R78" s="8">
        <v>0</v>
      </c>
      <c r="T78" s="8">
        <f t="shared" ref="T78:U78" si="37">SUM(T79:T80)</f>
        <v>41825.946140157415</v>
      </c>
      <c r="U78" s="8">
        <f t="shared" si="37"/>
        <v>43626.464008889052</v>
      </c>
      <c r="V78" s="8">
        <f t="shared" ref="V78:X78" si="38">SUM(V79:V80)</f>
        <v>44352.200746683819</v>
      </c>
      <c r="W78" s="8">
        <f t="shared" si="38"/>
        <v>44893.793722597475</v>
      </c>
      <c r="X78" s="8">
        <f t="shared" si="38"/>
        <v>45341.790222153242</v>
      </c>
      <c r="Y78" s="8">
        <v>169019.90207096591</v>
      </c>
    </row>
    <row r="79" spans="1:27" x14ac:dyDescent="0.2">
      <c r="B79" s="1" t="s">
        <v>90</v>
      </c>
      <c r="C79" s="1" t="s">
        <v>91</v>
      </c>
      <c r="F79" s="13">
        <v>9190.2036391088568</v>
      </c>
      <c r="G79" s="13">
        <v>9585.8223255110497</v>
      </c>
      <c r="H79" s="13">
        <v>9745.2847889868699</v>
      </c>
      <c r="I79" s="13">
        <v>9864.286274846354</v>
      </c>
      <c r="J79" s="13">
        <v>9962.7222802562228</v>
      </c>
      <c r="K79" s="5">
        <f>SUMPRODUCT(G79:J79,Sheet1!$B$9:$E$9)</f>
        <v>32126.601665593545</v>
      </c>
      <c r="M79" s="5"/>
      <c r="N79" s="5"/>
      <c r="O79" s="5"/>
      <c r="P79" s="5"/>
      <c r="Q79" s="5"/>
      <c r="R79" s="5">
        <v>0</v>
      </c>
      <c r="T79" s="5">
        <f t="shared" si="30"/>
        <v>9190.2036391088568</v>
      </c>
      <c r="U79" s="5">
        <f t="shared" si="30"/>
        <v>9585.8223255110497</v>
      </c>
      <c r="V79" s="5">
        <f t="shared" si="30"/>
        <v>9745.2847889868699</v>
      </c>
      <c r="W79" s="5">
        <f t="shared" si="30"/>
        <v>9864.286274846354</v>
      </c>
      <c r="X79" s="5">
        <f t="shared" si="30"/>
        <v>9962.7222802562228</v>
      </c>
      <c r="Y79" s="5">
        <v>47041.377978632183</v>
      </c>
      <c r="AA79" s="9" t="s">
        <v>17</v>
      </c>
    </row>
    <row r="80" spans="1:27" x14ac:dyDescent="0.2">
      <c r="B80" s="1" t="s">
        <v>90</v>
      </c>
      <c r="C80" s="1" t="s">
        <v>92</v>
      </c>
      <c r="F80" s="5">
        <v>32635.74250104856</v>
      </c>
      <c r="G80" s="5">
        <v>34040.641683378002</v>
      </c>
      <c r="H80" s="5">
        <v>34606.915957696947</v>
      </c>
      <c r="I80" s="5">
        <v>35029.507447751123</v>
      </c>
      <c r="J80" s="5">
        <v>35379.067941897018</v>
      </c>
      <c r="K80" s="5">
        <f>SUMPRODUCT(G80:J80,Sheet1!$B$9:$E$9)</f>
        <v>114086.20968204532</v>
      </c>
      <c r="M80" s="5"/>
      <c r="N80" s="5"/>
      <c r="O80" s="5"/>
      <c r="P80" s="5"/>
      <c r="Q80" s="5"/>
      <c r="R80" s="5">
        <v>0</v>
      </c>
      <c r="T80" s="5">
        <f t="shared" si="30"/>
        <v>32635.74250104856</v>
      </c>
      <c r="U80" s="5">
        <f t="shared" si="30"/>
        <v>34040.641683378002</v>
      </c>
      <c r="V80" s="5">
        <f t="shared" si="30"/>
        <v>34606.915957696947</v>
      </c>
      <c r="W80" s="5">
        <f t="shared" si="30"/>
        <v>35029.507447751123</v>
      </c>
      <c r="X80" s="5">
        <f t="shared" si="30"/>
        <v>35379.067941897018</v>
      </c>
      <c r="Y80" s="5">
        <v>121978.52409233376</v>
      </c>
      <c r="AA80" s="9" t="s">
        <v>19</v>
      </c>
    </row>
    <row r="81" spans="1:27" x14ac:dyDescent="0.2">
      <c r="B81" s="1" t="s">
        <v>90</v>
      </c>
      <c r="C81" s="1" t="s">
        <v>93</v>
      </c>
      <c r="F81" s="13">
        <v>13469.959601481178</v>
      </c>
      <c r="G81" s="13">
        <v>14049.812663795403</v>
      </c>
      <c r="H81" s="13">
        <v>14283.534681861611</v>
      </c>
      <c r="I81" s="13">
        <v>14457.953581593296</v>
      </c>
      <c r="J81" s="13">
        <v>14602.229929351211</v>
      </c>
      <c r="K81" s="5">
        <f>SUMPRODUCT(G81:J81,Sheet1!$B$9:$E$9)</f>
        <v>47087.534026654568</v>
      </c>
      <c r="M81" s="5"/>
      <c r="N81" s="5"/>
      <c r="O81" s="5"/>
      <c r="P81" s="5"/>
      <c r="Q81" s="5"/>
      <c r="R81" s="5">
        <v>0</v>
      </c>
      <c r="T81" s="5">
        <f t="shared" si="30"/>
        <v>13469.959601481178</v>
      </c>
      <c r="U81" s="5">
        <f t="shared" si="30"/>
        <v>14049.812663795403</v>
      </c>
      <c r="V81" s="5">
        <f t="shared" si="30"/>
        <v>14283.534681861611</v>
      </c>
      <c r="W81" s="5">
        <f t="shared" si="30"/>
        <v>14457.953581593296</v>
      </c>
      <c r="X81" s="5">
        <f t="shared" si="30"/>
        <v>14602.229929351211</v>
      </c>
      <c r="Y81" s="5">
        <v>60989.262046166878</v>
      </c>
      <c r="AA81" s="9" t="s">
        <v>21</v>
      </c>
    </row>
    <row r="82" spans="1:27" x14ac:dyDescent="0.2">
      <c r="B82" s="1" t="s">
        <v>90</v>
      </c>
      <c r="C82" s="1" t="s">
        <v>94</v>
      </c>
      <c r="F82" s="13">
        <v>19165.782899567384</v>
      </c>
      <c r="G82" s="13">
        <v>19990.829019582601</v>
      </c>
      <c r="H82" s="13">
        <v>20323.381275835334</v>
      </c>
      <c r="I82" s="13">
        <v>20571.553866157825</v>
      </c>
      <c r="J82" s="13">
        <v>20776.838012545806</v>
      </c>
      <c r="K82" s="5">
        <f>SUMPRODUCT(G82:J82,Sheet1!$B$9:$E$9)</f>
        <v>66998.675655390733</v>
      </c>
      <c r="M82" s="5"/>
      <c r="N82" s="5"/>
      <c r="O82" s="5"/>
      <c r="P82" s="5"/>
      <c r="Q82" s="5"/>
      <c r="R82" s="5">
        <v>0</v>
      </c>
      <c r="T82" s="5">
        <f t="shared" si="30"/>
        <v>19165.782899567384</v>
      </c>
      <c r="U82" s="5">
        <f t="shared" si="30"/>
        <v>19990.829019582601</v>
      </c>
      <c r="V82" s="5">
        <f t="shared" si="30"/>
        <v>20323.381275835334</v>
      </c>
      <c r="W82" s="5">
        <f t="shared" si="30"/>
        <v>20571.553866157825</v>
      </c>
      <c r="X82" s="5">
        <f t="shared" si="30"/>
        <v>20776.838012545806</v>
      </c>
      <c r="Y82" s="5">
        <v>60989.262046166878</v>
      </c>
      <c r="AA82" s="9" t="s">
        <v>23</v>
      </c>
    </row>
    <row r="83" spans="1:27" x14ac:dyDescent="0.2">
      <c r="A83" s="1" t="s">
        <v>95</v>
      </c>
      <c r="B83" s="1" t="s">
        <v>96</v>
      </c>
      <c r="C83" s="6" t="s">
        <v>96</v>
      </c>
      <c r="D83" s="7"/>
      <c r="F83" s="8">
        <v>708362.6029534858</v>
      </c>
      <c r="G83" s="8">
        <v>738856.10380305676</v>
      </c>
      <c r="H83" s="8">
        <v>751147.1530699539</v>
      </c>
      <c r="I83" s="8">
        <v>760319.55072173558</v>
      </c>
      <c r="J83" s="8">
        <v>767906.8020770537</v>
      </c>
      <c r="K83" s="8">
        <f>SUMPRODUCT(G83:J83,Sheet1!$B$9:$E$9)</f>
        <v>2476254.5068148598</v>
      </c>
      <c r="M83" s="8">
        <f t="shared" ref="M83:Q83" si="39">M84+M95+M106+M117+M128</f>
        <v>0</v>
      </c>
      <c r="N83" s="8">
        <f t="shared" si="39"/>
        <v>0</v>
      </c>
      <c r="O83" s="8">
        <f t="shared" si="39"/>
        <v>0</v>
      </c>
      <c r="P83" s="8">
        <f t="shared" si="39"/>
        <v>0</v>
      </c>
      <c r="Q83" s="8">
        <f t="shared" si="39"/>
        <v>0</v>
      </c>
      <c r="R83" s="8">
        <v>0</v>
      </c>
      <c r="T83" s="8">
        <f t="shared" ref="T83:X83" si="40">T84+T95+T106+T117+T128</f>
        <v>708362.6029534858</v>
      </c>
      <c r="U83" s="8">
        <f t="shared" si="40"/>
        <v>738856.10380305676</v>
      </c>
      <c r="V83" s="8">
        <f t="shared" si="40"/>
        <v>751147.1530699539</v>
      </c>
      <c r="W83" s="8">
        <f t="shared" si="40"/>
        <v>760319.55072173558</v>
      </c>
      <c r="X83" s="8">
        <f t="shared" si="40"/>
        <v>767906.8020770537</v>
      </c>
      <c r="Y83" s="8">
        <v>2089493.5597303044</v>
      </c>
    </row>
    <row r="84" spans="1:27" x14ac:dyDescent="0.2">
      <c r="B84" s="1" t="s">
        <v>96</v>
      </c>
      <c r="C84" s="10" t="s">
        <v>97</v>
      </c>
      <c r="D84" s="10"/>
      <c r="F84" s="11">
        <v>407494.95243268443</v>
      </c>
      <c r="G84" s="11">
        <v>425036.74194330024</v>
      </c>
      <c r="H84" s="11">
        <v>432107.33053095179</v>
      </c>
      <c r="I84" s="11">
        <v>437383.87354610005</v>
      </c>
      <c r="J84" s="11">
        <v>441748.5401973874</v>
      </c>
      <c r="K84" s="11">
        <f>SUMPRODUCT(G84:J84,Sheet1!$B$9:$E$9)</f>
        <v>1424498.142982855</v>
      </c>
      <c r="M84" s="11">
        <f t="shared" ref="M84:N84" si="41">SUM(M85:M94)</f>
        <v>0</v>
      </c>
      <c r="N84" s="11">
        <f t="shared" si="41"/>
        <v>0</v>
      </c>
      <c r="O84" s="11">
        <f t="shared" ref="O84:Q84" si="42">SUM(O85:O94)</f>
        <v>0</v>
      </c>
      <c r="P84" s="11">
        <f t="shared" si="42"/>
        <v>0</v>
      </c>
      <c r="Q84" s="11">
        <f t="shared" si="42"/>
        <v>0</v>
      </c>
      <c r="R84" s="11">
        <v>0</v>
      </c>
      <c r="T84" s="11">
        <f t="shared" ref="T84:U84" si="43">SUM(T85:T94)</f>
        <v>407494.95243268443</v>
      </c>
      <c r="U84" s="11">
        <f t="shared" si="43"/>
        <v>425036.74194330024</v>
      </c>
      <c r="V84" s="11">
        <f t="shared" ref="V84:X84" si="44">SUM(V85:V94)</f>
        <v>432107.33053095179</v>
      </c>
      <c r="W84" s="11">
        <f t="shared" si="44"/>
        <v>437383.87354610005</v>
      </c>
      <c r="X84" s="11">
        <f t="shared" si="44"/>
        <v>441748.5401973874</v>
      </c>
      <c r="Y84" s="11">
        <v>1244226.2073470221</v>
      </c>
    </row>
    <row r="85" spans="1:27" x14ac:dyDescent="0.2">
      <c r="B85" s="1" t="s">
        <v>96</v>
      </c>
      <c r="C85" s="1" t="s">
        <v>98</v>
      </c>
      <c r="D85" s="1" t="s">
        <v>27</v>
      </c>
      <c r="F85" s="13">
        <v>406258.29790030315</v>
      </c>
      <c r="G85" s="13">
        <v>423746.85206806409</v>
      </c>
      <c r="H85" s="13">
        <v>430795.98302692466</v>
      </c>
      <c r="I85" s="13">
        <v>436056.5129336993</v>
      </c>
      <c r="J85" s="13">
        <v>440407.93381405278</v>
      </c>
      <c r="K85" s="5">
        <f>SUMPRODUCT(G85:J85,Sheet1!$B$9:$E$9)</f>
        <v>1420175.1149934973</v>
      </c>
      <c r="M85" s="5"/>
      <c r="N85" s="5"/>
      <c r="O85" s="5"/>
      <c r="P85" s="5"/>
      <c r="Q85" s="5"/>
      <c r="R85" s="5">
        <v>0</v>
      </c>
      <c r="T85" s="5">
        <f t="shared" ref="T85:X94" si="45">F85-M85</f>
        <v>406258.29790030315</v>
      </c>
      <c r="U85" s="5">
        <f t="shared" si="45"/>
        <v>423746.85206806409</v>
      </c>
      <c r="V85" s="5">
        <f t="shared" si="45"/>
        <v>430795.98302692466</v>
      </c>
      <c r="W85" s="5">
        <f t="shared" si="45"/>
        <v>436056.5129336993</v>
      </c>
      <c r="X85" s="5">
        <f t="shared" si="45"/>
        <v>440407.93381405278</v>
      </c>
      <c r="Y85" s="5">
        <v>1240301.8342329729</v>
      </c>
    </row>
    <row r="86" spans="1:27" x14ac:dyDescent="0.2">
      <c r="B86" s="1" t="s">
        <v>96</v>
      </c>
      <c r="C86" s="1" t="s">
        <v>99</v>
      </c>
      <c r="D86" s="1" t="s">
        <v>29</v>
      </c>
      <c r="F86" s="13">
        <v>618.00686824030379</v>
      </c>
      <c r="G86" s="13">
        <v>644.61074721860143</v>
      </c>
      <c r="H86" s="13">
        <v>655.3340022763241</v>
      </c>
      <c r="I86" s="13">
        <v>663.33640771585078</v>
      </c>
      <c r="J86" s="13">
        <v>669.9558614096253</v>
      </c>
      <c r="K86" s="5">
        <f>SUMPRODUCT(G86:J86,Sheet1!$B$9:$E$9)</f>
        <v>2160.3939653814264</v>
      </c>
      <c r="M86" s="5"/>
      <c r="N86" s="5"/>
      <c r="O86" s="5"/>
      <c r="P86" s="5"/>
      <c r="Q86" s="5"/>
      <c r="R86" s="5">
        <v>0</v>
      </c>
      <c r="T86" s="5">
        <f t="shared" si="45"/>
        <v>618.00686824030379</v>
      </c>
      <c r="U86" s="5">
        <f t="shared" si="45"/>
        <v>644.61074721860143</v>
      </c>
      <c r="V86" s="5">
        <f t="shared" si="45"/>
        <v>655.3340022763241</v>
      </c>
      <c r="W86" s="5">
        <f t="shared" si="45"/>
        <v>663.33640771585078</v>
      </c>
      <c r="X86" s="5">
        <f t="shared" si="45"/>
        <v>669.9558614096253</v>
      </c>
      <c r="Y86" s="5">
        <v>2738.9578063412546</v>
      </c>
    </row>
    <row r="87" spans="1:27" x14ac:dyDescent="0.2">
      <c r="B87" s="1" t="s">
        <v>96</v>
      </c>
      <c r="C87" s="1" t="s">
        <v>100</v>
      </c>
      <c r="D87" s="1" t="s">
        <v>31</v>
      </c>
      <c r="F87" s="13">
        <v>55.924005873491041</v>
      </c>
      <c r="G87" s="13">
        <v>58.331415177009411</v>
      </c>
      <c r="H87" s="13">
        <v>59.301772319703559</v>
      </c>
      <c r="I87" s="13">
        <v>60.025917295756045</v>
      </c>
      <c r="J87" s="13">
        <v>60.62491770541817</v>
      </c>
      <c r="K87" s="5">
        <f>SUMPRODUCT(G87:J87,Sheet1!$B$9:$E$9)</f>
        <v>195.49602280806209</v>
      </c>
      <c r="M87" s="5"/>
      <c r="N87" s="5"/>
      <c r="O87" s="5"/>
      <c r="P87" s="5"/>
      <c r="Q87" s="5"/>
      <c r="R87" s="5">
        <v>0</v>
      </c>
      <c r="T87" s="5">
        <f t="shared" si="45"/>
        <v>55.924005873491041</v>
      </c>
      <c r="U87" s="5">
        <f t="shared" si="45"/>
        <v>58.331415177009411</v>
      </c>
      <c r="V87" s="5">
        <f t="shared" si="45"/>
        <v>59.301772319703559</v>
      </c>
      <c r="W87" s="5">
        <f t="shared" si="45"/>
        <v>60.025917295756045</v>
      </c>
      <c r="X87" s="5">
        <f t="shared" si="45"/>
        <v>60.62491770541817</v>
      </c>
      <c r="Y87" s="5">
        <v>859.1198098292582</v>
      </c>
    </row>
    <row r="88" spans="1:27" x14ac:dyDescent="0.2">
      <c r="B88" s="1" t="s">
        <v>96</v>
      </c>
      <c r="C88" s="1" t="s">
        <v>101</v>
      </c>
      <c r="D88" s="1" t="s">
        <v>33</v>
      </c>
      <c r="F88" s="13">
        <v>372.76845165048871</v>
      </c>
      <c r="G88" s="13">
        <v>388.81533928925342</v>
      </c>
      <c r="H88" s="13">
        <v>395.28337611852407</v>
      </c>
      <c r="I88" s="13">
        <v>400.11025497452397</v>
      </c>
      <c r="J88" s="13">
        <v>404.10296708017808</v>
      </c>
      <c r="K88" s="5">
        <f>SUMPRODUCT(G88:J88,Sheet1!$B$9:$E$9)</f>
        <v>1303.1031770299892</v>
      </c>
      <c r="M88" s="5"/>
      <c r="N88" s="5"/>
      <c r="O88" s="5"/>
      <c r="P88" s="5"/>
      <c r="Q88" s="5"/>
      <c r="R88" s="5">
        <v>0</v>
      </c>
      <c r="T88" s="5">
        <f t="shared" si="45"/>
        <v>372.76845165048871</v>
      </c>
      <c r="U88" s="5">
        <f t="shared" si="45"/>
        <v>388.81533928925342</v>
      </c>
      <c r="V88" s="5">
        <f t="shared" si="45"/>
        <v>395.28337611852407</v>
      </c>
      <c r="W88" s="5">
        <f t="shared" si="45"/>
        <v>400.11025497452397</v>
      </c>
      <c r="X88" s="5">
        <f t="shared" si="45"/>
        <v>404.10296708017808</v>
      </c>
      <c r="Y88" s="5">
        <v>0</v>
      </c>
    </row>
    <row r="89" spans="1:27" x14ac:dyDescent="0.2">
      <c r="B89" s="1" t="s">
        <v>96</v>
      </c>
      <c r="C89" s="1" t="s">
        <v>102</v>
      </c>
      <c r="D89" s="1" t="s">
        <v>35</v>
      </c>
      <c r="F89" s="13">
        <v>84.818075574794761</v>
      </c>
      <c r="G89" s="13">
        <v>88.469313018464291</v>
      </c>
      <c r="H89" s="13">
        <v>89.941021351550418</v>
      </c>
      <c r="I89" s="13">
        <v>91.039307898563351</v>
      </c>
      <c r="J89" s="13">
        <v>91.947791853217581</v>
      </c>
      <c r="K89" s="5">
        <f>SUMPRODUCT(G89:J89,Sheet1!$B$9:$E$9)</f>
        <v>296.50230125889425</v>
      </c>
      <c r="M89" s="5"/>
      <c r="N89" s="5"/>
      <c r="O89" s="5"/>
      <c r="P89" s="5"/>
      <c r="Q89" s="5"/>
      <c r="R89" s="5">
        <v>0</v>
      </c>
      <c r="T89" s="5">
        <f t="shared" si="45"/>
        <v>84.818075574794761</v>
      </c>
      <c r="U89" s="5">
        <f t="shared" si="45"/>
        <v>88.469313018464291</v>
      </c>
      <c r="V89" s="5">
        <f t="shared" si="45"/>
        <v>89.941021351550418</v>
      </c>
      <c r="W89" s="5">
        <f t="shared" si="45"/>
        <v>91.039307898563351</v>
      </c>
      <c r="X89" s="5">
        <f t="shared" si="45"/>
        <v>91.947791853217581</v>
      </c>
      <c r="Y89" s="5">
        <v>90.295347595326447</v>
      </c>
    </row>
    <row r="90" spans="1:27" x14ac:dyDescent="0.2">
      <c r="B90" s="1" t="s">
        <v>96</v>
      </c>
      <c r="C90" s="1" t="s">
        <v>103</v>
      </c>
      <c r="D90" s="1" t="s">
        <v>37</v>
      </c>
      <c r="F90" s="13"/>
      <c r="G90" s="13"/>
      <c r="H90" s="13"/>
      <c r="I90" s="13"/>
      <c r="J90" s="13"/>
      <c r="K90" s="5">
        <f>SUMPRODUCT(G90:J90,Sheet1!$B$9:$E$9)</f>
        <v>0</v>
      </c>
      <c r="M90" s="5"/>
      <c r="N90" s="5"/>
      <c r="O90" s="5"/>
      <c r="P90" s="5"/>
      <c r="Q90" s="5"/>
      <c r="R90" s="5">
        <v>0</v>
      </c>
      <c r="T90" s="5">
        <f t="shared" si="45"/>
        <v>0</v>
      </c>
      <c r="U90" s="5">
        <f t="shared" si="45"/>
        <v>0</v>
      </c>
      <c r="V90" s="5">
        <f t="shared" si="45"/>
        <v>0</v>
      </c>
      <c r="W90" s="5">
        <f t="shared" si="45"/>
        <v>0</v>
      </c>
      <c r="X90" s="5">
        <f t="shared" si="45"/>
        <v>0</v>
      </c>
      <c r="Y90" s="5">
        <v>0</v>
      </c>
    </row>
    <row r="91" spans="1:27" x14ac:dyDescent="0.2">
      <c r="B91" s="1" t="s">
        <v>96</v>
      </c>
      <c r="C91" s="1" t="s">
        <v>104</v>
      </c>
      <c r="D91" s="1" t="s">
        <v>39</v>
      </c>
      <c r="F91" s="13"/>
      <c r="G91" s="13"/>
      <c r="H91" s="13"/>
      <c r="I91" s="13"/>
      <c r="J91" s="13"/>
      <c r="K91" s="5">
        <f>SUMPRODUCT(G91:J91,Sheet1!$B$9:$E$9)</f>
        <v>0</v>
      </c>
      <c r="M91" s="5"/>
      <c r="N91" s="5"/>
      <c r="O91" s="5"/>
      <c r="P91" s="5"/>
      <c r="Q91" s="5"/>
      <c r="R91" s="5">
        <v>0</v>
      </c>
      <c r="T91" s="5">
        <f t="shared" si="45"/>
        <v>0</v>
      </c>
      <c r="U91" s="5">
        <f t="shared" si="45"/>
        <v>0</v>
      </c>
      <c r="V91" s="5">
        <f t="shared" si="45"/>
        <v>0</v>
      </c>
      <c r="W91" s="5">
        <f t="shared" si="45"/>
        <v>0</v>
      </c>
      <c r="X91" s="5">
        <f t="shared" si="45"/>
        <v>0</v>
      </c>
      <c r="Y91" s="5">
        <v>0</v>
      </c>
    </row>
    <row r="92" spans="1:27" x14ac:dyDescent="0.2">
      <c r="B92" s="1" t="s">
        <v>96</v>
      </c>
      <c r="C92" s="1" t="s">
        <v>105</v>
      </c>
      <c r="D92" s="1" t="s">
        <v>41</v>
      </c>
      <c r="F92" s="13">
        <v>105.13713104216315</v>
      </c>
      <c r="G92" s="13">
        <v>109.66306053277769</v>
      </c>
      <c r="H92" s="13">
        <v>111.48733196104268</v>
      </c>
      <c r="I92" s="13">
        <v>112.84872451602136</v>
      </c>
      <c r="J92" s="13">
        <v>113.97484528618617</v>
      </c>
      <c r="K92" s="5">
        <f>SUMPRODUCT(G92:J92,Sheet1!$B$9:$E$9)</f>
        <v>367.53252287915677</v>
      </c>
      <c r="M92" s="5"/>
      <c r="N92" s="5"/>
      <c r="O92" s="5"/>
      <c r="P92" s="5"/>
      <c r="Q92" s="5"/>
      <c r="R92" s="5">
        <v>0</v>
      </c>
      <c r="T92" s="5">
        <f t="shared" si="45"/>
        <v>105.13713104216315</v>
      </c>
      <c r="U92" s="5">
        <f t="shared" si="45"/>
        <v>109.66306053277769</v>
      </c>
      <c r="V92" s="5">
        <f t="shared" si="45"/>
        <v>111.48733196104268</v>
      </c>
      <c r="W92" s="5">
        <f t="shared" si="45"/>
        <v>112.84872451602136</v>
      </c>
      <c r="X92" s="5">
        <f t="shared" si="45"/>
        <v>113.97484528618617</v>
      </c>
      <c r="Y92" s="5">
        <v>236.00015028309718</v>
      </c>
    </row>
    <row r="93" spans="1:27" x14ac:dyDescent="0.2">
      <c r="B93" s="1" t="s">
        <v>96</v>
      </c>
      <c r="C93" s="1" t="s">
        <v>106</v>
      </c>
      <c r="D93" s="1" t="s">
        <v>43</v>
      </c>
      <c r="F93" s="5"/>
      <c r="G93" s="5"/>
      <c r="H93" s="5"/>
      <c r="I93" s="5"/>
      <c r="J93" s="5"/>
      <c r="K93" s="5">
        <f>SUMPRODUCT(G93:J93,Sheet1!$B$9:$E$9)</f>
        <v>0</v>
      </c>
      <c r="M93" s="5"/>
      <c r="N93" s="5"/>
      <c r="O93" s="5"/>
      <c r="P93" s="5"/>
      <c r="Q93" s="5"/>
      <c r="R93" s="5">
        <v>0</v>
      </c>
      <c r="T93" s="5">
        <f t="shared" si="45"/>
        <v>0</v>
      </c>
      <c r="U93" s="5">
        <f t="shared" si="45"/>
        <v>0</v>
      </c>
      <c r="V93" s="5">
        <f t="shared" si="45"/>
        <v>0</v>
      </c>
      <c r="W93" s="5">
        <f t="shared" si="45"/>
        <v>0</v>
      </c>
      <c r="X93" s="5">
        <f t="shared" si="45"/>
        <v>0</v>
      </c>
      <c r="Y93" s="5">
        <v>0</v>
      </c>
    </row>
    <row r="94" spans="1:27" x14ac:dyDescent="0.2">
      <c r="B94" s="1" t="s">
        <v>96</v>
      </c>
      <c r="C94" s="1" t="s">
        <v>107</v>
      </c>
      <c r="D94" s="1" t="s">
        <v>45</v>
      </c>
      <c r="F94" s="5"/>
      <c r="G94" s="5"/>
      <c r="H94" s="5"/>
      <c r="I94" s="5"/>
      <c r="J94" s="5"/>
      <c r="K94" s="5">
        <f>SUMPRODUCT(G94:J94,Sheet1!$B$9:$E$9)</f>
        <v>0</v>
      </c>
      <c r="M94" s="5"/>
      <c r="N94" s="5"/>
      <c r="O94" s="5"/>
      <c r="P94" s="5"/>
      <c r="Q94" s="5"/>
      <c r="R94" s="5">
        <v>0</v>
      </c>
      <c r="T94" s="5">
        <f t="shared" si="45"/>
        <v>0</v>
      </c>
      <c r="U94" s="5">
        <f t="shared" si="45"/>
        <v>0</v>
      </c>
      <c r="V94" s="5">
        <f t="shared" si="45"/>
        <v>0</v>
      </c>
      <c r="W94" s="5">
        <f t="shared" si="45"/>
        <v>0</v>
      </c>
      <c r="X94" s="5">
        <f t="shared" si="45"/>
        <v>0</v>
      </c>
      <c r="Y94" s="5">
        <v>0</v>
      </c>
    </row>
    <row r="95" spans="1:27" x14ac:dyDescent="0.2">
      <c r="B95" s="1" t="s">
        <v>96</v>
      </c>
      <c r="C95" s="10" t="s">
        <v>108</v>
      </c>
      <c r="D95" s="10"/>
      <c r="F95" s="11">
        <v>194273.64669967431</v>
      </c>
      <c r="G95" s="11">
        <v>202636.7132788325</v>
      </c>
      <c r="H95" s="11">
        <v>206007.6238165847</v>
      </c>
      <c r="I95" s="11">
        <v>208523.22124276357</v>
      </c>
      <c r="J95" s="11">
        <v>210604.08065442494</v>
      </c>
      <c r="K95" s="11">
        <f>SUMPRODUCT(G95:J95,Sheet1!$B$9:$E$9)</f>
        <v>679130.98629095149</v>
      </c>
      <c r="M95" s="11">
        <f t="shared" ref="M95:N95" si="46">SUM(M96:M105)</f>
        <v>0</v>
      </c>
      <c r="N95" s="11">
        <f t="shared" si="46"/>
        <v>0</v>
      </c>
      <c r="O95" s="11">
        <f t="shared" ref="O95:Q95" si="47">SUM(O96:O105)</f>
        <v>0</v>
      </c>
      <c r="P95" s="11">
        <f t="shared" si="47"/>
        <v>0</v>
      </c>
      <c r="Q95" s="11">
        <f t="shared" si="47"/>
        <v>0</v>
      </c>
      <c r="R95" s="11">
        <v>0</v>
      </c>
      <c r="T95" s="11">
        <f t="shared" ref="T95:U95" si="48">SUM(T96:T105)</f>
        <v>194273.64669967431</v>
      </c>
      <c r="U95" s="11">
        <f t="shared" si="48"/>
        <v>202636.7132788325</v>
      </c>
      <c r="V95" s="11">
        <f t="shared" ref="V95:X95" si="49">SUM(V96:V105)</f>
        <v>206007.6238165847</v>
      </c>
      <c r="W95" s="11">
        <f t="shared" si="49"/>
        <v>208523.22124276357</v>
      </c>
      <c r="X95" s="11">
        <f t="shared" si="49"/>
        <v>210604.08065442494</v>
      </c>
      <c r="Y95" s="11">
        <v>493449.33666508016</v>
      </c>
    </row>
    <row r="96" spans="1:27" x14ac:dyDescent="0.2">
      <c r="B96" s="1" t="s">
        <v>96</v>
      </c>
      <c r="C96" s="1" t="s">
        <v>109</v>
      </c>
      <c r="D96" s="1" t="s">
        <v>27</v>
      </c>
      <c r="F96" s="13">
        <v>194050.23029620972</v>
      </c>
      <c r="G96" s="13">
        <v>202403.67927520032</v>
      </c>
      <c r="H96" s="13">
        <v>205770.7132361675</v>
      </c>
      <c r="I96" s="13">
        <v>208283.41770316701</v>
      </c>
      <c r="J96" s="13">
        <v>210361.88410819179</v>
      </c>
      <c r="K96" s="5">
        <f>SUMPRODUCT(G96:J96,Sheet1!$B$9:$E$9)</f>
        <v>678349.97967983317</v>
      </c>
      <c r="M96" s="5"/>
      <c r="N96" s="5"/>
      <c r="O96" s="5"/>
      <c r="P96" s="5"/>
      <c r="Q96" s="5"/>
      <c r="R96" s="5">
        <v>0</v>
      </c>
      <c r="T96" s="5">
        <f t="shared" ref="T96:X105" si="50">F96-M96</f>
        <v>194050.23029620972</v>
      </c>
      <c r="U96" s="5">
        <f t="shared" si="50"/>
        <v>202403.67927520032</v>
      </c>
      <c r="V96" s="5">
        <f t="shared" si="50"/>
        <v>205770.7132361675</v>
      </c>
      <c r="W96" s="5">
        <f t="shared" si="50"/>
        <v>208283.41770316701</v>
      </c>
      <c r="X96" s="5">
        <f t="shared" si="50"/>
        <v>210361.88410819179</v>
      </c>
      <c r="Y96" s="5">
        <v>492672.66711900558</v>
      </c>
    </row>
    <row r="97" spans="2:25" x14ac:dyDescent="0.2">
      <c r="B97" s="1" t="s">
        <v>96</v>
      </c>
      <c r="C97" s="1" t="s">
        <v>110</v>
      </c>
      <c r="D97" s="1" t="s">
        <v>29</v>
      </c>
      <c r="F97" s="13">
        <v>219.96775643573142</v>
      </c>
      <c r="G97" s="13">
        <v>229.43689969623705</v>
      </c>
      <c r="H97" s="13">
        <v>233.25363779083401</v>
      </c>
      <c r="I97" s="13">
        <v>236.10194136330713</v>
      </c>
      <c r="J97" s="13">
        <v>238.45800964131149</v>
      </c>
      <c r="K97" s="5">
        <f>SUMPRODUCT(G97:J97,Sheet1!$B$9:$E$9)</f>
        <v>768.95102304504428</v>
      </c>
      <c r="M97" s="5"/>
      <c r="N97" s="5"/>
      <c r="O97" s="5"/>
      <c r="P97" s="5"/>
      <c r="Q97" s="5"/>
      <c r="R97" s="5">
        <v>0</v>
      </c>
      <c r="T97" s="5">
        <f t="shared" si="50"/>
        <v>219.96775643573142</v>
      </c>
      <c r="U97" s="5">
        <f t="shared" si="50"/>
        <v>229.43689969623705</v>
      </c>
      <c r="V97" s="5">
        <f t="shared" si="50"/>
        <v>233.25363779083401</v>
      </c>
      <c r="W97" s="5">
        <f t="shared" si="50"/>
        <v>236.10194136330713</v>
      </c>
      <c r="X97" s="5">
        <f t="shared" si="50"/>
        <v>238.45800964131149</v>
      </c>
      <c r="Y97" s="5">
        <v>398.01940813680153</v>
      </c>
    </row>
    <row r="98" spans="2:25" x14ac:dyDescent="0.2">
      <c r="B98" s="1" t="s">
        <v>96</v>
      </c>
      <c r="C98" s="1" t="s">
        <v>111</v>
      </c>
      <c r="D98" s="1" t="s">
        <v>31</v>
      </c>
      <c r="F98" s="13"/>
      <c r="G98" s="13"/>
      <c r="H98" s="13"/>
      <c r="I98" s="13"/>
      <c r="J98" s="13"/>
      <c r="K98" s="5">
        <f>SUMPRODUCT(G98:J98,Sheet1!$B$9:$E$9)</f>
        <v>0</v>
      </c>
      <c r="M98" s="5"/>
      <c r="N98" s="5"/>
      <c r="O98" s="5"/>
      <c r="P98" s="5"/>
      <c r="Q98" s="5"/>
      <c r="R98" s="5">
        <v>0</v>
      </c>
      <c r="T98" s="5">
        <f t="shared" si="50"/>
        <v>0</v>
      </c>
      <c r="U98" s="5">
        <f t="shared" si="50"/>
        <v>0</v>
      </c>
      <c r="V98" s="5">
        <f t="shared" si="50"/>
        <v>0</v>
      </c>
      <c r="W98" s="5">
        <f t="shared" si="50"/>
        <v>0</v>
      </c>
      <c r="X98" s="5">
        <f t="shared" si="50"/>
        <v>0</v>
      </c>
      <c r="Y98" s="5">
        <v>33.111922659168812</v>
      </c>
    </row>
    <row r="99" spans="2:25" x14ac:dyDescent="0.2">
      <c r="B99" s="1" t="s">
        <v>96</v>
      </c>
      <c r="C99" s="1" t="s">
        <v>112</v>
      </c>
      <c r="D99" s="1" t="s">
        <v>33</v>
      </c>
      <c r="F99" s="13">
        <v>3.4486470288652806</v>
      </c>
      <c r="G99" s="13">
        <v>3.5971039359155803</v>
      </c>
      <c r="H99" s="13">
        <v>3.6569426263817197</v>
      </c>
      <c r="I99" s="13">
        <v>3.7015982332382897</v>
      </c>
      <c r="J99" s="13">
        <v>3.7385365918341207</v>
      </c>
      <c r="K99" s="5">
        <f>SUMPRODUCT(G99:J99,Sheet1!$B$9:$E$9)</f>
        <v>12.055588073163829</v>
      </c>
      <c r="M99" s="5"/>
      <c r="N99" s="5"/>
      <c r="O99" s="5"/>
      <c r="P99" s="5"/>
      <c r="Q99" s="5"/>
      <c r="R99" s="5">
        <v>0</v>
      </c>
      <c r="T99" s="5">
        <f t="shared" si="50"/>
        <v>3.4486470288652806</v>
      </c>
      <c r="U99" s="5">
        <f t="shared" si="50"/>
        <v>3.5971039359155803</v>
      </c>
      <c r="V99" s="5">
        <f t="shared" si="50"/>
        <v>3.6569426263817197</v>
      </c>
      <c r="W99" s="5">
        <f t="shared" si="50"/>
        <v>3.7015982332382897</v>
      </c>
      <c r="X99" s="5">
        <f t="shared" si="50"/>
        <v>3.7385365918341207</v>
      </c>
      <c r="Y99" s="5">
        <v>0</v>
      </c>
    </row>
    <row r="100" spans="2:25" x14ac:dyDescent="0.2">
      <c r="B100" s="1" t="s">
        <v>96</v>
      </c>
      <c r="C100" s="1" t="s">
        <v>113</v>
      </c>
      <c r="D100" s="1" t="s">
        <v>35</v>
      </c>
      <c r="F100" s="13"/>
      <c r="G100" s="13"/>
      <c r="H100" s="13"/>
      <c r="I100" s="13"/>
      <c r="J100" s="13"/>
      <c r="K100" s="5">
        <f>SUMPRODUCT(G100:J100,Sheet1!$B$9:$E$9)</f>
        <v>0</v>
      </c>
      <c r="M100" s="5"/>
      <c r="N100" s="5"/>
      <c r="O100" s="5"/>
      <c r="P100" s="5"/>
      <c r="Q100" s="5"/>
      <c r="R100" s="5">
        <v>0</v>
      </c>
      <c r="T100" s="5">
        <f t="shared" si="50"/>
        <v>0</v>
      </c>
      <c r="U100" s="5">
        <f t="shared" si="50"/>
        <v>0</v>
      </c>
      <c r="V100" s="5">
        <f t="shared" si="50"/>
        <v>0</v>
      </c>
      <c r="W100" s="5">
        <f t="shared" si="50"/>
        <v>0</v>
      </c>
      <c r="X100" s="5">
        <f t="shared" si="50"/>
        <v>0</v>
      </c>
      <c r="Y100" s="5">
        <v>345.53821527862334</v>
      </c>
    </row>
    <row r="101" spans="2:25" x14ac:dyDescent="0.2">
      <c r="B101" s="1" t="s">
        <v>96</v>
      </c>
      <c r="C101" s="1" t="s">
        <v>114</v>
      </c>
      <c r="D101" s="1" t="s">
        <v>37</v>
      </c>
      <c r="F101" s="13"/>
      <c r="G101" s="13"/>
      <c r="H101" s="13"/>
      <c r="I101" s="13"/>
      <c r="J101" s="13"/>
      <c r="K101" s="5">
        <f>SUMPRODUCT(G101:J101,Sheet1!$B$9:$E$9)</f>
        <v>0</v>
      </c>
      <c r="M101" s="5"/>
      <c r="N101" s="5"/>
      <c r="O101" s="5"/>
      <c r="P101" s="5"/>
      <c r="Q101" s="5"/>
      <c r="R101" s="5">
        <v>0</v>
      </c>
      <c r="T101" s="5">
        <f t="shared" si="50"/>
        <v>0</v>
      </c>
      <c r="U101" s="5">
        <f t="shared" si="50"/>
        <v>0</v>
      </c>
      <c r="V101" s="5">
        <f t="shared" si="50"/>
        <v>0</v>
      </c>
      <c r="W101" s="5">
        <f t="shared" si="50"/>
        <v>0</v>
      </c>
      <c r="X101" s="5">
        <f t="shared" si="50"/>
        <v>0</v>
      </c>
      <c r="Y101" s="5">
        <v>0</v>
      </c>
    </row>
    <row r="102" spans="2:25" x14ac:dyDescent="0.2">
      <c r="B102" s="1" t="s">
        <v>96</v>
      </c>
      <c r="C102" s="1" t="s">
        <v>115</v>
      </c>
      <c r="D102" s="1" t="s">
        <v>39</v>
      </c>
      <c r="F102" s="13"/>
      <c r="G102" s="13"/>
      <c r="H102" s="13"/>
      <c r="I102" s="13"/>
      <c r="J102" s="13"/>
      <c r="K102" s="5">
        <f>SUMPRODUCT(G102:J102,Sheet1!$B$9:$E$9)</f>
        <v>0</v>
      </c>
      <c r="M102" s="5"/>
      <c r="N102" s="5"/>
      <c r="O102" s="5"/>
      <c r="P102" s="5"/>
      <c r="Q102" s="5"/>
      <c r="R102" s="5">
        <v>0</v>
      </c>
      <c r="T102" s="5">
        <f t="shared" si="50"/>
        <v>0</v>
      </c>
      <c r="U102" s="5">
        <f t="shared" si="50"/>
        <v>0</v>
      </c>
      <c r="V102" s="5">
        <f t="shared" si="50"/>
        <v>0</v>
      </c>
      <c r="W102" s="5">
        <f t="shared" si="50"/>
        <v>0</v>
      </c>
      <c r="X102" s="5">
        <f t="shared" si="50"/>
        <v>0</v>
      </c>
      <c r="Y102" s="5">
        <v>0</v>
      </c>
    </row>
    <row r="103" spans="2:25" x14ac:dyDescent="0.2">
      <c r="B103" s="1" t="s">
        <v>96</v>
      </c>
      <c r="C103" s="1" t="s">
        <v>116</v>
      </c>
      <c r="D103" s="1" t="s">
        <v>41</v>
      </c>
      <c r="F103" s="13"/>
      <c r="G103" s="13"/>
      <c r="H103" s="13"/>
      <c r="I103" s="13"/>
      <c r="J103" s="13"/>
      <c r="K103" s="5">
        <f>SUMPRODUCT(G103:J103,Sheet1!$B$9:$E$9)</f>
        <v>0</v>
      </c>
      <c r="M103" s="5"/>
      <c r="N103" s="5"/>
      <c r="O103" s="5"/>
      <c r="P103" s="5"/>
      <c r="Q103" s="5"/>
      <c r="R103" s="5">
        <v>0</v>
      </c>
      <c r="T103" s="5">
        <f t="shared" si="50"/>
        <v>0</v>
      </c>
      <c r="U103" s="5">
        <f t="shared" si="50"/>
        <v>0</v>
      </c>
      <c r="V103" s="5">
        <f t="shared" si="50"/>
        <v>0</v>
      </c>
      <c r="W103" s="5">
        <f t="shared" si="50"/>
        <v>0</v>
      </c>
      <c r="X103" s="5">
        <f t="shared" si="50"/>
        <v>0</v>
      </c>
      <c r="Y103" s="5">
        <v>0</v>
      </c>
    </row>
    <row r="104" spans="2:25" x14ac:dyDescent="0.2">
      <c r="B104" s="1" t="s">
        <v>96</v>
      </c>
      <c r="C104" s="1" t="s">
        <v>117</v>
      </c>
      <c r="D104" s="1" t="s">
        <v>43</v>
      </c>
      <c r="F104" s="5"/>
      <c r="G104" s="5"/>
      <c r="H104" s="5"/>
      <c r="I104" s="5"/>
      <c r="J104" s="5"/>
      <c r="K104" s="5">
        <f>SUMPRODUCT(G104:J104,Sheet1!$B$9:$E$9)</f>
        <v>0</v>
      </c>
      <c r="M104" s="5"/>
      <c r="N104" s="5"/>
      <c r="O104" s="5"/>
      <c r="P104" s="5"/>
      <c r="Q104" s="5"/>
      <c r="R104" s="5">
        <v>0</v>
      </c>
      <c r="T104" s="5">
        <f t="shared" si="50"/>
        <v>0</v>
      </c>
      <c r="U104" s="5">
        <f t="shared" si="50"/>
        <v>0</v>
      </c>
      <c r="V104" s="5">
        <f t="shared" si="50"/>
        <v>0</v>
      </c>
      <c r="W104" s="5">
        <f t="shared" si="50"/>
        <v>0</v>
      </c>
      <c r="X104" s="5">
        <f t="shared" si="50"/>
        <v>0</v>
      </c>
      <c r="Y104" s="5">
        <v>0</v>
      </c>
    </row>
    <row r="105" spans="2:25" x14ac:dyDescent="0.2">
      <c r="B105" s="1" t="s">
        <v>96</v>
      </c>
      <c r="C105" s="1" t="s">
        <v>118</v>
      </c>
      <c r="D105" s="1" t="s">
        <v>45</v>
      </c>
      <c r="F105" s="5"/>
      <c r="G105" s="5"/>
      <c r="H105" s="5"/>
      <c r="I105" s="5"/>
      <c r="J105" s="5"/>
      <c r="K105" s="5">
        <f>SUMPRODUCT(G105:J105,Sheet1!$B$9:$E$9)</f>
        <v>0</v>
      </c>
      <c r="M105" s="5"/>
      <c r="N105" s="5"/>
      <c r="O105" s="5"/>
      <c r="P105" s="5"/>
      <c r="Q105" s="5"/>
      <c r="R105" s="5">
        <v>0</v>
      </c>
      <c r="T105" s="5">
        <f t="shared" si="50"/>
        <v>0</v>
      </c>
      <c r="U105" s="5">
        <f t="shared" si="50"/>
        <v>0</v>
      </c>
      <c r="V105" s="5">
        <f t="shared" si="50"/>
        <v>0</v>
      </c>
      <c r="W105" s="5">
        <f t="shared" si="50"/>
        <v>0</v>
      </c>
      <c r="X105" s="5">
        <f t="shared" si="50"/>
        <v>0</v>
      </c>
      <c r="Y105" s="5">
        <v>0</v>
      </c>
    </row>
    <row r="106" spans="2:25" x14ac:dyDescent="0.2">
      <c r="B106" s="1" t="s">
        <v>96</v>
      </c>
      <c r="C106" s="10" t="s">
        <v>119</v>
      </c>
      <c r="D106" s="10"/>
      <c r="F106" s="11">
        <v>54845.336657702421</v>
      </c>
      <c r="G106" s="11">
        <v>57206.311549648366</v>
      </c>
      <c r="H106" s="11">
        <v>58157.952322479592</v>
      </c>
      <c r="I106" s="11">
        <v>58868.129899715852</v>
      </c>
      <c r="J106" s="11">
        <v>59455.576714601368</v>
      </c>
      <c r="K106" s="11">
        <f>SUMPRODUCT(G106:J106,Sheet1!$B$9:$E$9)</f>
        <v>191725.2710831374</v>
      </c>
      <c r="M106" s="11">
        <f t="shared" ref="M106:N106" si="51">SUM(M107:M116)</f>
        <v>0</v>
      </c>
      <c r="N106" s="11">
        <f t="shared" si="51"/>
        <v>0</v>
      </c>
      <c r="O106" s="11">
        <f t="shared" ref="O106:Q106" si="52">SUM(O107:O116)</f>
        <v>0</v>
      </c>
      <c r="P106" s="11">
        <f t="shared" si="52"/>
        <v>0</v>
      </c>
      <c r="Q106" s="11">
        <f t="shared" si="52"/>
        <v>0</v>
      </c>
      <c r="R106" s="11">
        <v>0</v>
      </c>
      <c r="T106" s="11">
        <f t="shared" ref="T106:U106" si="53">SUM(T107:T116)</f>
        <v>54845.336657702421</v>
      </c>
      <c r="U106" s="11">
        <f t="shared" si="53"/>
        <v>57206.311549648366</v>
      </c>
      <c r="V106" s="11">
        <f t="shared" ref="V106:X106" si="54">SUM(V107:V116)</f>
        <v>58157.952322479592</v>
      </c>
      <c r="W106" s="11">
        <f t="shared" si="54"/>
        <v>58868.129899715852</v>
      </c>
      <c r="X106" s="11">
        <f t="shared" si="54"/>
        <v>59455.576714601368</v>
      </c>
      <c r="Y106" s="11">
        <v>134410.40991257573</v>
      </c>
    </row>
    <row r="107" spans="2:25" x14ac:dyDescent="0.2">
      <c r="B107" s="1" t="s">
        <v>96</v>
      </c>
      <c r="C107" s="1" t="s">
        <v>120</v>
      </c>
      <c r="D107" s="1" t="s">
        <v>27</v>
      </c>
      <c r="F107" s="13">
        <v>54845.336657702421</v>
      </c>
      <c r="G107" s="13">
        <v>57206.311549648366</v>
      </c>
      <c r="H107" s="13">
        <v>58157.952322479592</v>
      </c>
      <c r="I107" s="13">
        <v>58868.129899715852</v>
      </c>
      <c r="J107" s="13">
        <v>59455.576714601368</v>
      </c>
      <c r="K107" s="5">
        <f>SUMPRODUCT(G107:J107,Sheet1!$B$9:$E$9)</f>
        <v>191725.2710831374</v>
      </c>
      <c r="M107" s="5"/>
      <c r="N107" s="5"/>
      <c r="O107" s="5"/>
      <c r="P107" s="5"/>
      <c r="Q107" s="5"/>
      <c r="R107" s="5">
        <v>0</v>
      </c>
      <c r="T107" s="5">
        <f t="shared" ref="T107:X116" si="55">F107-M107</f>
        <v>54845.336657702421</v>
      </c>
      <c r="U107" s="5">
        <f t="shared" si="55"/>
        <v>57206.311549648366</v>
      </c>
      <c r="V107" s="5">
        <f t="shared" si="55"/>
        <v>58157.952322479592</v>
      </c>
      <c r="W107" s="5">
        <f t="shared" si="55"/>
        <v>58868.129899715852</v>
      </c>
      <c r="X107" s="5">
        <f t="shared" si="55"/>
        <v>59455.576714601368</v>
      </c>
      <c r="Y107" s="5">
        <v>134410.40991257573</v>
      </c>
    </row>
    <row r="108" spans="2:25" x14ac:dyDescent="0.2">
      <c r="B108" s="1" t="s">
        <v>96</v>
      </c>
      <c r="C108" s="1" t="s">
        <v>121</v>
      </c>
      <c r="D108" s="1" t="s">
        <v>29</v>
      </c>
      <c r="F108" s="13"/>
      <c r="G108" s="13"/>
      <c r="H108" s="13"/>
      <c r="I108" s="13"/>
      <c r="J108" s="13"/>
      <c r="K108" s="5">
        <f>SUMPRODUCT(G108:J108,Sheet1!$B$9:$E$9)</f>
        <v>0</v>
      </c>
      <c r="M108" s="5"/>
      <c r="N108" s="5"/>
      <c r="O108" s="5"/>
      <c r="P108" s="5"/>
      <c r="Q108" s="5"/>
      <c r="R108" s="5">
        <v>0</v>
      </c>
      <c r="T108" s="5">
        <f t="shared" si="55"/>
        <v>0</v>
      </c>
      <c r="U108" s="5">
        <f t="shared" si="55"/>
        <v>0</v>
      </c>
      <c r="V108" s="5">
        <f t="shared" si="55"/>
        <v>0</v>
      </c>
      <c r="W108" s="5">
        <f t="shared" si="55"/>
        <v>0</v>
      </c>
      <c r="X108" s="5">
        <f t="shared" si="55"/>
        <v>0</v>
      </c>
      <c r="Y108" s="5">
        <v>0</v>
      </c>
    </row>
    <row r="109" spans="2:25" x14ac:dyDescent="0.2">
      <c r="B109" s="1" t="s">
        <v>96</v>
      </c>
      <c r="C109" s="1" t="s">
        <v>122</v>
      </c>
      <c r="D109" s="1" t="s">
        <v>31</v>
      </c>
      <c r="F109" s="13"/>
      <c r="G109" s="13"/>
      <c r="H109" s="13"/>
      <c r="I109" s="13"/>
      <c r="J109" s="13"/>
      <c r="K109" s="5">
        <f>SUMPRODUCT(G109:J109,Sheet1!$B$9:$E$9)</f>
        <v>0</v>
      </c>
      <c r="M109" s="5"/>
      <c r="N109" s="5"/>
      <c r="O109" s="5"/>
      <c r="P109" s="5"/>
      <c r="Q109" s="5"/>
      <c r="R109" s="5">
        <v>0</v>
      </c>
      <c r="T109" s="5">
        <f t="shared" si="55"/>
        <v>0</v>
      </c>
      <c r="U109" s="5">
        <f t="shared" si="55"/>
        <v>0</v>
      </c>
      <c r="V109" s="5">
        <f t="shared" si="55"/>
        <v>0</v>
      </c>
      <c r="W109" s="5">
        <f t="shared" si="55"/>
        <v>0</v>
      </c>
      <c r="X109" s="5">
        <f t="shared" si="55"/>
        <v>0</v>
      </c>
      <c r="Y109" s="5">
        <v>0</v>
      </c>
    </row>
    <row r="110" spans="2:25" x14ac:dyDescent="0.2">
      <c r="B110" s="1" t="s">
        <v>96</v>
      </c>
      <c r="C110" s="1" t="s">
        <v>123</v>
      </c>
      <c r="D110" s="1" t="s">
        <v>33</v>
      </c>
      <c r="F110" s="13"/>
      <c r="G110" s="13"/>
      <c r="H110" s="13"/>
      <c r="I110" s="13"/>
      <c r="J110" s="13"/>
      <c r="K110" s="5">
        <f>SUMPRODUCT(G110:J110,Sheet1!$B$9:$E$9)</f>
        <v>0</v>
      </c>
      <c r="M110" s="5"/>
      <c r="N110" s="5"/>
      <c r="O110" s="5"/>
      <c r="P110" s="5"/>
      <c r="Q110" s="5"/>
      <c r="R110" s="5">
        <v>0</v>
      </c>
      <c r="T110" s="5">
        <f t="shared" si="55"/>
        <v>0</v>
      </c>
      <c r="U110" s="5">
        <f t="shared" si="55"/>
        <v>0</v>
      </c>
      <c r="V110" s="5">
        <f t="shared" si="55"/>
        <v>0</v>
      </c>
      <c r="W110" s="5">
        <f t="shared" si="55"/>
        <v>0</v>
      </c>
      <c r="X110" s="5">
        <f t="shared" si="55"/>
        <v>0</v>
      </c>
      <c r="Y110" s="5">
        <v>0</v>
      </c>
    </row>
    <row r="111" spans="2:25" x14ac:dyDescent="0.2">
      <c r="B111" s="1" t="s">
        <v>96</v>
      </c>
      <c r="C111" s="1" t="s">
        <v>124</v>
      </c>
      <c r="D111" s="1" t="s">
        <v>35</v>
      </c>
      <c r="F111" s="13"/>
      <c r="G111" s="13"/>
      <c r="H111" s="13"/>
      <c r="I111" s="13"/>
      <c r="J111" s="13"/>
      <c r="K111" s="5">
        <f>SUMPRODUCT(G111:J111,Sheet1!$B$9:$E$9)</f>
        <v>0</v>
      </c>
      <c r="M111" s="5"/>
      <c r="N111" s="5"/>
      <c r="O111" s="5"/>
      <c r="P111" s="5"/>
      <c r="Q111" s="5"/>
      <c r="R111" s="5">
        <v>0</v>
      </c>
      <c r="T111" s="5">
        <f t="shared" si="55"/>
        <v>0</v>
      </c>
      <c r="U111" s="5">
        <f t="shared" si="55"/>
        <v>0</v>
      </c>
      <c r="V111" s="5">
        <f t="shared" si="55"/>
        <v>0</v>
      </c>
      <c r="W111" s="5">
        <f t="shared" si="55"/>
        <v>0</v>
      </c>
      <c r="X111" s="5">
        <f t="shared" si="55"/>
        <v>0</v>
      </c>
      <c r="Y111" s="5">
        <v>0</v>
      </c>
    </row>
    <row r="112" spans="2:25" x14ac:dyDescent="0.2">
      <c r="B112" s="1" t="s">
        <v>96</v>
      </c>
      <c r="C112" s="1" t="s">
        <v>125</v>
      </c>
      <c r="D112" s="1" t="s">
        <v>37</v>
      </c>
      <c r="F112" s="13"/>
      <c r="G112" s="13"/>
      <c r="H112" s="13"/>
      <c r="I112" s="13"/>
      <c r="J112" s="13"/>
      <c r="K112" s="5">
        <f>SUMPRODUCT(G112:J112,Sheet1!$B$9:$E$9)</f>
        <v>0</v>
      </c>
      <c r="M112" s="5"/>
      <c r="N112" s="5"/>
      <c r="O112" s="5"/>
      <c r="P112" s="5"/>
      <c r="Q112" s="5"/>
      <c r="R112" s="5">
        <v>0</v>
      </c>
      <c r="T112" s="5">
        <f t="shared" si="55"/>
        <v>0</v>
      </c>
      <c r="U112" s="5">
        <f t="shared" si="55"/>
        <v>0</v>
      </c>
      <c r="V112" s="5">
        <f t="shared" si="55"/>
        <v>0</v>
      </c>
      <c r="W112" s="5">
        <f t="shared" si="55"/>
        <v>0</v>
      </c>
      <c r="X112" s="5">
        <f t="shared" si="55"/>
        <v>0</v>
      </c>
      <c r="Y112" s="5">
        <v>0</v>
      </c>
    </row>
    <row r="113" spans="2:25" x14ac:dyDescent="0.2">
      <c r="B113" s="1" t="s">
        <v>96</v>
      </c>
      <c r="C113" s="1" t="s">
        <v>126</v>
      </c>
      <c r="D113" s="1" t="s">
        <v>39</v>
      </c>
      <c r="F113" s="13"/>
      <c r="G113" s="13"/>
      <c r="H113" s="13"/>
      <c r="I113" s="13"/>
      <c r="J113" s="13"/>
      <c r="K113" s="5">
        <f>SUMPRODUCT(G113:J113,Sheet1!$B$9:$E$9)</f>
        <v>0</v>
      </c>
      <c r="M113" s="5"/>
      <c r="N113" s="5"/>
      <c r="O113" s="5"/>
      <c r="P113" s="5"/>
      <c r="Q113" s="5"/>
      <c r="R113" s="5">
        <v>0</v>
      </c>
      <c r="T113" s="5">
        <f t="shared" si="55"/>
        <v>0</v>
      </c>
      <c r="U113" s="5">
        <f t="shared" si="55"/>
        <v>0</v>
      </c>
      <c r="V113" s="5">
        <f t="shared" si="55"/>
        <v>0</v>
      </c>
      <c r="W113" s="5">
        <f t="shared" si="55"/>
        <v>0</v>
      </c>
      <c r="X113" s="5">
        <f t="shared" si="55"/>
        <v>0</v>
      </c>
      <c r="Y113" s="5">
        <v>0</v>
      </c>
    </row>
    <row r="114" spans="2:25" x14ac:dyDescent="0.2">
      <c r="B114" s="1" t="s">
        <v>96</v>
      </c>
      <c r="C114" s="1" t="s">
        <v>127</v>
      </c>
      <c r="D114" s="1" t="s">
        <v>41</v>
      </c>
      <c r="F114" s="13"/>
      <c r="G114" s="13"/>
      <c r="H114" s="13"/>
      <c r="I114" s="13"/>
      <c r="J114" s="13"/>
      <c r="K114" s="5">
        <f>SUMPRODUCT(G114:J114,Sheet1!$B$9:$E$9)</f>
        <v>0</v>
      </c>
      <c r="M114" s="5"/>
      <c r="N114" s="5"/>
      <c r="O114" s="5"/>
      <c r="P114" s="5"/>
      <c r="Q114" s="5"/>
      <c r="R114" s="5">
        <v>0</v>
      </c>
      <c r="T114" s="5">
        <f t="shared" si="55"/>
        <v>0</v>
      </c>
      <c r="U114" s="5">
        <f t="shared" si="55"/>
        <v>0</v>
      </c>
      <c r="V114" s="5">
        <f t="shared" si="55"/>
        <v>0</v>
      </c>
      <c r="W114" s="5">
        <f t="shared" si="55"/>
        <v>0</v>
      </c>
      <c r="X114" s="5">
        <f t="shared" si="55"/>
        <v>0</v>
      </c>
      <c r="Y114" s="5">
        <v>0</v>
      </c>
    </row>
    <row r="115" spans="2:25" x14ac:dyDescent="0.2">
      <c r="B115" s="1" t="s">
        <v>96</v>
      </c>
      <c r="C115" s="1" t="s">
        <v>128</v>
      </c>
      <c r="D115" s="1" t="s">
        <v>43</v>
      </c>
      <c r="F115" s="5"/>
      <c r="G115" s="5"/>
      <c r="H115" s="5"/>
      <c r="I115" s="5"/>
      <c r="J115" s="5"/>
      <c r="K115" s="5">
        <f>SUMPRODUCT(G115:J115,Sheet1!$B$9:$E$9)</f>
        <v>0</v>
      </c>
      <c r="M115" s="5"/>
      <c r="N115" s="5"/>
      <c r="O115" s="5"/>
      <c r="P115" s="5"/>
      <c r="Q115" s="5"/>
      <c r="R115" s="5">
        <v>0</v>
      </c>
      <c r="T115" s="5">
        <f t="shared" si="55"/>
        <v>0</v>
      </c>
      <c r="U115" s="5">
        <f t="shared" si="55"/>
        <v>0</v>
      </c>
      <c r="V115" s="5">
        <f t="shared" si="55"/>
        <v>0</v>
      </c>
      <c r="W115" s="5">
        <f t="shared" si="55"/>
        <v>0</v>
      </c>
      <c r="X115" s="5">
        <f t="shared" si="55"/>
        <v>0</v>
      </c>
      <c r="Y115" s="5">
        <v>0</v>
      </c>
    </row>
    <row r="116" spans="2:25" x14ac:dyDescent="0.2">
      <c r="B116" s="1" t="s">
        <v>96</v>
      </c>
      <c r="C116" s="1" t="s">
        <v>129</v>
      </c>
      <c r="D116" s="1" t="s">
        <v>45</v>
      </c>
      <c r="F116" s="5"/>
      <c r="G116" s="5"/>
      <c r="H116" s="5"/>
      <c r="I116" s="5"/>
      <c r="J116" s="5"/>
      <c r="K116" s="5">
        <f>SUMPRODUCT(G116:J116,Sheet1!$B$9:$E$9)</f>
        <v>0</v>
      </c>
      <c r="M116" s="5"/>
      <c r="N116" s="5"/>
      <c r="O116" s="5"/>
      <c r="P116" s="5"/>
      <c r="Q116" s="5"/>
      <c r="R116" s="5">
        <v>0</v>
      </c>
      <c r="T116" s="5">
        <f t="shared" si="55"/>
        <v>0</v>
      </c>
      <c r="U116" s="5">
        <f t="shared" si="55"/>
        <v>0</v>
      </c>
      <c r="V116" s="5">
        <f t="shared" si="55"/>
        <v>0</v>
      </c>
      <c r="W116" s="5">
        <f t="shared" si="55"/>
        <v>0</v>
      </c>
      <c r="X116" s="5">
        <f t="shared" si="55"/>
        <v>0</v>
      </c>
      <c r="Y116" s="5">
        <v>0</v>
      </c>
    </row>
    <row r="117" spans="2:25" x14ac:dyDescent="0.2">
      <c r="B117" s="1" t="s">
        <v>96</v>
      </c>
      <c r="C117" s="10" t="s">
        <v>130</v>
      </c>
      <c r="D117" s="10"/>
      <c r="F117" s="11">
        <v>51748.667163424499</v>
      </c>
      <c r="G117" s="11">
        <v>53976.337031275601</v>
      </c>
      <c r="H117" s="11">
        <v>54874.246399937867</v>
      </c>
      <c r="I117" s="11">
        <v>55544.326033156154</v>
      </c>
      <c r="J117" s="11">
        <v>56098.604510640071</v>
      </c>
      <c r="K117" s="11">
        <f>SUMPRODUCT(G117:J117,Sheet1!$B$9:$E$9)</f>
        <v>180900.10645791603</v>
      </c>
      <c r="M117" s="11">
        <f t="shared" ref="M117:N117" si="56">SUM(M118:M127)</f>
        <v>0</v>
      </c>
      <c r="N117" s="11">
        <f t="shared" si="56"/>
        <v>0</v>
      </c>
      <c r="O117" s="11">
        <f t="shared" ref="O117:Q117" si="57">SUM(O118:O127)</f>
        <v>0</v>
      </c>
      <c r="P117" s="11">
        <f t="shared" si="57"/>
        <v>0</v>
      </c>
      <c r="Q117" s="11">
        <f t="shared" si="57"/>
        <v>0</v>
      </c>
      <c r="R117" s="11">
        <v>0</v>
      </c>
      <c r="T117" s="11">
        <f t="shared" ref="T117:U117" si="58">SUM(T118:T127)</f>
        <v>51748.667163424499</v>
      </c>
      <c r="U117" s="11">
        <f t="shared" si="58"/>
        <v>53976.337031275601</v>
      </c>
      <c r="V117" s="11">
        <f t="shared" ref="V117:X117" si="59">SUM(V118:V127)</f>
        <v>54874.246399937867</v>
      </c>
      <c r="W117" s="11">
        <f t="shared" si="59"/>
        <v>55544.326033156154</v>
      </c>
      <c r="X117" s="11">
        <f t="shared" si="59"/>
        <v>56098.604510640071</v>
      </c>
      <c r="Y117" s="11">
        <v>217407.60580562631</v>
      </c>
    </row>
    <row r="118" spans="2:25" x14ac:dyDescent="0.2">
      <c r="B118" s="1" t="s">
        <v>96</v>
      </c>
      <c r="C118" s="1" t="s">
        <v>131</v>
      </c>
      <c r="D118" s="1" t="s">
        <v>27</v>
      </c>
      <c r="F118" s="13">
        <v>51748.667163424499</v>
      </c>
      <c r="G118" s="13">
        <v>53976.337031275601</v>
      </c>
      <c r="H118" s="13">
        <v>54874.246399937867</v>
      </c>
      <c r="I118" s="13">
        <v>55544.326033156154</v>
      </c>
      <c r="J118" s="13">
        <v>56098.604510640071</v>
      </c>
      <c r="K118" s="5">
        <f>SUMPRODUCT(G118:J118,Sheet1!$B$9:$E$9)</f>
        <v>180900.10645791603</v>
      </c>
      <c r="M118" s="5"/>
      <c r="N118" s="5"/>
      <c r="O118" s="5"/>
      <c r="P118" s="5"/>
      <c r="Q118" s="5"/>
      <c r="R118" s="5">
        <v>0</v>
      </c>
      <c r="T118" s="5">
        <f t="shared" ref="T118:X127" si="60">F118-M118</f>
        <v>51748.667163424499</v>
      </c>
      <c r="U118" s="5">
        <f t="shared" si="60"/>
        <v>53976.337031275601</v>
      </c>
      <c r="V118" s="5">
        <f t="shared" si="60"/>
        <v>54874.246399937867</v>
      </c>
      <c r="W118" s="5">
        <f t="shared" si="60"/>
        <v>55544.326033156154</v>
      </c>
      <c r="X118" s="5">
        <f t="shared" si="60"/>
        <v>56098.604510640071</v>
      </c>
      <c r="Y118" s="5">
        <v>217407.60580562631</v>
      </c>
    </row>
    <row r="119" spans="2:25" x14ac:dyDescent="0.2">
      <c r="B119" s="1" t="s">
        <v>96</v>
      </c>
      <c r="C119" s="1" t="s">
        <v>132</v>
      </c>
      <c r="D119" s="1" t="s">
        <v>29</v>
      </c>
      <c r="F119" s="13"/>
      <c r="G119" s="13"/>
      <c r="H119" s="13"/>
      <c r="I119" s="13"/>
      <c r="J119" s="13"/>
      <c r="K119" s="5">
        <f>SUMPRODUCT(G119:J119,Sheet1!$B$9:$E$9)</f>
        <v>0</v>
      </c>
      <c r="M119" s="5"/>
      <c r="N119" s="5"/>
      <c r="O119" s="5"/>
      <c r="P119" s="5"/>
      <c r="Q119" s="5"/>
      <c r="R119" s="5">
        <v>0</v>
      </c>
      <c r="T119" s="5">
        <f t="shared" si="60"/>
        <v>0</v>
      </c>
      <c r="U119" s="5">
        <f t="shared" si="60"/>
        <v>0</v>
      </c>
      <c r="V119" s="5">
        <f t="shared" si="60"/>
        <v>0</v>
      </c>
      <c r="W119" s="5">
        <f t="shared" si="60"/>
        <v>0</v>
      </c>
      <c r="X119" s="5">
        <f t="shared" si="60"/>
        <v>0</v>
      </c>
      <c r="Y119" s="5">
        <v>0</v>
      </c>
    </row>
    <row r="120" spans="2:25" x14ac:dyDescent="0.2">
      <c r="B120" s="1" t="s">
        <v>96</v>
      </c>
      <c r="C120" s="1" t="s">
        <v>133</v>
      </c>
      <c r="D120" s="1" t="s">
        <v>31</v>
      </c>
      <c r="F120" s="13"/>
      <c r="G120" s="13"/>
      <c r="H120" s="13"/>
      <c r="I120" s="13"/>
      <c r="J120" s="13"/>
      <c r="K120" s="5">
        <f>SUMPRODUCT(G120:J120,Sheet1!$B$9:$E$9)</f>
        <v>0</v>
      </c>
      <c r="M120" s="5"/>
      <c r="N120" s="5"/>
      <c r="O120" s="5"/>
      <c r="P120" s="5"/>
      <c r="Q120" s="5"/>
      <c r="R120" s="5">
        <v>0</v>
      </c>
      <c r="T120" s="5">
        <f t="shared" si="60"/>
        <v>0</v>
      </c>
      <c r="U120" s="5">
        <f t="shared" si="60"/>
        <v>0</v>
      </c>
      <c r="V120" s="5">
        <f t="shared" si="60"/>
        <v>0</v>
      </c>
      <c r="W120" s="5">
        <f t="shared" si="60"/>
        <v>0</v>
      </c>
      <c r="X120" s="5">
        <f t="shared" si="60"/>
        <v>0</v>
      </c>
      <c r="Y120" s="5">
        <v>0</v>
      </c>
    </row>
    <row r="121" spans="2:25" x14ac:dyDescent="0.2">
      <c r="B121" s="1" t="s">
        <v>96</v>
      </c>
      <c r="C121" s="1" t="s">
        <v>134</v>
      </c>
      <c r="D121" s="1" t="s">
        <v>33</v>
      </c>
      <c r="F121" s="13"/>
      <c r="G121" s="13"/>
      <c r="H121" s="13"/>
      <c r="I121" s="13"/>
      <c r="J121" s="13"/>
      <c r="K121" s="5">
        <f>SUMPRODUCT(G121:J121,Sheet1!$B$9:$E$9)</f>
        <v>0</v>
      </c>
      <c r="M121" s="5"/>
      <c r="N121" s="5"/>
      <c r="O121" s="5"/>
      <c r="P121" s="5"/>
      <c r="Q121" s="5"/>
      <c r="R121" s="5">
        <v>0</v>
      </c>
      <c r="T121" s="5">
        <f t="shared" si="60"/>
        <v>0</v>
      </c>
      <c r="U121" s="5">
        <f t="shared" si="60"/>
        <v>0</v>
      </c>
      <c r="V121" s="5">
        <f t="shared" si="60"/>
        <v>0</v>
      </c>
      <c r="W121" s="5">
        <f t="shared" si="60"/>
        <v>0</v>
      </c>
      <c r="X121" s="5">
        <f t="shared" si="60"/>
        <v>0</v>
      </c>
      <c r="Y121" s="5">
        <v>0</v>
      </c>
    </row>
    <row r="122" spans="2:25" x14ac:dyDescent="0.2">
      <c r="B122" s="1" t="s">
        <v>96</v>
      </c>
      <c r="C122" s="1" t="s">
        <v>135</v>
      </c>
      <c r="D122" s="1" t="s">
        <v>35</v>
      </c>
      <c r="F122" s="13"/>
      <c r="G122" s="13"/>
      <c r="H122" s="13"/>
      <c r="I122" s="13"/>
      <c r="J122" s="13"/>
      <c r="K122" s="5">
        <f>SUMPRODUCT(G122:J122,Sheet1!$B$9:$E$9)</f>
        <v>0</v>
      </c>
      <c r="M122" s="5"/>
      <c r="N122" s="5"/>
      <c r="O122" s="5"/>
      <c r="P122" s="5"/>
      <c r="Q122" s="5"/>
      <c r="R122" s="5">
        <v>0</v>
      </c>
      <c r="T122" s="5">
        <f t="shared" si="60"/>
        <v>0</v>
      </c>
      <c r="U122" s="5">
        <f t="shared" si="60"/>
        <v>0</v>
      </c>
      <c r="V122" s="5">
        <f t="shared" si="60"/>
        <v>0</v>
      </c>
      <c r="W122" s="5">
        <f t="shared" si="60"/>
        <v>0</v>
      </c>
      <c r="X122" s="5">
        <f t="shared" si="60"/>
        <v>0</v>
      </c>
      <c r="Y122" s="5">
        <v>0</v>
      </c>
    </row>
    <row r="123" spans="2:25" x14ac:dyDescent="0.2">
      <c r="B123" s="1" t="s">
        <v>96</v>
      </c>
      <c r="C123" s="1" t="s">
        <v>136</v>
      </c>
      <c r="D123" s="1" t="s">
        <v>37</v>
      </c>
      <c r="F123" s="13"/>
      <c r="G123" s="13"/>
      <c r="H123" s="13"/>
      <c r="I123" s="13"/>
      <c r="J123" s="13"/>
      <c r="K123" s="5">
        <f>SUMPRODUCT(G123:J123,Sheet1!$B$9:$E$9)</f>
        <v>0</v>
      </c>
      <c r="M123" s="5"/>
      <c r="N123" s="5"/>
      <c r="O123" s="5"/>
      <c r="P123" s="5"/>
      <c r="Q123" s="5"/>
      <c r="R123" s="5">
        <v>0</v>
      </c>
      <c r="T123" s="5">
        <f t="shared" si="60"/>
        <v>0</v>
      </c>
      <c r="U123" s="5">
        <f t="shared" si="60"/>
        <v>0</v>
      </c>
      <c r="V123" s="5">
        <f t="shared" si="60"/>
        <v>0</v>
      </c>
      <c r="W123" s="5">
        <f t="shared" si="60"/>
        <v>0</v>
      </c>
      <c r="X123" s="5">
        <f t="shared" si="60"/>
        <v>0</v>
      </c>
      <c r="Y123" s="5">
        <v>0</v>
      </c>
    </row>
    <row r="124" spans="2:25" x14ac:dyDescent="0.2">
      <c r="B124" s="1" t="s">
        <v>96</v>
      </c>
      <c r="C124" s="1" t="s">
        <v>137</v>
      </c>
      <c r="D124" s="1" t="s">
        <v>39</v>
      </c>
      <c r="F124" s="13"/>
      <c r="G124" s="13"/>
      <c r="H124" s="13"/>
      <c r="I124" s="13"/>
      <c r="J124" s="13"/>
      <c r="K124" s="5">
        <f>SUMPRODUCT(G124:J124,Sheet1!$B$9:$E$9)</f>
        <v>0</v>
      </c>
      <c r="M124" s="5"/>
      <c r="N124" s="5"/>
      <c r="O124" s="5"/>
      <c r="P124" s="5"/>
      <c r="Q124" s="5"/>
      <c r="R124" s="5">
        <v>0</v>
      </c>
      <c r="T124" s="5">
        <f t="shared" si="60"/>
        <v>0</v>
      </c>
      <c r="U124" s="5">
        <f t="shared" si="60"/>
        <v>0</v>
      </c>
      <c r="V124" s="5">
        <f t="shared" si="60"/>
        <v>0</v>
      </c>
      <c r="W124" s="5">
        <f t="shared" si="60"/>
        <v>0</v>
      </c>
      <c r="X124" s="5">
        <f t="shared" si="60"/>
        <v>0</v>
      </c>
      <c r="Y124" s="5">
        <v>0</v>
      </c>
    </row>
    <row r="125" spans="2:25" x14ac:dyDescent="0.2">
      <c r="B125" s="1" t="s">
        <v>96</v>
      </c>
      <c r="C125" s="1" t="s">
        <v>138</v>
      </c>
      <c r="D125" s="1" t="s">
        <v>41</v>
      </c>
      <c r="F125" s="13"/>
      <c r="G125" s="13"/>
      <c r="H125" s="13"/>
      <c r="I125" s="13"/>
      <c r="J125" s="13"/>
      <c r="K125" s="5">
        <f>SUMPRODUCT(G125:J125,Sheet1!$B$9:$E$9)</f>
        <v>0</v>
      </c>
      <c r="M125" s="5"/>
      <c r="N125" s="5"/>
      <c r="O125" s="5"/>
      <c r="P125" s="5"/>
      <c r="Q125" s="5"/>
      <c r="R125" s="5">
        <v>0</v>
      </c>
      <c r="T125" s="5">
        <f t="shared" si="60"/>
        <v>0</v>
      </c>
      <c r="U125" s="5">
        <f t="shared" si="60"/>
        <v>0</v>
      </c>
      <c r="V125" s="5">
        <f t="shared" si="60"/>
        <v>0</v>
      </c>
      <c r="W125" s="5">
        <f t="shared" si="60"/>
        <v>0</v>
      </c>
      <c r="X125" s="5">
        <f t="shared" si="60"/>
        <v>0</v>
      </c>
      <c r="Y125" s="5">
        <v>0</v>
      </c>
    </row>
    <row r="126" spans="2:25" x14ac:dyDescent="0.2">
      <c r="B126" s="1" t="s">
        <v>96</v>
      </c>
      <c r="C126" s="1" t="s">
        <v>139</v>
      </c>
      <c r="D126" s="1" t="s">
        <v>43</v>
      </c>
      <c r="F126" s="5"/>
      <c r="G126" s="5"/>
      <c r="H126" s="5"/>
      <c r="I126" s="5"/>
      <c r="J126" s="5"/>
      <c r="K126" s="5">
        <f>SUMPRODUCT(G126:J126,Sheet1!$B$9:$E$9)</f>
        <v>0</v>
      </c>
      <c r="M126" s="5"/>
      <c r="N126" s="5"/>
      <c r="O126" s="5"/>
      <c r="P126" s="5"/>
      <c r="Q126" s="5"/>
      <c r="R126" s="5">
        <v>0</v>
      </c>
      <c r="T126" s="5">
        <f t="shared" si="60"/>
        <v>0</v>
      </c>
      <c r="U126" s="5">
        <f t="shared" si="60"/>
        <v>0</v>
      </c>
      <c r="V126" s="5">
        <f t="shared" si="60"/>
        <v>0</v>
      </c>
      <c r="W126" s="5">
        <f t="shared" si="60"/>
        <v>0</v>
      </c>
      <c r="X126" s="5">
        <f t="shared" si="60"/>
        <v>0</v>
      </c>
      <c r="Y126" s="5">
        <v>0</v>
      </c>
    </row>
    <row r="127" spans="2:25" x14ac:dyDescent="0.2">
      <c r="B127" s="1" t="s">
        <v>96</v>
      </c>
      <c r="C127" s="1" t="s">
        <v>140</v>
      </c>
      <c r="D127" s="1" t="s">
        <v>45</v>
      </c>
      <c r="F127" s="5"/>
      <c r="G127" s="5"/>
      <c r="H127" s="5"/>
      <c r="I127" s="5"/>
      <c r="J127" s="5"/>
      <c r="K127" s="5">
        <f>SUMPRODUCT(G127:J127,Sheet1!$B$9:$E$9)</f>
        <v>0</v>
      </c>
      <c r="M127" s="5"/>
      <c r="N127" s="5"/>
      <c r="O127" s="5"/>
      <c r="P127" s="5"/>
      <c r="Q127" s="5"/>
      <c r="R127" s="5">
        <v>0</v>
      </c>
      <c r="T127" s="5">
        <f t="shared" si="60"/>
        <v>0</v>
      </c>
      <c r="U127" s="5">
        <f t="shared" si="60"/>
        <v>0</v>
      </c>
      <c r="V127" s="5">
        <f t="shared" si="60"/>
        <v>0</v>
      </c>
      <c r="W127" s="5">
        <f t="shared" si="60"/>
        <v>0</v>
      </c>
      <c r="X127" s="5">
        <f t="shared" si="60"/>
        <v>0</v>
      </c>
      <c r="Y127" s="5">
        <v>0</v>
      </c>
    </row>
    <row r="128" spans="2:25" x14ac:dyDescent="0.2">
      <c r="B128" s="1" t="s">
        <v>96</v>
      </c>
      <c r="C128" s="10" t="s">
        <v>141</v>
      </c>
      <c r="D128" s="10"/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f>SUMPRODUCT(G128:J128,Sheet1!$B$9:$E$9)</f>
        <v>0</v>
      </c>
      <c r="M128" s="11">
        <f t="shared" ref="M128:N128" si="61">SUM(M129:M138)</f>
        <v>0</v>
      </c>
      <c r="N128" s="11">
        <f t="shared" si="61"/>
        <v>0</v>
      </c>
      <c r="O128" s="11">
        <f t="shared" ref="O128:Q128" si="62">SUM(O129:O138)</f>
        <v>0</v>
      </c>
      <c r="P128" s="11">
        <f t="shared" si="62"/>
        <v>0</v>
      </c>
      <c r="Q128" s="11">
        <f t="shared" si="62"/>
        <v>0</v>
      </c>
      <c r="R128" s="11">
        <v>0</v>
      </c>
      <c r="T128" s="11">
        <f t="shared" ref="T128:U128" si="63">SUM(T129:T138)</f>
        <v>0</v>
      </c>
      <c r="U128" s="11">
        <f t="shared" si="63"/>
        <v>0</v>
      </c>
      <c r="V128" s="11">
        <f t="shared" ref="V128:X128" si="64">SUM(V129:V138)</f>
        <v>0</v>
      </c>
      <c r="W128" s="11">
        <f t="shared" si="64"/>
        <v>0</v>
      </c>
      <c r="X128" s="11">
        <f t="shared" si="64"/>
        <v>0</v>
      </c>
      <c r="Y128" s="11">
        <v>0</v>
      </c>
    </row>
    <row r="129" spans="1:27" x14ac:dyDescent="0.2">
      <c r="B129" s="1" t="s">
        <v>96</v>
      </c>
      <c r="C129" s="1" t="s">
        <v>142</v>
      </c>
      <c r="D129" s="1" t="s">
        <v>27</v>
      </c>
      <c r="F129" s="5"/>
      <c r="G129" s="5"/>
      <c r="H129" s="5"/>
      <c r="I129" s="5"/>
      <c r="J129" s="5"/>
      <c r="K129" s="5">
        <f>SUMPRODUCT(G129:J129,Sheet1!$B$9:$E$9)</f>
        <v>0</v>
      </c>
      <c r="M129" s="5"/>
      <c r="N129" s="5"/>
      <c r="O129" s="5"/>
      <c r="P129" s="5"/>
      <c r="Q129" s="5"/>
      <c r="R129" s="5">
        <v>0</v>
      </c>
      <c r="T129" s="5">
        <f t="shared" ref="T129:X138" si="65">F129-M129</f>
        <v>0</v>
      </c>
      <c r="U129" s="5">
        <f t="shared" si="65"/>
        <v>0</v>
      </c>
      <c r="V129" s="5">
        <f t="shared" si="65"/>
        <v>0</v>
      </c>
      <c r="W129" s="5">
        <f t="shared" si="65"/>
        <v>0</v>
      </c>
      <c r="X129" s="5">
        <f t="shared" si="65"/>
        <v>0</v>
      </c>
      <c r="Y129" s="5">
        <v>0</v>
      </c>
    </row>
    <row r="130" spans="1:27" x14ac:dyDescent="0.2">
      <c r="B130" s="1" t="s">
        <v>96</v>
      </c>
      <c r="C130" s="1" t="s">
        <v>143</v>
      </c>
      <c r="D130" s="1" t="s">
        <v>29</v>
      </c>
      <c r="F130" s="5"/>
      <c r="G130" s="5"/>
      <c r="H130" s="5"/>
      <c r="I130" s="5"/>
      <c r="J130" s="5"/>
      <c r="K130" s="5">
        <f>SUMPRODUCT(G130:J130,Sheet1!$B$9:$E$9)</f>
        <v>0</v>
      </c>
      <c r="M130" s="5"/>
      <c r="N130" s="5"/>
      <c r="O130" s="5"/>
      <c r="P130" s="5"/>
      <c r="Q130" s="5"/>
      <c r="R130" s="5">
        <v>0</v>
      </c>
      <c r="T130" s="5">
        <f t="shared" si="65"/>
        <v>0</v>
      </c>
      <c r="U130" s="5">
        <f t="shared" si="65"/>
        <v>0</v>
      </c>
      <c r="V130" s="5">
        <f t="shared" si="65"/>
        <v>0</v>
      </c>
      <c r="W130" s="5">
        <f t="shared" si="65"/>
        <v>0</v>
      </c>
      <c r="X130" s="5">
        <f t="shared" si="65"/>
        <v>0</v>
      </c>
      <c r="Y130" s="5">
        <v>0</v>
      </c>
    </row>
    <row r="131" spans="1:27" x14ac:dyDescent="0.2">
      <c r="B131" s="1" t="s">
        <v>96</v>
      </c>
      <c r="C131" s="1" t="s">
        <v>144</v>
      </c>
      <c r="D131" s="1" t="s">
        <v>31</v>
      </c>
      <c r="F131" s="5"/>
      <c r="G131" s="5"/>
      <c r="H131" s="5"/>
      <c r="I131" s="5"/>
      <c r="J131" s="5"/>
      <c r="K131" s="5">
        <f>SUMPRODUCT(G131:J131,Sheet1!$B$9:$E$9)</f>
        <v>0</v>
      </c>
      <c r="M131" s="5"/>
      <c r="N131" s="5"/>
      <c r="O131" s="5"/>
      <c r="P131" s="5"/>
      <c r="Q131" s="5"/>
      <c r="R131" s="5">
        <v>0</v>
      </c>
      <c r="T131" s="5">
        <f t="shared" si="65"/>
        <v>0</v>
      </c>
      <c r="U131" s="5">
        <f t="shared" si="65"/>
        <v>0</v>
      </c>
      <c r="V131" s="5">
        <f t="shared" si="65"/>
        <v>0</v>
      </c>
      <c r="W131" s="5">
        <f t="shared" si="65"/>
        <v>0</v>
      </c>
      <c r="X131" s="5">
        <f t="shared" si="65"/>
        <v>0</v>
      </c>
      <c r="Y131" s="5">
        <v>0</v>
      </c>
    </row>
    <row r="132" spans="1:27" x14ac:dyDescent="0.2">
      <c r="B132" s="1" t="s">
        <v>96</v>
      </c>
      <c r="C132" s="1" t="s">
        <v>145</v>
      </c>
      <c r="D132" s="1" t="s">
        <v>33</v>
      </c>
      <c r="F132" s="5"/>
      <c r="G132" s="5"/>
      <c r="H132" s="5"/>
      <c r="I132" s="5"/>
      <c r="J132" s="5"/>
      <c r="K132" s="5">
        <f>SUMPRODUCT(G132:J132,Sheet1!$B$9:$E$9)</f>
        <v>0</v>
      </c>
      <c r="M132" s="5"/>
      <c r="N132" s="5"/>
      <c r="O132" s="5"/>
      <c r="P132" s="5"/>
      <c r="Q132" s="5"/>
      <c r="R132" s="5">
        <v>0</v>
      </c>
      <c r="T132" s="5">
        <f t="shared" si="65"/>
        <v>0</v>
      </c>
      <c r="U132" s="5">
        <f t="shared" si="65"/>
        <v>0</v>
      </c>
      <c r="V132" s="5">
        <f t="shared" si="65"/>
        <v>0</v>
      </c>
      <c r="W132" s="5">
        <f t="shared" si="65"/>
        <v>0</v>
      </c>
      <c r="X132" s="5">
        <f t="shared" si="65"/>
        <v>0</v>
      </c>
      <c r="Y132" s="5">
        <v>0</v>
      </c>
    </row>
    <row r="133" spans="1:27" x14ac:dyDescent="0.2">
      <c r="B133" s="1" t="s">
        <v>96</v>
      </c>
      <c r="C133" s="1" t="s">
        <v>146</v>
      </c>
      <c r="D133" s="1" t="s">
        <v>35</v>
      </c>
      <c r="F133" s="5"/>
      <c r="G133" s="5"/>
      <c r="H133" s="5"/>
      <c r="I133" s="5"/>
      <c r="J133" s="5"/>
      <c r="K133" s="5">
        <f>SUMPRODUCT(G133:J133,Sheet1!$B$9:$E$9)</f>
        <v>0</v>
      </c>
      <c r="M133" s="5"/>
      <c r="N133" s="5"/>
      <c r="O133" s="5"/>
      <c r="P133" s="5"/>
      <c r="Q133" s="5"/>
      <c r="R133" s="5">
        <v>0</v>
      </c>
      <c r="T133" s="5">
        <f t="shared" si="65"/>
        <v>0</v>
      </c>
      <c r="U133" s="5">
        <f t="shared" si="65"/>
        <v>0</v>
      </c>
      <c r="V133" s="5">
        <f t="shared" si="65"/>
        <v>0</v>
      </c>
      <c r="W133" s="5">
        <f t="shared" si="65"/>
        <v>0</v>
      </c>
      <c r="X133" s="5">
        <f t="shared" si="65"/>
        <v>0</v>
      </c>
      <c r="Y133" s="5">
        <v>0</v>
      </c>
    </row>
    <row r="134" spans="1:27" x14ac:dyDescent="0.2">
      <c r="B134" s="1" t="s">
        <v>96</v>
      </c>
      <c r="C134" s="1" t="s">
        <v>147</v>
      </c>
      <c r="D134" s="1" t="s">
        <v>37</v>
      </c>
      <c r="F134" s="5"/>
      <c r="G134" s="5"/>
      <c r="H134" s="5"/>
      <c r="I134" s="5"/>
      <c r="J134" s="5"/>
      <c r="K134" s="5">
        <f>SUMPRODUCT(G134:J134,Sheet1!$B$9:$E$9)</f>
        <v>0</v>
      </c>
      <c r="M134" s="5"/>
      <c r="N134" s="5"/>
      <c r="O134" s="5"/>
      <c r="P134" s="5"/>
      <c r="Q134" s="5"/>
      <c r="R134" s="5">
        <v>0</v>
      </c>
      <c r="T134" s="5">
        <f t="shared" si="65"/>
        <v>0</v>
      </c>
      <c r="U134" s="5">
        <f t="shared" si="65"/>
        <v>0</v>
      </c>
      <c r="V134" s="5">
        <f t="shared" si="65"/>
        <v>0</v>
      </c>
      <c r="W134" s="5">
        <f t="shared" si="65"/>
        <v>0</v>
      </c>
      <c r="X134" s="5">
        <f t="shared" si="65"/>
        <v>0</v>
      </c>
      <c r="Y134" s="5">
        <v>0</v>
      </c>
    </row>
    <row r="135" spans="1:27" x14ac:dyDescent="0.2">
      <c r="B135" s="1" t="s">
        <v>96</v>
      </c>
      <c r="C135" s="1" t="s">
        <v>148</v>
      </c>
      <c r="D135" s="1" t="s">
        <v>39</v>
      </c>
      <c r="F135" s="5"/>
      <c r="G135" s="5"/>
      <c r="H135" s="5"/>
      <c r="I135" s="5"/>
      <c r="J135" s="5"/>
      <c r="K135" s="5">
        <f>SUMPRODUCT(G135:J135,Sheet1!$B$9:$E$9)</f>
        <v>0</v>
      </c>
      <c r="M135" s="5"/>
      <c r="N135" s="5"/>
      <c r="O135" s="5"/>
      <c r="P135" s="5"/>
      <c r="Q135" s="5"/>
      <c r="R135" s="5">
        <v>0</v>
      </c>
      <c r="T135" s="5">
        <f t="shared" si="65"/>
        <v>0</v>
      </c>
      <c r="U135" s="5">
        <f t="shared" si="65"/>
        <v>0</v>
      </c>
      <c r="V135" s="5">
        <f t="shared" si="65"/>
        <v>0</v>
      </c>
      <c r="W135" s="5">
        <f t="shared" si="65"/>
        <v>0</v>
      </c>
      <c r="X135" s="5">
        <f t="shared" si="65"/>
        <v>0</v>
      </c>
      <c r="Y135" s="5">
        <v>0</v>
      </c>
    </row>
    <row r="136" spans="1:27" x14ac:dyDescent="0.2">
      <c r="B136" s="1" t="s">
        <v>96</v>
      </c>
      <c r="C136" s="1" t="s">
        <v>149</v>
      </c>
      <c r="D136" s="1" t="s">
        <v>41</v>
      </c>
      <c r="F136" s="5"/>
      <c r="G136" s="5"/>
      <c r="H136" s="5"/>
      <c r="I136" s="5"/>
      <c r="J136" s="5"/>
      <c r="K136" s="5">
        <f>SUMPRODUCT(G136:J136,Sheet1!$B$9:$E$9)</f>
        <v>0</v>
      </c>
      <c r="M136" s="5"/>
      <c r="N136" s="5"/>
      <c r="O136" s="5"/>
      <c r="P136" s="5"/>
      <c r="Q136" s="5"/>
      <c r="R136" s="5">
        <v>0</v>
      </c>
      <c r="T136" s="5">
        <f t="shared" si="65"/>
        <v>0</v>
      </c>
      <c r="U136" s="5">
        <f t="shared" si="65"/>
        <v>0</v>
      </c>
      <c r="V136" s="5">
        <f t="shared" si="65"/>
        <v>0</v>
      </c>
      <c r="W136" s="5">
        <f t="shared" si="65"/>
        <v>0</v>
      </c>
      <c r="X136" s="5">
        <f t="shared" si="65"/>
        <v>0</v>
      </c>
      <c r="Y136" s="5">
        <v>0</v>
      </c>
    </row>
    <row r="137" spans="1:27" x14ac:dyDescent="0.2">
      <c r="B137" s="1" t="s">
        <v>96</v>
      </c>
      <c r="C137" s="1" t="s">
        <v>150</v>
      </c>
      <c r="D137" s="1" t="s">
        <v>43</v>
      </c>
      <c r="F137" s="5"/>
      <c r="G137" s="5"/>
      <c r="H137" s="5"/>
      <c r="I137" s="5"/>
      <c r="J137" s="5"/>
      <c r="K137" s="5">
        <f>SUMPRODUCT(G137:J137,Sheet1!$B$9:$E$9)</f>
        <v>0</v>
      </c>
      <c r="M137" s="5"/>
      <c r="N137" s="5"/>
      <c r="O137" s="5"/>
      <c r="P137" s="5"/>
      <c r="Q137" s="5"/>
      <c r="R137" s="5">
        <v>0</v>
      </c>
      <c r="T137" s="5">
        <f t="shared" si="65"/>
        <v>0</v>
      </c>
      <c r="U137" s="5">
        <f t="shared" si="65"/>
        <v>0</v>
      </c>
      <c r="V137" s="5">
        <f t="shared" si="65"/>
        <v>0</v>
      </c>
      <c r="W137" s="5">
        <f t="shared" si="65"/>
        <v>0</v>
      </c>
      <c r="X137" s="5">
        <f t="shared" si="65"/>
        <v>0</v>
      </c>
      <c r="Y137" s="5">
        <v>0</v>
      </c>
    </row>
    <row r="138" spans="1:27" x14ac:dyDescent="0.2">
      <c r="B138" s="1" t="s">
        <v>96</v>
      </c>
      <c r="C138" s="1" t="s">
        <v>151</v>
      </c>
      <c r="D138" s="1" t="s">
        <v>45</v>
      </c>
      <c r="F138" s="5"/>
      <c r="G138" s="5"/>
      <c r="H138" s="5"/>
      <c r="I138" s="5"/>
      <c r="J138" s="5"/>
      <c r="K138" s="5">
        <f>SUMPRODUCT(G138:J138,Sheet1!$B$9:$E$9)</f>
        <v>0</v>
      </c>
      <c r="M138" s="5"/>
      <c r="N138" s="5"/>
      <c r="O138" s="5"/>
      <c r="P138" s="5"/>
      <c r="Q138" s="5"/>
      <c r="R138" s="5">
        <v>0</v>
      </c>
      <c r="T138" s="5">
        <f t="shared" si="65"/>
        <v>0</v>
      </c>
      <c r="U138" s="5">
        <f t="shared" si="65"/>
        <v>0</v>
      </c>
      <c r="V138" s="5">
        <f t="shared" si="65"/>
        <v>0</v>
      </c>
      <c r="W138" s="5">
        <f t="shared" si="65"/>
        <v>0</v>
      </c>
      <c r="X138" s="5">
        <f t="shared" si="65"/>
        <v>0</v>
      </c>
      <c r="Y138" s="5">
        <v>0</v>
      </c>
    </row>
    <row r="139" spans="1:27" x14ac:dyDescent="0.2">
      <c r="A139" s="1" t="s">
        <v>95</v>
      </c>
      <c r="B139" s="1" t="s">
        <v>152</v>
      </c>
      <c r="C139" s="6" t="s">
        <v>152</v>
      </c>
      <c r="D139" s="7"/>
      <c r="F139" s="8">
        <v>33477.763751837098</v>
      </c>
      <c r="G139" s="8">
        <v>34918.910155037913</v>
      </c>
      <c r="H139" s="8">
        <v>35499.794636945546</v>
      </c>
      <c r="I139" s="8">
        <v>35933.289234689597</v>
      </c>
      <c r="J139" s="8">
        <v>36291.868594102547</v>
      </c>
      <c r="K139" s="8">
        <f>SUMPRODUCT(G139:J139,Sheet1!$B$9:$E$9)</f>
        <v>117029.70064049715</v>
      </c>
      <c r="M139" s="8">
        <f t="shared" ref="M139:N139" si="66">SUM(M140:M141)</f>
        <v>0</v>
      </c>
      <c r="N139" s="8">
        <f t="shared" si="66"/>
        <v>0</v>
      </c>
      <c r="O139" s="8">
        <f t="shared" ref="O139:Q139" si="67">SUM(O140:O141)</f>
        <v>0</v>
      </c>
      <c r="P139" s="8">
        <f t="shared" si="67"/>
        <v>0</v>
      </c>
      <c r="Q139" s="8">
        <f t="shared" si="67"/>
        <v>0</v>
      </c>
      <c r="R139" s="8">
        <v>0</v>
      </c>
      <c r="T139" s="8">
        <f t="shared" ref="T139:U139" si="68">SUM(T140:T141)</f>
        <v>33477.763751837098</v>
      </c>
      <c r="U139" s="8">
        <f t="shared" si="68"/>
        <v>34918.910155037913</v>
      </c>
      <c r="V139" s="8">
        <f t="shared" ref="V139:X139" si="69">SUM(V140:V141)</f>
        <v>35499.794636945546</v>
      </c>
      <c r="W139" s="8">
        <f t="shared" si="69"/>
        <v>35933.289234689597</v>
      </c>
      <c r="X139" s="8">
        <f t="shared" si="69"/>
        <v>36291.868594102547</v>
      </c>
      <c r="Y139" s="8">
        <v>21831.610805965967</v>
      </c>
    </row>
    <row r="140" spans="1:27" x14ac:dyDescent="0.2">
      <c r="B140" s="1" t="s">
        <v>152</v>
      </c>
      <c r="C140" s="1" t="s">
        <v>153</v>
      </c>
      <c r="F140" s="13">
        <v>8062.4803320432575</v>
      </c>
      <c r="G140" s="13">
        <v>8409.5529327561362</v>
      </c>
      <c r="H140" s="13">
        <v>8549.4478715365804</v>
      </c>
      <c r="I140" s="13">
        <v>8653.8467702881917</v>
      </c>
      <c r="J140" s="13">
        <v>8740.2037639683604</v>
      </c>
      <c r="K140" s="5">
        <f>SUMPRODUCT(G140:J140,Sheet1!$B$9:$E$9)</f>
        <v>28184.369382412555</v>
      </c>
      <c r="M140" s="5"/>
      <c r="N140" s="5"/>
      <c r="O140" s="5"/>
      <c r="P140" s="5"/>
      <c r="Q140" s="5"/>
      <c r="R140" s="5">
        <v>0</v>
      </c>
      <c r="T140" s="5">
        <f t="shared" ref="T140:X143" si="70">F140-M140</f>
        <v>8062.4803320432575</v>
      </c>
      <c r="U140" s="5">
        <f t="shared" si="70"/>
        <v>8409.5529327561362</v>
      </c>
      <c r="V140" s="5">
        <f t="shared" si="70"/>
        <v>8549.4478715365804</v>
      </c>
      <c r="W140" s="5">
        <f t="shared" si="70"/>
        <v>8653.8467702881917</v>
      </c>
      <c r="X140" s="5">
        <f t="shared" si="70"/>
        <v>8740.2037639683604</v>
      </c>
      <c r="Y140" s="5">
        <v>5484.2060668106697</v>
      </c>
      <c r="AA140" s="9" t="s">
        <v>17</v>
      </c>
    </row>
    <row r="141" spans="1:27" x14ac:dyDescent="0.2">
      <c r="B141" s="1" t="s">
        <v>152</v>
      </c>
      <c r="C141" s="1" t="s">
        <v>154</v>
      </c>
      <c r="F141" s="5">
        <v>25415.283419793843</v>
      </c>
      <c r="G141" s="5">
        <v>26509.357222281775</v>
      </c>
      <c r="H141" s="5">
        <v>26950.346765408969</v>
      </c>
      <c r="I141" s="5">
        <v>27279.442464401407</v>
      </c>
      <c r="J141" s="5">
        <v>27551.664830134185</v>
      </c>
      <c r="K141" s="5">
        <f>SUMPRODUCT(G141:J141,Sheet1!$B$9:$E$9)</f>
        <v>88845.331258084581</v>
      </c>
      <c r="M141" s="5"/>
      <c r="N141" s="5"/>
      <c r="O141" s="5"/>
      <c r="P141" s="5"/>
      <c r="Q141" s="5"/>
      <c r="R141" s="5">
        <v>0</v>
      </c>
      <c r="T141" s="5">
        <f t="shared" si="70"/>
        <v>25415.283419793843</v>
      </c>
      <c r="U141" s="5">
        <f t="shared" si="70"/>
        <v>26509.357222281775</v>
      </c>
      <c r="V141" s="5">
        <f t="shared" si="70"/>
        <v>26950.346765408969</v>
      </c>
      <c r="W141" s="5">
        <f t="shared" si="70"/>
        <v>27279.442464401407</v>
      </c>
      <c r="X141" s="5">
        <f t="shared" si="70"/>
        <v>27551.664830134185</v>
      </c>
      <c r="Y141" s="5">
        <v>16347.404739155303</v>
      </c>
      <c r="AA141" s="9" t="s">
        <v>19</v>
      </c>
    </row>
    <row r="142" spans="1:27" x14ac:dyDescent="0.2">
      <c r="B142" s="1" t="s">
        <v>152</v>
      </c>
      <c r="C142" s="1" t="s">
        <v>155</v>
      </c>
      <c r="F142" s="13">
        <v>9363.2039687367724</v>
      </c>
      <c r="G142" s="13">
        <v>9766.2699507422203</v>
      </c>
      <c r="H142" s="13">
        <v>9928.734203931077</v>
      </c>
      <c r="I142" s="13">
        <v>10049.975824730802</v>
      </c>
      <c r="J142" s="13">
        <v>10150.264831668374</v>
      </c>
      <c r="K142" s="5">
        <f>SUMPRODUCT(G142:J142,Sheet1!$B$9:$E$9)</f>
        <v>32731.36657573338</v>
      </c>
      <c r="M142" s="5"/>
      <c r="N142" s="5"/>
      <c r="O142" s="5"/>
      <c r="P142" s="5"/>
      <c r="Q142" s="5"/>
      <c r="R142" s="5">
        <v>0</v>
      </c>
      <c r="T142" s="5">
        <f t="shared" si="70"/>
        <v>9363.2039687367724</v>
      </c>
      <c r="U142" s="5">
        <f t="shared" si="70"/>
        <v>9766.2699507422203</v>
      </c>
      <c r="V142" s="5">
        <f t="shared" si="70"/>
        <v>9928.734203931077</v>
      </c>
      <c r="W142" s="5">
        <f t="shared" si="70"/>
        <v>10049.975824730802</v>
      </c>
      <c r="X142" s="5">
        <f t="shared" si="70"/>
        <v>10150.264831668374</v>
      </c>
      <c r="Y142" s="5">
        <v>8173.7023695776516</v>
      </c>
      <c r="AA142" s="9" t="s">
        <v>21</v>
      </c>
    </row>
    <row r="143" spans="1:27" x14ac:dyDescent="0.2">
      <c r="B143" s="1" t="s">
        <v>152</v>
      </c>
      <c r="C143" s="1" t="s">
        <v>156</v>
      </c>
      <c r="F143" s="13">
        <v>16052.079451057069</v>
      </c>
      <c r="G143" s="13">
        <v>16743.087271539556</v>
      </c>
      <c r="H143" s="13">
        <v>17021.61256147789</v>
      </c>
      <c r="I143" s="13">
        <v>17229.466639670605</v>
      </c>
      <c r="J143" s="13">
        <v>17401.399998465811</v>
      </c>
      <c r="K143" s="5">
        <f>SUMPRODUCT(G143:J143,Sheet1!$B$9:$E$9)</f>
        <v>56113.964682351216</v>
      </c>
      <c r="M143" s="5"/>
      <c r="N143" s="5"/>
      <c r="O143" s="5"/>
      <c r="P143" s="5"/>
      <c r="Q143" s="5"/>
      <c r="R143" s="5">
        <v>0</v>
      </c>
      <c r="T143" s="5">
        <f t="shared" si="70"/>
        <v>16052.079451057069</v>
      </c>
      <c r="U143" s="5">
        <f t="shared" si="70"/>
        <v>16743.087271539556</v>
      </c>
      <c r="V143" s="5">
        <f t="shared" si="70"/>
        <v>17021.61256147789</v>
      </c>
      <c r="W143" s="5">
        <f t="shared" si="70"/>
        <v>17229.466639670605</v>
      </c>
      <c r="X143" s="5">
        <f t="shared" si="70"/>
        <v>17401.399998465811</v>
      </c>
      <c r="Y143" s="5">
        <v>8173.7023695776516</v>
      </c>
      <c r="AA143" s="9" t="s">
        <v>23</v>
      </c>
    </row>
    <row r="144" spans="1:27" x14ac:dyDescent="0.2">
      <c r="A144" s="1" t="s">
        <v>95</v>
      </c>
      <c r="B144" s="1" t="s">
        <v>157</v>
      </c>
      <c r="C144" s="6" t="s">
        <v>157</v>
      </c>
      <c r="D144" s="7"/>
      <c r="F144" s="8">
        <v>1900558.9662444969</v>
      </c>
      <c r="G144" s="8">
        <v>1982373.9804903041</v>
      </c>
      <c r="H144" s="8">
        <v>2015351.2491820115</v>
      </c>
      <c r="I144" s="8">
        <v>2039961.0782813581</v>
      </c>
      <c r="J144" s="8">
        <v>2060317.9104071325</v>
      </c>
      <c r="K144" s="8">
        <f>SUMPRODUCT(G144:J144,Sheet1!$B$9:$E$9)</f>
        <v>6643868.1065428313</v>
      </c>
      <c r="M144" s="8">
        <v>49170.102346681502</v>
      </c>
      <c r="N144" s="8">
        <v>51286.325464067231</v>
      </c>
      <c r="O144" s="8">
        <v>52139.313867197765</v>
      </c>
      <c r="P144" s="8">
        <v>52775.87049112597</v>
      </c>
      <c r="Q144" s="8">
        <v>53302.419305404408</v>
      </c>
      <c r="R144" s="8">
        <v>220642.74912939826</v>
      </c>
      <c r="T144" s="8">
        <f t="shared" ref="T144:X144" si="71">T145+T156+T167+T178+T189</f>
        <v>1851388.8638978153</v>
      </c>
      <c r="U144" s="8">
        <f t="shared" si="71"/>
        <v>1931087.6550262365</v>
      </c>
      <c r="V144" s="8">
        <f t="shared" si="71"/>
        <v>1963211.9353148139</v>
      </c>
      <c r="W144" s="8">
        <f t="shared" si="71"/>
        <v>1987185.207790232</v>
      </c>
      <c r="X144" s="8">
        <f t="shared" si="71"/>
        <v>2007015.4911017283</v>
      </c>
      <c r="Y144" s="8">
        <v>6992656.3745891321</v>
      </c>
    </row>
    <row r="145" spans="1:25" x14ac:dyDescent="0.2">
      <c r="B145" s="1" t="s">
        <v>157</v>
      </c>
      <c r="C145" s="10" t="s">
        <v>158</v>
      </c>
      <c r="D145" s="10"/>
      <c r="F145" s="11">
        <v>1056498.8194084882</v>
      </c>
      <c r="G145" s="11">
        <v>1101978.8426520629</v>
      </c>
      <c r="H145" s="11">
        <v>1120310.5261509181</v>
      </c>
      <c r="I145" s="11">
        <v>1133990.8464414696</v>
      </c>
      <c r="J145" s="11">
        <v>1145306.9747435949</v>
      </c>
      <c r="K145" s="11">
        <f>SUMPRODUCT(G145:J145,Sheet1!$B$9:$E$9)</f>
        <v>3693249.6889261059</v>
      </c>
      <c r="M145" s="11">
        <v>49170.102346681502</v>
      </c>
      <c r="N145" s="11">
        <v>51286.325464067231</v>
      </c>
      <c r="O145" s="11">
        <v>52139.313867197765</v>
      </c>
      <c r="P145" s="11">
        <v>52775.87049112597</v>
      </c>
      <c r="Q145" s="11">
        <v>53302.419305404408</v>
      </c>
      <c r="R145" s="11">
        <v>220642.74912939826</v>
      </c>
      <c r="T145" s="11">
        <f t="shared" ref="T145:U145" si="72">SUM(T146:T155)</f>
        <v>1007328.7170618066</v>
      </c>
      <c r="U145" s="11">
        <f t="shared" si="72"/>
        <v>1050692.5171879954</v>
      </c>
      <c r="V145" s="11">
        <f t="shared" ref="V145:X145" si="73">SUM(V146:V155)</f>
        <v>1068171.2122837205</v>
      </c>
      <c r="W145" s="11">
        <f t="shared" si="73"/>
        <v>1081214.9759503435</v>
      </c>
      <c r="X145" s="11">
        <f t="shared" si="73"/>
        <v>1092004.5554381907</v>
      </c>
      <c r="Y145" s="11">
        <v>4162404.2740640799</v>
      </c>
    </row>
    <row r="146" spans="1:25" x14ac:dyDescent="0.2">
      <c r="B146" s="1" t="s">
        <v>157</v>
      </c>
      <c r="C146" s="1" t="s">
        <v>159</v>
      </c>
      <c r="D146" s="1" t="s">
        <v>27</v>
      </c>
      <c r="F146" s="13">
        <v>707012.55667657475</v>
      </c>
      <c r="G146" s="13">
        <v>737447.94091027661</v>
      </c>
      <c r="H146" s="13">
        <v>749715.56504824583</v>
      </c>
      <c r="I146" s="13">
        <v>758870.48131231929</v>
      </c>
      <c r="J146" s="13">
        <v>766443.27236100705</v>
      </c>
      <c r="K146" s="5">
        <f>SUMPRODUCT(G146:J146,Sheet1!$B$9:$E$9)</f>
        <v>2471535.0902848644</v>
      </c>
      <c r="L146" s="22"/>
      <c r="M146" s="13">
        <v>34104.153278111138</v>
      </c>
      <c r="N146" s="13">
        <v>35571.955745902342</v>
      </c>
      <c r="O146" s="13">
        <v>36163.584517380339</v>
      </c>
      <c r="P146" s="13">
        <v>36605.09721791491</v>
      </c>
      <c r="Q146" s="13">
        <v>36970.309015603423</v>
      </c>
      <c r="R146" s="13">
        <v>152378.94695317958</v>
      </c>
      <c r="T146" s="5">
        <f>F146-M146</f>
        <v>672908.40339846362</v>
      </c>
      <c r="U146" s="5">
        <f t="shared" ref="U146" si="74">G146-N146</f>
        <v>701875.98516437423</v>
      </c>
      <c r="V146" s="5">
        <f t="shared" ref="V146" si="75">H146-O146</f>
        <v>713551.98053086549</v>
      </c>
      <c r="W146" s="5">
        <f t="shared" ref="W146" si="76">I146-P146</f>
        <v>722265.38409440441</v>
      </c>
      <c r="X146" s="5">
        <f t="shared" ref="X146" si="77">J146-Q146</f>
        <v>729472.96334540367</v>
      </c>
      <c r="Y146" s="5">
        <f t="shared" ref="Y146" si="78">K146-R146</f>
        <v>2319156.1433316846</v>
      </c>
    </row>
    <row r="147" spans="1:25" x14ac:dyDescent="0.2">
      <c r="B147" s="1" t="s">
        <v>157</v>
      </c>
      <c r="C147" s="1" t="s">
        <v>160</v>
      </c>
      <c r="D147" s="1" t="s">
        <v>29</v>
      </c>
      <c r="F147" s="13">
        <v>53.104503910702533</v>
      </c>
      <c r="G147" s="13">
        <v>55.390539661835192</v>
      </c>
      <c r="H147" s="13">
        <v>56.31197463191851</v>
      </c>
      <c r="I147" s="13">
        <v>56.99961063209502</v>
      </c>
      <c r="J147" s="13">
        <v>57.56841143777001</v>
      </c>
      <c r="K147" s="5">
        <f>SUMPRODUCT(G147:J147,Sheet1!$B$9:$E$9)</f>
        <v>185.63976499148899</v>
      </c>
      <c r="L147" s="22"/>
      <c r="M147" s="13">
        <v>2.0975912382276878</v>
      </c>
      <c r="N147" s="13">
        <v>2.1878690871096267</v>
      </c>
      <c r="O147" s="13">
        <v>2.2242574799606571</v>
      </c>
      <c r="P147" s="13">
        <v>2.2514129165626255</v>
      </c>
      <c r="Q147" s="13">
        <v>2.2738754319249552</v>
      </c>
      <c r="R147" s="13">
        <v>7.9517900022663337</v>
      </c>
      <c r="T147" s="5">
        <f t="shared" ref="T147:T155" si="79">F147-M147</f>
        <v>51.006912672474847</v>
      </c>
      <c r="U147" s="5">
        <f t="shared" ref="U147:U155" si="80">G147-N147</f>
        <v>53.202670574725566</v>
      </c>
      <c r="V147" s="5">
        <f t="shared" ref="V147:V155" si="81">H147-O147</f>
        <v>54.087717151957854</v>
      </c>
      <c r="W147" s="5">
        <f t="shared" ref="W147:W155" si="82">I147-P147</f>
        <v>54.748197715532392</v>
      </c>
      <c r="X147" s="5">
        <f t="shared" ref="X147:X155" si="83">J147-Q147</f>
        <v>55.294536005845053</v>
      </c>
      <c r="Y147" s="5">
        <f t="shared" ref="Y147:Y155" si="84">K147-R147</f>
        <v>177.68797498922265</v>
      </c>
    </row>
    <row r="148" spans="1:25" x14ac:dyDescent="0.2">
      <c r="A148" s="1">
        <v>300</v>
      </c>
      <c r="B148" s="1" t="s">
        <v>157</v>
      </c>
      <c r="C148" s="1" t="s">
        <v>161</v>
      </c>
      <c r="D148" s="1" t="s">
        <v>31</v>
      </c>
      <c r="F148" s="13">
        <v>349399.90674617706</v>
      </c>
      <c r="G148" s="13">
        <v>364440.82831485028</v>
      </c>
      <c r="H148" s="13">
        <v>370503.38928258192</v>
      </c>
      <c r="I148" s="13">
        <v>375027.67510852608</v>
      </c>
      <c r="J148" s="13">
        <v>378770.08740549773</v>
      </c>
      <c r="K148" s="5">
        <f>SUMPRODUCT(G148:J148,Sheet1!$B$9:$E$9)</f>
        <v>1221412.7201993552</v>
      </c>
      <c r="L148" s="22"/>
      <c r="M148" s="13">
        <v>15062.336550326751</v>
      </c>
      <c r="N148" s="13">
        <v>15710.60172140376</v>
      </c>
      <c r="O148" s="13">
        <v>15971.89868415749</v>
      </c>
      <c r="P148" s="13">
        <v>16166.895839854755</v>
      </c>
      <c r="Q148" s="13">
        <v>16328.194171001564</v>
      </c>
      <c r="R148" s="13">
        <v>52719.469992335173</v>
      </c>
      <c r="T148" s="5">
        <f t="shared" si="79"/>
        <v>334337.57019585033</v>
      </c>
      <c r="U148" s="5">
        <f t="shared" si="80"/>
        <v>348730.22659344651</v>
      </c>
      <c r="V148" s="5">
        <f t="shared" si="81"/>
        <v>354531.49059842445</v>
      </c>
      <c r="W148" s="5">
        <f t="shared" si="82"/>
        <v>358860.77926867129</v>
      </c>
      <c r="X148" s="5">
        <f t="shared" si="83"/>
        <v>362441.89323449618</v>
      </c>
      <c r="Y148" s="5">
        <f t="shared" si="84"/>
        <v>1168693.25020702</v>
      </c>
    </row>
    <row r="149" spans="1:25" x14ac:dyDescent="0.2">
      <c r="B149" s="1" t="s">
        <v>157</v>
      </c>
      <c r="C149" s="1" t="s">
        <v>162</v>
      </c>
      <c r="D149" s="1" t="s">
        <v>33</v>
      </c>
      <c r="F149" s="13"/>
      <c r="G149" s="13"/>
      <c r="H149" s="13"/>
      <c r="I149" s="13"/>
      <c r="J149" s="13"/>
      <c r="K149" s="5">
        <f>SUMPRODUCT(G149:J149,Sheet1!$B$9:$E$9)</f>
        <v>0</v>
      </c>
      <c r="L149" s="22"/>
      <c r="M149" s="13"/>
      <c r="N149" s="13"/>
      <c r="O149" s="13"/>
      <c r="P149" s="13"/>
      <c r="Q149" s="13"/>
      <c r="R149" s="13"/>
      <c r="T149" s="5">
        <f t="shared" si="79"/>
        <v>0</v>
      </c>
      <c r="U149" s="5">
        <f t="shared" si="80"/>
        <v>0</v>
      </c>
      <c r="V149" s="5">
        <f t="shared" si="81"/>
        <v>0</v>
      </c>
      <c r="W149" s="5">
        <f t="shared" si="82"/>
        <v>0</v>
      </c>
      <c r="X149" s="5">
        <f t="shared" si="83"/>
        <v>0</v>
      </c>
      <c r="Y149" s="5">
        <f t="shared" si="84"/>
        <v>0</v>
      </c>
    </row>
    <row r="150" spans="1:25" x14ac:dyDescent="0.2">
      <c r="B150" s="1" t="s">
        <v>157</v>
      </c>
      <c r="C150" s="1" t="s">
        <v>163</v>
      </c>
      <c r="D150" s="1" t="s">
        <v>35</v>
      </c>
      <c r="F150" s="13">
        <v>4.8583980102595339</v>
      </c>
      <c r="G150" s="13">
        <v>5.0675416935026929</v>
      </c>
      <c r="H150" s="13">
        <v>5.1518414702742472</v>
      </c>
      <c r="I150" s="13">
        <v>5.2147515650688065</v>
      </c>
      <c r="J150" s="13">
        <v>5.2667897256582039</v>
      </c>
      <c r="K150" s="5">
        <f>SUMPRODUCT(G150:J150,Sheet1!$B$9:$E$9)</f>
        <v>16.983716981450396</v>
      </c>
      <c r="L150" s="22"/>
      <c r="M150" s="13">
        <v>0.23306569313640974</v>
      </c>
      <c r="N150" s="13">
        <v>0.24309656523440296</v>
      </c>
      <c r="O150" s="13">
        <v>0.24713971999562859</v>
      </c>
      <c r="P150" s="13">
        <v>0.25015699072918057</v>
      </c>
      <c r="Q150" s="13">
        <v>0.25265282576943948</v>
      </c>
      <c r="R150" s="13">
        <v>0.66216279635876907</v>
      </c>
      <c r="T150" s="5">
        <f t="shared" si="79"/>
        <v>4.6253323171231244</v>
      </c>
      <c r="U150" s="5">
        <f t="shared" si="80"/>
        <v>4.8244451282682901</v>
      </c>
      <c r="V150" s="5">
        <f t="shared" si="81"/>
        <v>4.904701750278619</v>
      </c>
      <c r="W150" s="5">
        <f t="shared" si="82"/>
        <v>4.9645945743396256</v>
      </c>
      <c r="X150" s="5">
        <f t="shared" si="83"/>
        <v>5.0141368998887641</v>
      </c>
      <c r="Y150" s="5">
        <f t="shared" si="84"/>
        <v>16.321554185091628</v>
      </c>
    </row>
    <row r="151" spans="1:25" x14ac:dyDescent="0.2">
      <c r="B151" s="1" t="s">
        <v>157</v>
      </c>
      <c r="C151" s="1" t="s">
        <v>164</v>
      </c>
      <c r="D151" s="1" t="s">
        <v>37</v>
      </c>
      <c r="F151" s="13"/>
      <c r="G151" s="13"/>
      <c r="H151" s="13"/>
      <c r="I151" s="13"/>
      <c r="J151" s="13"/>
      <c r="K151" s="5">
        <f>SUMPRODUCT(G151:J151,Sheet1!$B$9:$E$9)</f>
        <v>0</v>
      </c>
      <c r="L151" s="22"/>
      <c r="M151" s="13"/>
      <c r="N151" s="13"/>
      <c r="O151" s="13"/>
      <c r="P151" s="13"/>
      <c r="Q151" s="13"/>
      <c r="R151" s="13"/>
      <c r="T151" s="5">
        <f t="shared" si="79"/>
        <v>0</v>
      </c>
      <c r="U151" s="5">
        <f t="shared" si="80"/>
        <v>0</v>
      </c>
      <c r="V151" s="5">
        <f t="shared" si="81"/>
        <v>0</v>
      </c>
      <c r="W151" s="5">
        <f t="shared" si="82"/>
        <v>0</v>
      </c>
      <c r="X151" s="5">
        <f t="shared" si="83"/>
        <v>0</v>
      </c>
      <c r="Y151" s="5">
        <f t="shared" si="84"/>
        <v>0</v>
      </c>
    </row>
    <row r="152" spans="1:25" x14ac:dyDescent="0.2">
      <c r="B152" s="1" t="s">
        <v>157</v>
      </c>
      <c r="C152" s="1" t="s">
        <v>165</v>
      </c>
      <c r="D152" s="1" t="s">
        <v>39</v>
      </c>
      <c r="F152" s="13"/>
      <c r="G152" s="13"/>
      <c r="H152" s="13"/>
      <c r="I152" s="13"/>
      <c r="J152" s="13"/>
      <c r="K152" s="5">
        <f>SUMPRODUCT(G152:J152,Sheet1!$B$9:$E$9)</f>
        <v>0</v>
      </c>
      <c r="L152" s="22"/>
      <c r="M152" s="13"/>
      <c r="N152" s="13"/>
      <c r="O152" s="13"/>
      <c r="P152" s="13"/>
      <c r="Q152" s="13"/>
      <c r="R152" s="13"/>
      <c r="T152" s="5">
        <f t="shared" si="79"/>
        <v>0</v>
      </c>
      <c r="U152" s="5">
        <f t="shared" si="80"/>
        <v>0</v>
      </c>
      <c r="V152" s="5">
        <f t="shared" si="81"/>
        <v>0</v>
      </c>
      <c r="W152" s="5">
        <f t="shared" si="82"/>
        <v>0</v>
      </c>
      <c r="X152" s="5">
        <f t="shared" si="83"/>
        <v>0</v>
      </c>
      <c r="Y152" s="5">
        <f t="shared" si="84"/>
        <v>0</v>
      </c>
    </row>
    <row r="153" spans="1:25" x14ac:dyDescent="0.2">
      <c r="B153" s="1" t="s">
        <v>157</v>
      </c>
      <c r="C153" s="1" t="s">
        <v>166</v>
      </c>
      <c r="D153" s="1" t="s">
        <v>41</v>
      </c>
      <c r="F153" s="13">
        <v>28.393083815353677</v>
      </c>
      <c r="G153" s="13">
        <v>29.615345580494154</v>
      </c>
      <c r="H153" s="13">
        <v>30.108003988149495</v>
      </c>
      <c r="I153" s="13">
        <v>30.475658427032808</v>
      </c>
      <c r="J153" s="13">
        <v>30.779775926688352</v>
      </c>
      <c r="K153" s="5">
        <f>SUMPRODUCT(G153:J153,Sheet1!$B$9:$E$9)</f>
        <v>99.254959913176535</v>
      </c>
      <c r="L153" s="22"/>
      <c r="M153" s="13">
        <v>1.2818613122502533</v>
      </c>
      <c r="N153" s="13">
        <v>1.3370311087892162</v>
      </c>
      <c r="O153" s="13">
        <v>1.359268459975957</v>
      </c>
      <c r="P153" s="13">
        <v>1.3758634490104933</v>
      </c>
      <c r="Q153" s="13">
        <v>1.389590541731917</v>
      </c>
      <c r="R153" s="13">
        <v>0.70689550103545751</v>
      </c>
      <c r="T153" s="5">
        <f t="shared" si="79"/>
        <v>27.111222503103424</v>
      </c>
      <c r="U153" s="5">
        <f t="shared" si="80"/>
        <v>28.278314471704938</v>
      </c>
      <c r="V153" s="5">
        <f t="shared" si="81"/>
        <v>28.748735528173537</v>
      </c>
      <c r="W153" s="5">
        <f t="shared" si="82"/>
        <v>29.099794978022317</v>
      </c>
      <c r="X153" s="5">
        <f t="shared" si="83"/>
        <v>29.390185384956435</v>
      </c>
      <c r="Y153" s="5">
        <f t="shared" si="84"/>
        <v>98.548064412141073</v>
      </c>
    </row>
    <row r="154" spans="1:25" x14ac:dyDescent="0.2">
      <c r="B154" s="1" t="s">
        <v>157</v>
      </c>
      <c r="C154" s="1" t="s">
        <v>167</v>
      </c>
      <c r="D154" s="1" t="s">
        <v>43</v>
      </c>
      <c r="F154" s="5"/>
      <c r="G154" s="5"/>
      <c r="H154" s="5"/>
      <c r="I154" s="5"/>
      <c r="J154" s="5"/>
      <c r="K154" s="5">
        <f>SUMPRODUCT(G154:J154,Sheet1!$B$9:$E$9)</f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T154" s="5">
        <f t="shared" si="79"/>
        <v>0</v>
      </c>
      <c r="U154" s="5">
        <f t="shared" si="80"/>
        <v>0</v>
      </c>
      <c r="V154" s="5">
        <f t="shared" si="81"/>
        <v>0</v>
      </c>
      <c r="W154" s="5">
        <f t="shared" si="82"/>
        <v>0</v>
      </c>
      <c r="X154" s="5">
        <f t="shared" si="83"/>
        <v>0</v>
      </c>
      <c r="Y154" s="5">
        <f t="shared" si="84"/>
        <v>0</v>
      </c>
    </row>
    <row r="155" spans="1:25" x14ac:dyDescent="0.2">
      <c r="B155" s="1" t="s">
        <v>157</v>
      </c>
      <c r="C155" s="1" t="s">
        <v>168</v>
      </c>
      <c r="D155" s="1" t="s">
        <v>45</v>
      </c>
      <c r="F155" s="5"/>
      <c r="G155" s="5"/>
      <c r="H155" s="5"/>
      <c r="I155" s="5"/>
      <c r="J155" s="5"/>
      <c r="K155" s="5">
        <f>SUMPRODUCT(G155:J155,Sheet1!$B$9:$E$9)</f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T155" s="5">
        <f t="shared" si="79"/>
        <v>0</v>
      </c>
      <c r="U155" s="5">
        <f t="shared" si="80"/>
        <v>0</v>
      </c>
      <c r="V155" s="5">
        <f t="shared" si="81"/>
        <v>0</v>
      </c>
      <c r="W155" s="5">
        <f t="shared" si="82"/>
        <v>0</v>
      </c>
      <c r="X155" s="5">
        <f t="shared" si="83"/>
        <v>0</v>
      </c>
      <c r="Y155" s="5">
        <f t="shared" si="84"/>
        <v>0</v>
      </c>
    </row>
    <row r="156" spans="1:25" x14ac:dyDescent="0.2">
      <c r="B156" s="1" t="s">
        <v>157</v>
      </c>
      <c r="C156" s="10" t="s">
        <v>169</v>
      </c>
      <c r="D156" s="10"/>
      <c r="F156" s="11">
        <v>434892.22776761861</v>
      </c>
      <c r="G156" s="11">
        <v>453613.41160992061</v>
      </c>
      <c r="H156" s="11">
        <v>461159.37998119771</v>
      </c>
      <c r="I156" s="11">
        <v>466790.68297788588</v>
      </c>
      <c r="J156" s="11">
        <v>471448.80105299241</v>
      </c>
      <c r="K156" s="11">
        <f>SUMPRODUCT(G156:J156,Sheet1!$B$9:$E$9)</f>
        <v>1520272.0111115673</v>
      </c>
      <c r="M156" s="11">
        <f>SUM(M157:M166)</f>
        <v>0</v>
      </c>
      <c r="N156" s="11">
        <f>SUM(N157:N166)</f>
        <v>0</v>
      </c>
      <c r="O156" s="11">
        <f t="shared" ref="O156:Q156" si="85">SUM(O157:O166)</f>
        <v>0</v>
      </c>
      <c r="P156" s="11">
        <f t="shared" si="85"/>
        <v>0</v>
      </c>
      <c r="Q156" s="11">
        <f t="shared" si="85"/>
        <v>0</v>
      </c>
      <c r="R156" s="11">
        <v>0</v>
      </c>
      <c r="T156" s="11">
        <f t="shared" ref="T156:U156" si="86">SUM(T157:T166)</f>
        <v>434892.22776761861</v>
      </c>
      <c r="U156" s="11">
        <f t="shared" si="86"/>
        <v>453613.41160992061</v>
      </c>
      <c r="V156" s="11">
        <f t="shared" ref="V156:X156" si="87">SUM(V157:V166)</f>
        <v>461159.37998119771</v>
      </c>
      <c r="W156" s="11">
        <f t="shared" si="87"/>
        <v>466790.68297788588</v>
      </c>
      <c r="X156" s="11">
        <f t="shared" si="87"/>
        <v>471448.80105299241</v>
      </c>
      <c r="Y156" s="11">
        <v>1807483.24265043</v>
      </c>
    </row>
    <row r="157" spans="1:25" x14ac:dyDescent="0.2">
      <c r="B157" s="1" t="s">
        <v>157</v>
      </c>
      <c r="C157" s="1" t="s">
        <v>170</v>
      </c>
      <c r="D157" s="1" t="s">
        <v>27</v>
      </c>
      <c r="F157" s="13">
        <v>294102.86723270064</v>
      </c>
      <c r="G157" s="13">
        <v>306763.36906386598</v>
      </c>
      <c r="H157" s="13">
        <v>311866.45160326175</v>
      </c>
      <c r="I157" s="13">
        <v>315674.71087265259</v>
      </c>
      <c r="J157" s="13">
        <v>318824.83817851322</v>
      </c>
      <c r="K157" s="5">
        <f>SUMPRODUCT(G157:J157,Sheet1!$B$9:$E$9)</f>
        <v>1028108.4114486618</v>
      </c>
      <c r="M157" s="5"/>
      <c r="N157" s="5"/>
      <c r="O157" s="5"/>
      <c r="P157" s="5"/>
      <c r="Q157" s="5"/>
      <c r="R157" s="5">
        <v>0</v>
      </c>
      <c r="T157" s="5">
        <f>F157-M157</f>
        <v>294102.86723270064</v>
      </c>
      <c r="U157" s="5">
        <f t="shared" ref="T157:X166" si="88">G157-N157</f>
        <v>306763.36906386598</v>
      </c>
      <c r="V157" s="5">
        <f t="shared" si="88"/>
        <v>311866.45160326175</v>
      </c>
      <c r="W157" s="5">
        <f t="shared" si="88"/>
        <v>315674.71087265259</v>
      </c>
      <c r="X157" s="5">
        <f t="shared" si="88"/>
        <v>318824.83817851322</v>
      </c>
      <c r="Y157" s="5">
        <v>1178009.2995975844</v>
      </c>
    </row>
    <row r="158" spans="1:25" x14ac:dyDescent="0.2">
      <c r="B158" s="1" t="s">
        <v>157</v>
      </c>
      <c r="C158" s="1" t="s">
        <v>171</v>
      </c>
      <c r="D158" s="1" t="s">
        <v>29</v>
      </c>
      <c r="F158" s="13">
        <v>42.886722004233441</v>
      </c>
      <c r="G158" s="13">
        <v>44.732904013869096</v>
      </c>
      <c r="H158" s="13">
        <v>45.477046647672672</v>
      </c>
      <c r="I158" s="13">
        <v>46.032375326182922</v>
      </c>
      <c r="J158" s="13">
        <v>46.491733765342566</v>
      </c>
      <c r="K158" s="5">
        <f>SUMPRODUCT(G158:J158,Sheet1!$B$9:$E$9)</f>
        <v>149.92101249093264</v>
      </c>
      <c r="M158" s="5"/>
      <c r="N158" s="5"/>
      <c r="O158" s="5"/>
      <c r="P158" s="5"/>
      <c r="Q158" s="5"/>
      <c r="R158" s="5">
        <v>0</v>
      </c>
      <c r="T158" s="5">
        <f t="shared" si="88"/>
        <v>42.886722004233441</v>
      </c>
      <c r="U158" s="5">
        <f t="shared" si="88"/>
        <v>44.732904013869096</v>
      </c>
      <c r="V158" s="5">
        <f t="shared" si="88"/>
        <v>45.477046647672672</v>
      </c>
      <c r="W158" s="5">
        <f t="shared" si="88"/>
        <v>46.032375326182922</v>
      </c>
      <c r="X158" s="5">
        <f t="shared" si="88"/>
        <v>46.491733765342566</v>
      </c>
      <c r="Y158" s="5">
        <v>192.55832611808108</v>
      </c>
    </row>
    <row r="159" spans="1:25" x14ac:dyDescent="0.2">
      <c r="A159" s="1">
        <v>300</v>
      </c>
      <c r="B159" s="1" t="s">
        <v>157</v>
      </c>
      <c r="C159" s="1" t="s">
        <v>172</v>
      </c>
      <c r="D159" s="1" t="s">
        <v>31</v>
      </c>
      <c r="F159" s="13">
        <v>115339.33578282958</v>
      </c>
      <c r="G159" s="13">
        <v>120304.44845114138</v>
      </c>
      <c r="H159" s="13">
        <v>122305.74193079033</v>
      </c>
      <c r="I159" s="13">
        <v>123799.24010288672</v>
      </c>
      <c r="J159" s="13">
        <v>125034.63639299443</v>
      </c>
      <c r="K159" s="5">
        <f>SUMPRODUCT(G159:J159,Sheet1!$B$9:$E$9)</f>
        <v>403196.8215916935</v>
      </c>
      <c r="M159" s="5"/>
      <c r="N159" s="5"/>
      <c r="O159" s="5"/>
      <c r="P159" s="5"/>
      <c r="Q159" s="5"/>
      <c r="R159" s="5">
        <v>0</v>
      </c>
      <c r="T159" s="5">
        <f t="shared" si="88"/>
        <v>115339.33578282958</v>
      </c>
      <c r="U159" s="5">
        <f t="shared" si="88"/>
        <v>120304.44845114138</v>
      </c>
      <c r="V159" s="5">
        <f t="shared" si="88"/>
        <v>122305.74193079033</v>
      </c>
      <c r="W159" s="5">
        <f t="shared" si="88"/>
        <v>123799.24010288672</v>
      </c>
      <c r="X159" s="5">
        <f t="shared" si="88"/>
        <v>125034.63639299443</v>
      </c>
      <c r="Y159" s="5">
        <v>550526.45697564736</v>
      </c>
    </row>
    <row r="160" spans="1:25" x14ac:dyDescent="0.2">
      <c r="A160" s="1">
        <v>150</v>
      </c>
      <c r="B160" s="1" t="s">
        <v>157</v>
      </c>
      <c r="C160" s="1" t="s">
        <v>173</v>
      </c>
      <c r="D160" s="1" t="s">
        <v>33</v>
      </c>
      <c r="F160" s="13">
        <v>25371.556381347189</v>
      </c>
      <c r="G160" s="13">
        <v>26463.747827992986</v>
      </c>
      <c r="H160" s="13">
        <v>26903.978647859512</v>
      </c>
      <c r="I160" s="13">
        <v>27232.50813714086</v>
      </c>
      <c r="J160" s="13">
        <v>27504.262143829365</v>
      </c>
      <c r="K160" s="5">
        <f>SUMPRODUCT(G160:J160,Sheet1!$B$9:$E$9)</f>
        <v>88692.472714209289</v>
      </c>
      <c r="M160" s="5"/>
      <c r="N160" s="5"/>
      <c r="O160" s="5"/>
      <c r="P160" s="5"/>
      <c r="Q160" s="5"/>
      <c r="R160" s="5">
        <v>0</v>
      </c>
      <c r="T160" s="5">
        <f t="shared" si="88"/>
        <v>25371.556381347189</v>
      </c>
      <c r="U160" s="5">
        <f t="shared" si="88"/>
        <v>26463.747827992986</v>
      </c>
      <c r="V160" s="5">
        <f t="shared" si="88"/>
        <v>26903.978647859512</v>
      </c>
      <c r="W160" s="5">
        <f t="shared" si="88"/>
        <v>27232.50813714086</v>
      </c>
      <c r="X160" s="5">
        <f t="shared" si="88"/>
        <v>27504.262143829365</v>
      </c>
      <c r="Y160" s="5">
        <v>78727.410683200651</v>
      </c>
    </row>
    <row r="161" spans="1:25" x14ac:dyDescent="0.2">
      <c r="B161" s="1" t="s">
        <v>157</v>
      </c>
      <c r="C161" s="1" t="s">
        <v>174</v>
      </c>
      <c r="D161" s="1" t="s">
        <v>35</v>
      </c>
      <c r="F161" s="13">
        <v>5.2428755506397851</v>
      </c>
      <c r="G161" s="13">
        <v>5.4685701728446334</v>
      </c>
      <c r="H161" s="13">
        <v>5.5595411549722096</v>
      </c>
      <c r="I161" s="13">
        <v>5.6274297464771301</v>
      </c>
      <c r="J161" s="13">
        <v>5.6835860348829543</v>
      </c>
      <c r="K161" s="5">
        <f>SUMPRODUCT(G161:J161,Sheet1!$B$9:$E$9)</f>
        <v>18.327752138255825</v>
      </c>
      <c r="M161" s="5"/>
      <c r="N161" s="5"/>
      <c r="O161" s="5"/>
      <c r="P161" s="5"/>
      <c r="Q161" s="5"/>
      <c r="R161" s="5">
        <v>0</v>
      </c>
      <c r="T161" s="5">
        <f t="shared" si="88"/>
        <v>5.2428755506397851</v>
      </c>
      <c r="U161" s="5">
        <f t="shared" si="88"/>
        <v>5.4685701728446334</v>
      </c>
      <c r="V161" s="5">
        <f t="shared" si="88"/>
        <v>5.5595411549722096</v>
      </c>
      <c r="W161" s="5">
        <f t="shared" si="88"/>
        <v>5.6274297464771301</v>
      </c>
      <c r="X161" s="5">
        <f t="shared" si="88"/>
        <v>5.6835860348829543</v>
      </c>
      <c r="Y161" s="5">
        <v>18.344711919791784</v>
      </c>
    </row>
    <row r="162" spans="1:25" x14ac:dyDescent="0.2">
      <c r="B162" s="1" t="s">
        <v>157</v>
      </c>
      <c r="C162" s="1" t="s">
        <v>175</v>
      </c>
      <c r="D162" s="1" t="s">
        <v>37</v>
      </c>
      <c r="F162" s="13"/>
      <c r="G162" s="13"/>
      <c r="H162" s="13"/>
      <c r="I162" s="13"/>
      <c r="J162" s="13"/>
      <c r="K162" s="5">
        <f>SUMPRODUCT(G162:J162,Sheet1!$B$9:$E$9)</f>
        <v>0</v>
      </c>
      <c r="M162" s="5"/>
      <c r="N162" s="5"/>
      <c r="O162" s="5"/>
      <c r="P162" s="5"/>
      <c r="Q162" s="5"/>
      <c r="R162" s="5">
        <v>0</v>
      </c>
      <c r="T162" s="5">
        <f t="shared" si="88"/>
        <v>0</v>
      </c>
      <c r="U162" s="5">
        <f t="shared" si="88"/>
        <v>0</v>
      </c>
      <c r="V162" s="5">
        <f t="shared" si="88"/>
        <v>0</v>
      </c>
      <c r="W162" s="5">
        <f t="shared" si="88"/>
        <v>0</v>
      </c>
      <c r="X162" s="5">
        <f t="shared" si="88"/>
        <v>0</v>
      </c>
      <c r="Y162" s="5">
        <v>0</v>
      </c>
    </row>
    <row r="163" spans="1:25" x14ac:dyDescent="0.2">
      <c r="B163" s="1" t="s">
        <v>157</v>
      </c>
      <c r="C163" s="1" t="s">
        <v>176</v>
      </c>
      <c r="D163" s="1" t="s">
        <v>39</v>
      </c>
      <c r="F163" s="13"/>
      <c r="G163" s="13"/>
      <c r="H163" s="13"/>
      <c r="I163" s="13"/>
      <c r="J163" s="13"/>
      <c r="K163" s="5">
        <f>SUMPRODUCT(G163:J163,Sheet1!$B$9:$E$9)</f>
        <v>0</v>
      </c>
      <c r="M163" s="5"/>
      <c r="N163" s="5"/>
      <c r="O163" s="5"/>
      <c r="P163" s="5"/>
      <c r="Q163" s="5"/>
      <c r="R163" s="5">
        <v>0</v>
      </c>
      <c r="T163" s="5">
        <f t="shared" si="88"/>
        <v>0</v>
      </c>
      <c r="U163" s="5">
        <f t="shared" si="88"/>
        <v>0</v>
      </c>
      <c r="V163" s="5">
        <f t="shared" si="88"/>
        <v>0</v>
      </c>
      <c r="W163" s="5">
        <f t="shared" si="88"/>
        <v>0</v>
      </c>
      <c r="X163" s="5">
        <f t="shared" si="88"/>
        <v>0</v>
      </c>
      <c r="Y163" s="5">
        <v>0</v>
      </c>
    </row>
    <row r="164" spans="1:25" x14ac:dyDescent="0.2">
      <c r="B164" s="1" t="s">
        <v>157</v>
      </c>
      <c r="C164" s="1" t="s">
        <v>177</v>
      </c>
      <c r="D164" s="1" t="s">
        <v>41</v>
      </c>
      <c r="F164" s="13">
        <v>30.33877318636889</v>
      </c>
      <c r="G164" s="13">
        <v>31.644792733527609</v>
      </c>
      <c r="H164" s="13">
        <v>32.171211483439187</v>
      </c>
      <c r="I164" s="13">
        <v>32.56406013294766</v>
      </c>
      <c r="J164" s="13">
        <v>32.889017855189365</v>
      </c>
      <c r="K164" s="5">
        <f>SUMPRODUCT(G164:J164,Sheet1!$B$9:$E$9)</f>
        <v>106.0565923733737</v>
      </c>
      <c r="M164" s="5"/>
      <c r="N164" s="5"/>
      <c r="O164" s="5"/>
      <c r="P164" s="5"/>
      <c r="Q164" s="5"/>
      <c r="R164" s="5">
        <v>0</v>
      </c>
      <c r="T164" s="5">
        <f t="shared" si="88"/>
        <v>30.33877318636889</v>
      </c>
      <c r="U164" s="5">
        <f t="shared" si="88"/>
        <v>31.644792733527609</v>
      </c>
      <c r="V164" s="5">
        <f t="shared" si="88"/>
        <v>32.171211483439187</v>
      </c>
      <c r="W164" s="5">
        <f t="shared" si="88"/>
        <v>32.56406013294766</v>
      </c>
      <c r="X164" s="5">
        <f t="shared" si="88"/>
        <v>32.889017855189365</v>
      </c>
      <c r="Y164" s="5">
        <v>9.1723559598958921</v>
      </c>
    </row>
    <row r="165" spans="1:25" x14ac:dyDescent="0.2">
      <c r="B165" s="1" t="s">
        <v>157</v>
      </c>
      <c r="C165" s="1" t="s">
        <v>178</v>
      </c>
      <c r="D165" s="1" t="s">
        <v>43</v>
      </c>
      <c r="F165" s="5"/>
      <c r="G165" s="5"/>
      <c r="H165" s="5"/>
      <c r="I165" s="5"/>
      <c r="J165" s="5"/>
      <c r="K165" s="5">
        <f>SUMPRODUCT(G165:J165,Sheet1!$B$9:$E$9)</f>
        <v>0</v>
      </c>
      <c r="M165" s="5"/>
      <c r="N165" s="5"/>
      <c r="O165" s="5"/>
      <c r="P165" s="5"/>
      <c r="Q165" s="5"/>
      <c r="R165" s="5">
        <v>0</v>
      </c>
      <c r="T165" s="5">
        <f t="shared" si="88"/>
        <v>0</v>
      </c>
      <c r="U165" s="5">
        <f t="shared" si="88"/>
        <v>0</v>
      </c>
      <c r="V165" s="5">
        <f t="shared" si="88"/>
        <v>0</v>
      </c>
      <c r="W165" s="5">
        <f t="shared" si="88"/>
        <v>0</v>
      </c>
      <c r="X165" s="5">
        <f t="shared" si="88"/>
        <v>0</v>
      </c>
      <c r="Y165" s="5">
        <v>0</v>
      </c>
    </row>
    <row r="166" spans="1:25" x14ac:dyDescent="0.2">
      <c r="B166" s="1" t="s">
        <v>157</v>
      </c>
      <c r="C166" s="1" t="s">
        <v>179</v>
      </c>
      <c r="D166" s="1" t="s">
        <v>45</v>
      </c>
      <c r="F166" s="5"/>
      <c r="G166" s="5"/>
      <c r="H166" s="5"/>
      <c r="I166" s="5"/>
      <c r="J166" s="5"/>
      <c r="K166" s="5">
        <f>SUMPRODUCT(G166:J166,Sheet1!$B$9:$E$9)</f>
        <v>0</v>
      </c>
      <c r="M166" s="5"/>
      <c r="N166" s="5"/>
      <c r="O166" s="5"/>
      <c r="P166" s="5"/>
      <c r="Q166" s="5"/>
      <c r="R166" s="5">
        <v>0</v>
      </c>
      <c r="T166" s="5">
        <f t="shared" si="88"/>
        <v>0</v>
      </c>
      <c r="U166" s="5">
        <f t="shared" si="88"/>
        <v>0</v>
      </c>
      <c r="V166" s="5">
        <f t="shared" si="88"/>
        <v>0</v>
      </c>
      <c r="W166" s="5">
        <f t="shared" si="88"/>
        <v>0</v>
      </c>
      <c r="X166" s="5">
        <f t="shared" si="88"/>
        <v>0</v>
      </c>
      <c r="Y166" s="5">
        <v>0</v>
      </c>
    </row>
    <row r="167" spans="1:25" x14ac:dyDescent="0.2">
      <c r="B167" s="1" t="s">
        <v>157</v>
      </c>
      <c r="C167" s="10" t="s">
        <v>180</v>
      </c>
      <c r="D167" s="10"/>
      <c r="F167" s="11">
        <v>409167.91906838992</v>
      </c>
      <c r="G167" s="11">
        <v>426781.72622832056</v>
      </c>
      <c r="H167" s="11">
        <v>433881.34304989578</v>
      </c>
      <c r="I167" s="11">
        <v>439179.5488620025</v>
      </c>
      <c r="J167" s="11">
        <v>443562.13461054512</v>
      </c>
      <c r="K167" s="11">
        <f>SUMPRODUCT(G167:J167,Sheet1!$B$9:$E$9)</f>
        <v>1430346.4065051582</v>
      </c>
      <c r="M167" s="11">
        <f>SUM(M168:M177)</f>
        <v>0</v>
      </c>
      <c r="N167" s="11">
        <f>SUM(N168:N177)</f>
        <v>0</v>
      </c>
      <c r="O167" s="11">
        <f t="shared" ref="O167:Q167" si="89">SUM(O168:O177)</f>
        <v>0</v>
      </c>
      <c r="P167" s="11">
        <f t="shared" si="89"/>
        <v>0</v>
      </c>
      <c r="Q167" s="11">
        <f t="shared" si="89"/>
        <v>0</v>
      </c>
      <c r="R167" s="11">
        <v>0</v>
      </c>
      <c r="T167" s="11">
        <f t="shared" ref="T167:U167" si="90">SUM(T168:T177)</f>
        <v>409167.91906838992</v>
      </c>
      <c r="U167" s="11">
        <f t="shared" si="90"/>
        <v>426781.72622832056</v>
      </c>
      <c r="V167" s="11">
        <f t="shared" ref="V167:X167" si="91">SUM(V168:V177)</f>
        <v>433881.34304989578</v>
      </c>
      <c r="W167" s="11">
        <f t="shared" si="91"/>
        <v>439179.5488620025</v>
      </c>
      <c r="X167" s="11">
        <f t="shared" si="91"/>
        <v>443562.13461054512</v>
      </c>
      <c r="Y167" s="11">
        <v>1022768.8578746229</v>
      </c>
    </row>
    <row r="168" spans="1:25" x14ac:dyDescent="0.2">
      <c r="B168" s="1" t="s">
        <v>157</v>
      </c>
      <c r="C168" s="1" t="s">
        <v>181</v>
      </c>
      <c r="D168" s="1" t="s">
        <v>27</v>
      </c>
      <c r="F168" s="13">
        <v>363290.80066008621</v>
      </c>
      <c r="G168" s="13">
        <v>378929.69561639876</v>
      </c>
      <c r="H168" s="13">
        <v>385233.28238185775</v>
      </c>
      <c r="I168" s="13">
        <v>389937.43767322233</v>
      </c>
      <c r="J168" s="13">
        <v>393828.6349331995</v>
      </c>
      <c r="K168" s="5">
        <f>SUMPRODUCT(G168:J168,Sheet1!$B$9:$E$9)</f>
        <v>1269971.7329346214</v>
      </c>
      <c r="M168" s="5"/>
      <c r="N168" s="5"/>
      <c r="O168" s="5"/>
      <c r="P168" s="5"/>
      <c r="Q168" s="5"/>
      <c r="R168" s="5">
        <v>0</v>
      </c>
      <c r="T168" s="5">
        <f>F168-M168</f>
        <v>363290.80066008621</v>
      </c>
      <c r="U168" s="5">
        <f t="shared" ref="T168:X177" si="92">G168-N168</f>
        <v>378929.69561639876</v>
      </c>
      <c r="V168" s="5">
        <f t="shared" si="92"/>
        <v>385233.28238185775</v>
      </c>
      <c r="W168" s="5">
        <f t="shared" si="92"/>
        <v>389937.43767322233</v>
      </c>
      <c r="X168" s="5">
        <f t="shared" si="92"/>
        <v>393828.6349331995</v>
      </c>
      <c r="Y168" s="5">
        <v>912750.93371954164</v>
      </c>
    </row>
    <row r="169" spans="1:25" x14ac:dyDescent="0.2">
      <c r="B169" s="1" t="s">
        <v>157</v>
      </c>
      <c r="C169" s="1" t="s">
        <v>182</v>
      </c>
      <c r="D169" s="1" t="s">
        <v>29</v>
      </c>
      <c r="F169" s="13">
        <v>119.14143417964988</v>
      </c>
      <c r="G169" s="13">
        <v>124.27021908335382</v>
      </c>
      <c r="H169" s="13">
        <v>126.33748411276848</v>
      </c>
      <c r="I169" s="13">
        <v>127.88021463883364</v>
      </c>
      <c r="J169" s="13">
        <v>129.15633509491798</v>
      </c>
      <c r="K169" s="5">
        <f>SUMPRODUCT(G169:J169,Sheet1!$B$9:$E$9)</f>
        <v>416.48798525734242</v>
      </c>
      <c r="M169" s="5"/>
      <c r="N169" s="5"/>
      <c r="O169" s="5"/>
      <c r="P169" s="5"/>
      <c r="Q169" s="5"/>
      <c r="R169" s="5">
        <v>0</v>
      </c>
      <c r="T169" s="5">
        <f t="shared" si="92"/>
        <v>119.14143417964988</v>
      </c>
      <c r="U169" s="5">
        <f t="shared" si="92"/>
        <v>124.27021908335382</v>
      </c>
      <c r="V169" s="5">
        <f t="shared" si="92"/>
        <v>126.33748411276848</v>
      </c>
      <c r="W169" s="5">
        <f t="shared" si="92"/>
        <v>127.88021463883364</v>
      </c>
      <c r="X169" s="5">
        <f t="shared" si="92"/>
        <v>129.15633509491798</v>
      </c>
      <c r="Y169" s="5">
        <v>287.62469988909095</v>
      </c>
    </row>
    <row r="170" spans="1:25" x14ac:dyDescent="0.2">
      <c r="B170" s="1" t="s">
        <v>157</v>
      </c>
      <c r="C170" s="1" t="s">
        <v>183</v>
      </c>
      <c r="D170" s="1" t="s">
        <v>31</v>
      </c>
      <c r="F170" s="13"/>
      <c r="G170" s="13"/>
      <c r="H170" s="13"/>
      <c r="I170" s="13"/>
      <c r="J170" s="13"/>
      <c r="K170" s="5">
        <f>SUMPRODUCT(G170:J170,Sheet1!$B$9:$E$9)</f>
        <v>0</v>
      </c>
      <c r="M170" s="5"/>
      <c r="N170" s="5"/>
      <c r="O170" s="5"/>
      <c r="P170" s="5"/>
      <c r="Q170" s="5"/>
      <c r="R170" s="5">
        <v>0</v>
      </c>
      <c r="T170" s="5">
        <f t="shared" si="92"/>
        <v>0</v>
      </c>
      <c r="U170" s="5">
        <f t="shared" si="92"/>
        <v>0</v>
      </c>
      <c r="V170" s="5">
        <f t="shared" si="92"/>
        <v>0</v>
      </c>
      <c r="W170" s="5">
        <f t="shared" si="92"/>
        <v>0</v>
      </c>
      <c r="X170" s="5">
        <f t="shared" si="92"/>
        <v>0</v>
      </c>
      <c r="Y170" s="5">
        <v>0</v>
      </c>
    </row>
    <row r="171" spans="1:25" x14ac:dyDescent="0.2">
      <c r="A171" s="1">
        <v>50</v>
      </c>
      <c r="B171" s="1" t="s">
        <v>157</v>
      </c>
      <c r="C171" s="1" t="s">
        <v>184</v>
      </c>
      <c r="D171" s="1" t="s">
        <v>33</v>
      </c>
      <c r="F171" s="13">
        <v>45722.220562868679</v>
      </c>
      <c r="G171" s="13">
        <v>47690.464744259581</v>
      </c>
      <c r="H171" s="13">
        <v>48483.807113248338</v>
      </c>
      <c r="I171" s="13">
        <v>49075.851903270428</v>
      </c>
      <c r="J171" s="13">
        <v>49565.581285492721</v>
      </c>
      <c r="K171" s="5">
        <f>SUMPRODUCT(G171:J171,Sheet1!$B$9:$E$9)</f>
        <v>159833.19031569653</v>
      </c>
      <c r="M171" s="5"/>
      <c r="N171" s="5"/>
      <c r="O171" s="5"/>
      <c r="P171" s="5"/>
      <c r="Q171" s="5"/>
      <c r="R171" s="5">
        <v>0</v>
      </c>
      <c r="T171" s="5">
        <f t="shared" si="92"/>
        <v>45722.220562868679</v>
      </c>
      <c r="U171" s="5">
        <f t="shared" si="92"/>
        <v>47690.464744259581</v>
      </c>
      <c r="V171" s="5">
        <f t="shared" si="92"/>
        <v>48483.807113248338</v>
      </c>
      <c r="W171" s="5">
        <f t="shared" si="92"/>
        <v>49075.851903270428</v>
      </c>
      <c r="X171" s="5">
        <f t="shared" si="92"/>
        <v>49565.581285492721</v>
      </c>
      <c r="Y171" s="5">
        <v>109650.7037884735</v>
      </c>
    </row>
    <row r="172" spans="1:25" x14ac:dyDescent="0.2">
      <c r="B172" s="1" t="s">
        <v>157</v>
      </c>
      <c r="C172" s="1" t="s">
        <v>185</v>
      </c>
      <c r="D172" s="1" t="s">
        <v>35</v>
      </c>
      <c r="F172" s="13">
        <v>1.3048934703814576</v>
      </c>
      <c r="G172" s="13">
        <v>1.3610663541302197</v>
      </c>
      <c r="H172" s="13">
        <v>1.3837080207930832</v>
      </c>
      <c r="I172" s="13">
        <v>1.4006047369009744</v>
      </c>
      <c r="J172" s="13">
        <v>1.414581413126424</v>
      </c>
      <c r="K172" s="5">
        <f>SUMPRODUCT(G172:J172,Sheet1!$B$9:$E$9)</f>
        <v>4.5615738655214493</v>
      </c>
      <c r="M172" s="5"/>
      <c r="N172" s="5"/>
      <c r="O172" s="5"/>
      <c r="P172" s="5"/>
      <c r="Q172" s="5"/>
      <c r="R172" s="5">
        <v>0</v>
      </c>
      <c r="T172" s="5">
        <f t="shared" si="92"/>
        <v>1.3048934703814576</v>
      </c>
      <c r="U172" s="5">
        <f t="shared" si="92"/>
        <v>1.3610663541302197</v>
      </c>
      <c r="V172" s="5">
        <f t="shared" si="92"/>
        <v>1.3837080207930832</v>
      </c>
      <c r="W172" s="5">
        <f t="shared" si="92"/>
        <v>1.4006047369009744</v>
      </c>
      <c r="X172" s="5">
        <f t="shared" si="92"/>
        <v>1.414581413126424</v>
      </c>
      <c r="Y172" s="5">
        <v>26.980315197590059</v>
      </c>
    </row>
    <row r="173" spans="1:25" x14ac:dyDescent="0.2">
      <c r="B173" s="1" t="s">
        <v>157</v>
      </c>
      <c r="C173" s="1" t="s">
        <v>186</v>
      </c>
      <c r="D173" s="1" t="s">
        <v>37</v>
      </c>
      <c r="F173" s="13"/>
      <c r="G173" s="13"/>
      <c r="H173" s="13"/>
      <c r="I173" s="13"/>
      <c r="J173" s="13"/>
      <c r="K173" s="5">
        <f>SUMPRODUCT(G173:J173,Sheet1!$B$9:$E$9)</f>
        <v>0</v>
      </c>
      <c r="M173" s="5"/>
      <c r="N173" s="5"/>
      <c r="O173" s="5"/>
      <c r="P173" s="5"/>
      <c r="Q173" s="5"/>
      <c r="R173" s="5">
        <v>0</v>
      </c>
      <c r="T173" s="5">
        <f t="shared" si="92"/>
        <v>0</v>
      </c>
      <c r="U173" s="5">
        <f t="shared" si="92"/>
        <v>0</v>
      </c>
      <c r="V173" s="5">
        <f t="shared" si="92"/>
        <v>0</v>
      </c>
      <c r="W173" s="5">
        <f t="shared" si="92"/>
        <v>0</v>
      </c>
      <c r="X173" s="5">
        <f t="shared" si="92"/>
        <v>0</v>
      </c>
      <c r="Y173" s="5">
        <v>0</v>
      </c>
    </row>
    <row r="174" spans="1:25" x14ac:dyDescent="0.2">
      <c r="B174" s="1" t="s">
        <v>157</v>
      </c>
      <c r="C174" s="1" t="s">
        <v>187</v>
      </c>
      <c r="D174" s="1" t="s">
        <v>39</v>
      </c>
      <c r="F174" s="13"/>
      <c r="G174" s="13"/>
      <c r="H174" s="13"/>
      <c r="I174" s="13"/>
      <c r="J174" s="13"/>
      <c r="K174" s="5">
        <f>SUMPRODUCT(G174:J174,Sheet1!$B$9:$E$9)</f>
        <v>0</v>
      </c>
      <c r="M174" s="5"/>
      <c r="N174" s="5"/>
      <c r="O174" s="5"/>
      <c r="P174" s="5"/>
      <c r="Q174" s="5"/>
      <c r="R174" s="5">
        <v>0</v>
      </c>
      <c r="T174" s="5">
        <f t="shared" si="92"/>
        <v>0</v>
      </c>
      <c r="U174" s="5">
        <f t="shared" si="92"/>
        <v>0</v>
      </c>
      <c r="V174" s="5">
        <f t="shared" si="92"/>
        <v>0</v>
      </c>
      <c r="W174" s="5">
        <f t="shared" si="92"/>
        <v>0</v>
      </c>
      <c r="X174" s="5">
        <f t="shared" si="92"/>
        <v>0</v>
      </c>
      <c r="Y174" s="5">
        <v>0</v>
      </c>
    </row>
    <row r="175" spans="1:25" x14ac:dyDescent="0.2">
      <c r="B175" s="1" t="s">
        <v>157</v>
      </c>
      <c r="C175" s="1" t="s">
        <v>188</v>
      </c>
      <c r="D175" s="1" t="s">
        <v>41</v>
      </c>
      <c r="F175" s="13">
        <v>34.451517784981881</v>
      </c>
      <c r="G175" s="13">
        <v>35.93458222467018</v>
      </c>
      <c r="H175" s="13">
        <v>36.532362656117385</v>
      </c>
      <c r="I175" s="13">
        <v>36.978466134073052</v>
      </c>
      <c r="J175" s="13">
        <v>37.347475344775326</v>
      </c>
      <c r="K175" s="5">
        <f>SUMPRODUCT(G175:J175,Sheet1!$B$9:$E$9)</f>
        <v>120.43369571738327</v>
      </c>
      <c r="M175" s="5"/>
      <c r="N175" s="5"/>
      <c r="O175" s="5"/>
      <c r="P175" s="5"/>
      <c r="Q175" s="5"/>
      <c r="R175" s="5">
        <v>0</v>
      </c>
      <c r="T175" s="5">
        <f t="shared" si="92"/>
        <v>34.451517784981881</v>
      </c>
      <c r="U175" s="5">
        <f t="shared" si="92"/>
        <v>35.93458222467018</v>
      </c>
      <c r="V175" s="5">
        <f t="shared" si="92"/>
        <v>36.532362656117385</v>
      </c>
      <c r="W175" s="5">
        <f t="shared" si="92"/>
        <v>36.978466134073052</v>
      </c>
      <c r="X175" s="5">
        <f t="shared" si="92"/>
        <v>37.347475344775326</v>
      </c>
      <c r="Y175" s="5">
        <v>52.615351521062053</v>
      </c>
    </row>
    <row r="176" spans="1:25" x14ac:dyDescent="0.2">
      <c r="B176" s="1" t="s">
        <v>157</v>
      </c>
      <c r="C176" s="1" t="s">
        <v>189</v>
      </c>
      <c r="D176" s="1" t="s">
        <v>43</v>
      </c>
      <c r="F176" s="5"/>
      <c r="G176" s="5"/>
      <c r="H176" s="5"/>
      <c r="I176" s="5"/>
      <c r="J176" s="5"/>
      <c r="K176" s="5">
        <f>SUMPRODUCT(G176:J176,Sheet1!$B$9:$E$9)</f>
        <v>0</v>
      </c>
      <c r="M176" s="5"/>
      <c r="N176" s="5"/>
      <c r="O176" s="5"/>
      <c r="P176" s="5"/>
      <c r="Q176" s="5"/>
      <c r="R176" s="5">
        <v>0</v>
      </c>
      <c r="T176" s="5">
        <f t="shared" si="92"/>
        <v>0</v>
      </c>
      <c r="U176" s="5">
        <f t="shared" si="92"/>
        <v>0</v>
      </c>
      <c r="V176" s="5">
        <f t="shared" si="92"/>
        <v>0</v>
      </c>
      <c r="W176" s="5">
        <f t="shared" si="92"/>
        <v>0</v>
      </c>
      <c r="X176" s="5">
        <f t="shared" si="92"/>
        <v>0</v>
      </c>
      <c r="Y176" s="5">
        <v>0</v>
      </c>
    </row>
    <row r="177" spans="2:25" x14ac:dyDescent="0.2">
      <c r="B177" s="1" t="s">
        <v>157</v>
      </c>
      <c r="C177" s="1" t="s">
        <v>190</v>
      </c>
      <c r="D177" s="1" t="s">
        <v>45</v>
      </c>
      <c r="F177" s="5"/>
      <c r="G177" s="5"/>
      <c r="H177" s="5"/>
      <c r="I177" s="5"/>
      <c r="J177" s="5"/>
      <c r="K177" s="5">
        <f>SUMPRODUCT(G177:J177,Sheet1!$B$9:$E$9)</f>
        <v>0</v>
      </c>
      <c r="M177" s="5"/>
      <c r="N177" s="5"/>
      <c r="O177" s="5"/>
      <c r="P177" s="5"/>
      <c r="Q177" s="5"/>
      <c r="R177" s="5">
        <v>0</v>
      </c>
      <c r="T177" s="5">
        <f t="shared" si="92"/>
        <v>0</v>
      </c>
      <c r="U177" s="5">
        <f t="shared" si="92"/>
        <v>0</v>
      </c>
      <c r="V177" s="5">
        <f t="shared" si="92"/>
        <v>0</v>
      </c>
      <c r="W177" s="5">
        <f t="shared" si="92"/>
        <v>0</v>
      </c>
      <c r="X177" s="5">
        <f t="shared" si="92"/>
        <v>0</v>
      </c>
      <c r="Y177" s="5">
        <v>0</v>
      </c>
    </row>
    <row r="178" spans="2:25" x14ac:dyDescent="0.2">
      <c r="B178" s="1" t="s">
        <v>157</v>
      </c>
      <c r="C178" s="10" t="s">
        <v>191</v>
      </c>
      <c r="D178" s="10"/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f>SUMPRODUCT(G178:J178,Sheet1!$B$9:$E$9)</f>
        <v>0</v>
      </c>
      <c r="M178" s="11">
        <f t="shared" ref="M178:N178" si="93">SUM(M179:M188)</f>
        <v>0</v>
      </c>
      <c r="N178" s="11">
        <f t="shared" si="93"/>
        <v>0</v>
      </c>
      <c r="O178" s="11">
        <f t="shared" ref="O178:Q178" si="94">SUM(O179:O188)</f>
        <v>0</v>
      </c>
      <c r="P178" s="11">
        <f t="shared" si="94"/>
        <v>0</v>
      </c>
      <c r="Q178" s="11">
        <f t="shared" si="94"/>
        <v>0</v>
      </c>
      <c r="R178" s="11">
        <v>0</v>
      </c>
      <c r="T178" s="11">
        <f t="shared" ref="T178:U178" si="95">SUM(T179:T188)</f>
        <v>0</v>
      </c>
      <c r="U178" s="11">
        <f t="shared" si="95"/>
        <v>0</v>
      </c>
      <c r="V178" s="11">
        <f t="shared" ref="V178:X178" si="96">SUM(V179:V188)</f>
        <v>0</v>
      </c>
      <c r="W178" s="11">
        <f t="shared" si="96"/>
        <v>0</v>
      </c>
      <c r="X178" s="11">
        <f t="shared" si="96"/>
        <v>0</v>
      </c>
      <c r="Y178" s="11">
        <v>0</v>
      </c>
    </row>
    <row r="179" spans="2:25" x14ac:dyDescent="0.2">
      <c r="B179" s="1" t="s">
        <v>157</v>
      </c>
      <c r="C179" s="1" t="s">
        <v>192</v>
      </c>
      <c r="D179" s="1" t="s">
        <v>27</v>
      </c>
      <c r="F179" s="27"/>
      <c r="G179" s="27"/>
      <c r="H179" s="27"/>
      <c r="I179" s="27"/>
      <c r="J179" s="27"/>
      <c r="K179" s="5">
        <f>SUMPRODUCT(G179:J179,Sheet1!$B$9:$E$9)</f>
        <v>0</v>
      </c>
      <c r="M179" s="27"/>
      <c r="N179" s="27"/>
      <c r="O179" s="27"/>
      <c r="P179" s="27"/>
      <c r="Q179" s="27"/>
      <c r="R179" s="5">
        <v>0</v>
      </c>
      <c r="T179" s="5">
        <f>F179-M179</f>
        <v>0</v>
      </c>
      <c r="U179" s="5">
        <f t="shared" ref="T179:X188" si="97">G179-N179</f>
        <v>0</v>
      </c>
      <c r="V179" s="5">
        <f t="shared" si="97"/>
        <v>0</v>
      </c>
      <c r="W179" s="5">
        <f t="shared" si="97"/>
        <v>0</v>
      </c>
      <c r="X179" s="5">
        <f t="shared" si="97"/>
        <v>0</v>
      </c>
      <c r="Y179" s="5">
        <v>0</v>
      </c>
    </row>
    <row r="180" spans="2:25" x14ac:dyDescent="0.2">
      <c r="B180" s="1" t="s">
        <v>157</v>
      </c>
      <c r="C180" s="1" t="s">
        <v>193</v>
      </c>
      <c r="D180" s="1" t="s">
        <v>29</v>
      </c>
      <c r="F180" s="27"/>
      <c r="G180" s="27"/>
      <c r="H180" s="27"/>
      <c r="I180" s="27"/>
      <c r="J180" s="27"/>
      <c r="K180" s="5">
        <f>SUMPRODUCT(G180:J180,Sheet1!$B$9:$E$9)</f>
        <v>0</v>
      </c>
      <c r="M180" s="27"/>
      <c r="N180" s="27"/>
      <c r="O180" s="27"/>
      <c r="P180" s="27"/>
      <c r="Q180" s="27"/>
      <c r="R180" s="5">
        <v>0</v>
      </c>
      <c r="T180" s="5">
        <f t="shared" si="97"/>
        <v>0</v>
      </c>
      <c r="U180" s="5">
        <f t="shared" si="97"/>
        <v>0</v>
      </c>
      <c r="V180" s="5">
        <f t="shared" si="97"/>
        <v>0</v>
      </c>
      <c r="W180" s="5">
        <f t="shared" si="97"/>
        <v>0</v>
      </c>
      <c r="X180" s="5">
        <f t="shared" si="97"/>
        <v>0</v>
      </c>
      <c r="Y180" s="5">
        <v>0</v>
      </c>
    </row>
    <row r="181" spans="2:25" x14ac:dyDescent="0.2">
      <c r="B181" s="1" t="s">
        <v>157</v>
      </c>
      <c r="C181" s="1" t="s">
        <v>194</v>
      </c>
      <c r="D181" s="1" t="s">
        <v>31</v>
      </c>
      <c r="F181" s="27"/>
      <c r="G181" s="27"/>
      <c r="H181" s="27"/>
      <c r="I181" s="27"/>
      <c r="J181" s="27"/>
      <c r="K181" s="5">
        <f>SUMPRODUCT(G181:J181,Sheet1!$B$9:$E$9)</f>
        <v>0</v>
      </c>
      <c r="M181" s="27"/>
      <c r="N181" s="27"/>
      <c r="O181" s="27"/>
      <c r="P181" s="27"/>
      <c r="Q181" s="27"/>
      <c r="R181" s="5">
        <v>0</v>
      </c>
      <c r="T181" s="5">
        <f t="shared" si="97"/>
        <v>0</v>
      </c>
      <c r="U181" s="5">
        <f t="shared" si="97"/>
        <v>0</v>
      </c>
      <c r="V181" s="5">
        <f t="shared" si="97"/>
        <v>0</v>
      </c>
      <c r="W181" s="5">
        <f t="shared" si="97"/>
        <v>0</v>
      </c>
      <c r="X181" s="5">
        <f t="shared" si="97"/>
        <v>0</v>
      </c>
      <c r="Y181" s="5">
        <v>0</v>
      </c>
    </row>
    <row r="182" spans="2:25" x14ac:dyDescent="0.2">
      <c r="B182" s="1" t="s">
        <v>157</v>
      </c>
      <c r="C182" s="1" t="s">
        <v>195</v>
      </c>
      <c r="D182" s="1" t="s">
        <v>33</v>
      </c>
      <c r="F182" s="27"/>
      <c r="G182" s="27"/>
      <c r="H182" s="27"/>
      <c r="I182" s="27"/>
      <c r="J182" s="27"/>
      <c r="K182" s="5">
        <f>SUMPRODUCT(G182:J182,Sheet1!$B$9:$E$9)</f>
        <v>0</v>
      </c>
      <c r="M182" s="27"/>
      <c r="N182" s="27"/>
      <c r="O182" s="27"/>
      <c r="P182" s="27"/>
      <c r="Q182" s="27"/>
      <c r="R182" s="5">
        <v>0</v>
      </c>
      <c r="T182" s="5">
        <f t="shared" si="97"/>
        <v>0</v>
      </c>
      <c r="U182" s="5">
        <f t="shared" si="97"/>
        <v>0</v>
      </c>
      <c r="V182" s="5">
        <f t="shared" si="97"/>
        <v>0</v>
      </c>
      <c r="W182" s="5">
        <f t="shared" si="97"/>
        <v>0</v>
      </c>
      <c r="X182" s="5">
        <f t="shared" si="97"/>
        <v>0</v>
      </c>
      <c r="Y182" s="5">
        <v>0</v>
      </c>
    </row>
    <row r="183" spans="2:25" x14ac:dyDescent="0.2">
      <c r="B183" s="1" t="s">
        <v>157</v>
      </c>
      <c r="C183" s="1" t="s">
        <v>196</v>
      </c>
      <c r="D183" s="1" t="s">
        <v>35</v>
      </c>
      <c r="F183" s="27"/>
      <c r="G183" s="27"/>
      <c r="H183" s="27"/>
      <c r="I183" s="27"/>
      <c r="J183" s="27"/>
      <c r="K183" s="5">
        <f>SUMPRODUCT(G183:J183,Sheet1!$B$9:$E$9)</f>
        <v>0</v>
      </c>
      <c r="M183" s="27"/>
      <c r="N183" s="27"/>
      <c r="O183" s="27"/>
      <c r="P183" s="27"/>
      <c r="Q183" s="27"/>
      <c r="R183" s="5">
        <v>0</v>
      </c>
      <c r="T183" s="5">
        <f t="shared" si="97"/>
        <v>0</v>
      </c>
      <c r="U183" s="5">
        <f t="shared" si="97"/>
        <v>0</v>
      </c>
      <c r="V183" s="5">
        <f t="shared" si="97"/>
        <v>0</v>
      </c>
      <c r="W183" s="5">
        <f t="shared" si="97"/>
        <v>0</v>
      </c>
      <c r="X183" s="5">
        <f t="shared" si="97"/>
        <v>0</v>
      </c>
      <c r="Y183" s="5">
        <v>0</v>
      </c>
    </row>
    <row r="184" spans="2:25" x14ac:dyDescent="0.2">
      <c r="B184" s="1" t="s">
        <v>157</v>
      </c>
      <c r="C184" s="1" t="s">
        <v>197</v>
      </c>
      <c r="D184" s="1" t="s">
        <v>37</v>
      </c>
      <c r="F184" s="27"/>
      <c r="G184" s="27"/>
      <c r="H184" s="27"/>
      <c r="I184" s="27"/>
      <c r="J184" s="27"/>
      <c r="K184" s="5">
        <f>SUMPRODUCT(G184:J184,Sheet1!$B$9:$E$9)</f>
        <v>0</v>
      </c>
      <c r="M184" s="27"/>
      <c r="N184" s="27"/>
      <c r="O184" s="27"/>
      <c r="P184" s="27"/>
      <c r="Q184" s="27"/>
      <c r="R184" s="5">
        <v>0</v>
      </c>
      <c r="T184" s="5">
        <f t="shared" si="97"/>
        <v>0</v>
      </c>
      <c r="U184" s="5">
        <f t="shared" si="97"/>
        <v>0</v>
      </c>
      <c r="V184" s="5">
        <f t="shared" si="97"/>
        <v>0</v>
      </c>
      <c r="W184" s="5">
        <f t="shared" si="97"/>
        <v>0</v>
      </c>
      <c r="X184" s="5">
        <f t="shared" si="97"/>
        <v>0</v>
      </c>
      <c r="Y184" s="5">
        <v>0</v>
      </c>
    </row>
    <row r="185" spans="2:25" x14ac:dyDescent="0.2">
      <c r="B185" s="1" t="s">
        <v>157</v>
      </c>
      <c r="C185" s="1" t="s">
        <v>198</v>
      </c>
      <c r="D185" s="1" t="s">
        <v>39</v>
      </c>
      <c r="F185" s="27"/>
      <c r="G185" s="27"/>
      <c r="H185" s="27"/>
      <c r="I185" s="27"/>
      <c r="J185" s="27"/>
      <c r="K185" s="5">
        <f>SUMPRODUCT(G185:J185,Sheet1!$B$9:$E$9)</f>
        <v>0</v>
      </c>
      <c r="M185" s="27"/>
      <c r="N185" s="27"/>
      <c r="O185" s="27"/>
      <c r="P185" s="27"/>
      <c r="Q185" s="27"/>
      <c r="R185" s="5">
        <v>0</v>
      </c>
      <c r="T185" s="5">
        <f t="shared" si="97"/>
        <v>0</v>
      </c>
      <c r="U185" s="5">
        <f t="shared" si="97"/>
        <v>0</v>
      </c>
      <c r="V185" s="5">
        <f t="shared" si="97"/>
        <v>0</v>
      </c>
      <c r="W185" s="5">
        <f t="shared" si="97"/>
        <v>0</v>
      </c>
      <c r="X185" s="5">
        <f t="shared" si="97"/>
        <v>0</v>
      </c>
      <c r="Y185" s="5">
        <v>0</v>
      </c>
    </row>
    <row r="186" spans="2:25" x14ac:dyDescent="0.2">
      <c r="B186" s="1" t="s">
        <v>157</v>
      </c>
      <c r="C186" s="1" t="s">
        <v>199</v>
      </c>
      <c r="D186" s="1" t="s">
        <v>41</v>
      </c>
      <c r="F186" s="27"/>
      <c r="G186" s="27"/>
      <c r="H186" s="27"/>
      <c r="I186" s="27"/>
      <c r="J186" s="27"/>
      <c r="K186" s="5">
        <f>SUMPRODUCT(G186:J186,Sheet1!$B$9:$E$9)</f>
        <v>0</v>
      </c>
      <c r="M186" s="27"/>
      <c r="N186" s="27"/>
      <c r="O186" s="27"/>
      <c r="P186" s="27"/>
      <c r="Q186" s="27"/>
      <c r="R186" s="5">
        <v>0</v>
      </c>
      <c r="T186" s="5">
        <f t="shared" si="97"/>
        <v>0</v>
      </c>
      <c r="U186" s="5">
        <f t="shared" si="97"/>
        <v>0</v>
      </c>
      <c r="V186" s="5">
        <f t="shared" si="97"/>
        <v>0</v>
      </c>
      <c r="W186" s="5">
        <f t="shared" si="97"/>
        <v>0</v>
      </c>
      <c r="X186" s="5">
        <f t="shared" si="97"/>
        <v>0</v>
      </c>
      <c r="Y186" s="5">
        <v>0</v>
      </c>
    </row>
    <row r="187" spans="2:25" x14ac:dyDescent="0.2">
      <c r="B187" s="1" t="s">
        <v>157</v>
      </c>
      <c r="C187" s="1" t="s">
        <v>200</v>
      </c>
      <c r="D187" s="1" t="s">
        <v>43</v>
      </c>
      <c r="F187" s="27"/>
      <c r="G187" s="27"/>
      <c r="H187" s="27"/>
      <c r="I187" s="27"/>
      <c r="J187" s="27"/>
      <c r="K187" s="5">
        <f>SUMPRODUCT(G187:J187,Sheet1!$B$9:$E$9)</f>
        <v>0</v>
      </c>
      <c r="M187" s="27"/>
      <c r="N187" s="27"/>
      <c r="O187" s="27"/>
      <c r="P187" s="27"/>
      <c r="Q187" s="27"/>
      <c r="R187" s="5">
        <v>0</v>
      </c>
      <c r="T187" s="5">
        <f t="shared" si="97"/>
        <v>0</v>
      </c>
      <c r="U187" s="5">
        <f t="shared" si="97"/>
        <v>0</v>
      </c>
      <c r="V187" s="5">
        <f t="shared" si="97"/>
        <v>0</v>
      </c>
      <c r="W187" s="5">
        <f t="shared" si="97"/>
        <v>0</v>
      </c>
      <c r="X187" s="5">
        <f t="shared" si="97"/>
        <v>0</v>
      </c>
      <c r="Y187" s="5">
        <v>0</v>
      </c>
    </row>
    <row r="188" spans="2:25" x14ac:dyDescent="0.2">
      <c r="B188" s="1" t="s">
        <v>157</v>
      </c>
      <c r="C188" s="1" t="s">
        <v>201</v>
      </c>
      <c r="D188" s="1" t="s">
        <v>45</v>
      </c>
      <c r="F188" s="27"/>
      <c r="G188" s="27"/>
      <c r="H188" s="27"/>
      <c r="I188" s="27"/>
      <c r="J188" s="27"/>
      <c r="K188" s="5">
        <f>SUMPRODUCT(G188:J188,Sheet1!$B$9:$E$9)</f>
        <v>0</v>
      </c>
      <c r="M188" s="27"/>
      <c r="N188" s="27"/>
      <c r="O188" s="27"/>
      <c r="P188" s="27"/>
      <c r="Q188" s="27"/>
      <c r="R188" s="5">
        <v>0</v>
      </c>
      <c r="T188" s="5">
        <f t="shared" si="97"/>
        <v>0</v>
      </c>
      <c r="U188" s="5">
        <f t="shared" si="97"/>
        <v>0</v>
      </c>
      <c r="V188" s="5">
        <f t="shared" si="97"/>
        <v>0</v>
      </c>
      <c r="W188" s="5">
        <f t="shared" si="97"/>
        <v>0</v>
      </c>
      <c r="X188" s="5">
        <f t="shared" si="97"/>
        <v>0</v>
      </c>
      <c r="Y188" s="5">
        <v>0</v>
      </c>
    </row>
    <row r="189" spans="2:25" x14ac:dyDescent="0.2">
      <c r="B189" s="1" t="s">
        <v>157</v>
      </c>
      <c r="C189" s="10" t="s">
        <v>202</v>
      </c>
      <c r="D189" s="10"/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f>SUMPRODUCT(G189:J189,Sheet1!$B$9:$E$9)</f>
        <v>0</v>
      </c>
      <c r="M189" s="11">
        <f t="shared" ref="M189:N189" si="98">SUM(M190:M199)</f>
        <v>0</v>
      </c>
      <c r="N189" s="11">
        <f t="shared" si="98"/>
        <v>0</v>
      </c>
      <c r="O189" s="11">
        <f t="shared" ref="O189:Q189" si="99">SUM(O190:O199)</f>
        <v>0</v>
      </c>
      <c r="P189" s="11">
        <f t="shared" si="99"/>
        <v>0</v>
      </c>
      <c r="Q189" s="11">
        <f t="shared" si="99"/>
        <v>0</v>
      </c>
      <c r="R189" s="11">
        <v>0</v>
      </c>
      <c r="T189" s="11">
        <f t="shared" ref="T189:U189" si="100">SUM(T190:T199)</f>
        <v>0</v>
      </c>
      <c r="U189" s="11">
        <f t="shared" si="100"/>
        <v>0</v>
      </c>
      <c r="V189" s="11">
        <f t="shared" ref="V189:X189" si="101">SUM(V190:V199)</f>
        <v>0</v>
      </c>
      <c r="W189" s="11">
        <f t="shared" si="101"/>
        <v>0</v>
      </c>
      <c r="X189" s="11">
        <f t="shared" si="101"/>
        <v>0</v>
      </c>
      <c r="Y189" s="11">
        <v>0</v>
      </c>
    </row>
    <row r="190" spans="2:25" x14ac:dyDescent="0.2">
      <c r="B190" s="1" t="s">
        <v>157</v>
      </c>
      <c r="C190" s="1" t="s">
        <v>203</v>
      </c>
      <c r="D190" s="1" t="s">
        <v>27</v>
      </c>
      <c r="F190" s="5"/>
      <c r="G190" s="5"/>
      <c r="H190" s="5"/>
      <c r="I190" s="5"/>
      <c r="J190" s="5"/>
      <c r="K190" s="5">
        <f>SUMPRODUCT(G190:J190,Sheet1!$B$9:$E$9)</f>
        <v>0</v>
      </c>
      <c r="M190" s="5"/>
      <c r="N190" s="5"/>
      <c r="O190" s="5"/>
      <c r="P190" s="5"/>
      <c r="Q190" s="5"/>
      <c r="R190" s="5">
        <v>0</v>
      </c>
      <c r="T190" s="5">
        <f t="shared" ref="T190:X199" si="102">F190-M190</f>
        <v>0</v>
      </c>
      <c r="U190" s="5">
        <f t="shared" si="102"/>
        <v>0</v>
      </c>
      <c r="V190" s="5">
        <f t="shared" si="102"/>
        <v>0</v>
      </c>
      <c r="W190" s="5">
        <f t="shared" si="102"/>
        <v>0</v>
      </c>
      <c r="X190" s="5">
        <f t="shared" si="102"/>
        <v>0</v>
      </c>
      <c r="Y190" s="5">
        <v>0</v>
      </c>
    </row>
    <row r="191" spans="2:25" x14ac:dyDescent="0.2">
      <c r="B191" s="1" t="s">
        <v>157</v>
      </c>
      <c r="C191" s="1" t="s">
        <v>204</v>
      </c>
      <c r="D191" s="1" t="s">
        <v>29</v>
      </c>
      <c r="F191" s="5"/>
      <c r="G191" s="5"/>
      <c r="H191" s="5"/>
      <c r="I191" s="5"/>
      <c r="J191" s="5"/>
      <c r="K191" s="5">
        <f>SUMPRODUCT(G191:J191,Sheet1!$B$9:$E$9)</f>
        <v>0</v>
      </c>
      <c r="M191" s="5"/>
      <c r="N191" s="5"/>
      <c r="O191" s="5"/>
      <c r="P191" s="5"/>
      <c r="Q191" s="5"/>
      <c r="R191" s="5">
        <v>0</v>
      </c>
      <c r="T191" s="5">
        <f t="shared" si="102"/>
        <v>0</v>
      </c>
      <c r="U191" s="5">
        <f t="shared" si="102"/>
        <v>0</v>
      </c>
      <c r="V191" s="5">
        <f t="shared" si="102"/>
        <v>0</v>
      </c>
      <c r="W191" s="5">
        <f t="shared" si="102"/>
        <v>0</v>
      </c>
      <c r="X191" s="5">
        <f t="shared" si="102"/>
        <v>0</v>
      </c>
      <c r="Y191" s="5">
        <v>0</v>
      </c>
    </row>
    <row r="192" spans="2:25" x14ac:dyDescent="0.2">
      <c r="B192" s="1" t="s">
        <v>157</v>
      </c>
      <c r="C192" s="1" t="s">
        <v>205</v>
      </c>
      <c r="D192" s="1" t="s">
        <v>31</v>
      </c>
      <c r="F192" s="5"/>
      <c r="G192" s="5"/>
      <c r="H192" s="5"/>
      <c r="I192" s="5"/>
      <c r="J192" s="5"/>
      <c r="K192" s="5">
        <f>SUMPRODUCT(G192:J192,Sheet1!$B$9:$E$9)</f>
        <v>0</v>
      </c>
      <c r="M192" s="5"/>
      <c r="N192" s="5"/>
      <c r="O192" s="5"/>
      <c r="P192" s="5"/>
      <c r="Q192" s="5"/>
      <c r="R192" s="5">
        <v>0</v>
      </c>
      <c r="T192" s="5">
        <f t="shared" si="102"/>
        <v>0</v>
      </c>
      <c r="U192" s="5">
        <f t="shared" si="102"/>
        <v>0</v>
      </c>
      <c r="V192" s="5">
        <f t="shared" si="102"/>
        <v>0</v>
      </c>
      <c r="W192" s="5">
        <f t="shared" si="102"/>
        <v>0</v>
      </c>
      <c r="X192" s="5">
        <f t="shared" si="102"/>
        <v>0</v>
      </c>
      <c r="Y192" s="5">
        <v>0</v>
      </c>
    </row>
    <row r="193" spans="1:25" x14ac:dyDescent="0.2">
      <c r="B193" s="1" t="s">
        <v>157</v>
      </c>
      <c r="C193" s="1" t="s">
        <v>206</v>
      </c>
      <c r="D193" s="1" t="s">
        <v>33</v>
      </c>
      <c r="F193" s="5"/>
      <c r="G193" s="5"/>
      <c r="H193" s="5"/>
      <c r="I193" s="5"/>
      <c r="J193" s="5"/>
      <c r="K193" s="5">
        <f>SUMPRODUCT(G193:J193,Sheet1!$B$9:$E$9)</f>
        <v>0</v>
      </c>
      <c r="M193" s="5"/>
      <c r="N193" s="5"/>
      <c r="O193" s="5"/>
      <c r="P193" s="5"/>
      <c r="Q193" s="5"/>
      <c r="R193" s="5">
        <v>0</v>
      </c>
      <c r="T193" s="5">
        <f t="shared" si="102"/>
        <v>0</v>
      </c>
      <c r="U193" s="5">
        <f t="shared" si="102"/>
        <v>0</v>
      </c>
      <c r="V193" s="5">
        <f t="shared" si="102"/>
        <v>0</v>
      </c>
      <c r="W193" s="5">
        <f t="shared" si="102"/>
        <v>0</v>
      </c>
      <c r="X193" s="5">
        <f t="shared" si="102"/>
        <v>0</v>
      </c>
      <c r="Y193" s="5">
        <v>0</v>
      </c>
    </row>
    <row r="194" spans="1:25" x14ac:dyDescent="0.2">
      <c r="B194" s="1" t="s">
        <v>157</v>
      </c>
      <c r="C194" s="1" t="s">
        <v>207</v>
      </c>
      <c r="D194" s="1" t="s">
        <v>35</v>
      </c>
      <c r="F194" s="5"/>
      <c r="G194" s="5"/>
      <c r="H194" s="5"/>
      <c r="I194" s="5"/>
      <c r="J194" s="5"/>
      <c r="K194" s="5">
        <f>SUMPRODUCT(G194:J194,Sheet1!$B$9:$E$9)</f>
        <v>0</v>
      </c>
      <c r="M194" s="5"/>
      <c r="N194" s="5"/>
      <c r="O194" s="5"/>
      <c r="P194" s="5"/>
      <c r="Q194" s="5"/>
      <c r="R194" s="5">
        <v>0</v>
      </c>
      <c r="T194" s="5">
        <f t="shared" si="102"/>
        <v>0</v>
      </c>
      <c r="U194" s="5">
        <f t="shared" si="102"/>
        <v>0</v>
      </c>
      <c r="V194" s="5">
        <f t="shared" si="102"/>
        <v>0</v>
      </c>
      <c r="W194" s="5">
        <f t="shared" si="102"/>
        <v>0</v>
      </c>
      <c r="X194" s="5">
        <f t="shared" si="102"/>
        <v>0</v>
      </c>
      <c r="Y194" s="5">
        <v>0</v>
      </c>
    </row>
    <row r="195" spans="1:25" x14ac:dyDescent="0.2">
      <c r="B195" s="1" t="s">
        <v>157</v>
      </c>
      <c r="C195" s="1" t="s">
        <v>208</v>
      </c>
      <c r="D195" s="1" t="s">
        <v>37</v>
      </c>
      <c r="F195" s="5"/>
      <c r="G195" s="5"/>
      <c r="H195" s="5"/>
      <c r="I195" s="5"/>
      <c r="J195" s="5"/>
      <c r="K195" s="5">
        <f>SUMPRODUCT(G195:J195,Sheet1!$B$9:$E$9)</f>
        <v>0</v>
      </c>
      <c r="M195" s="5"/>
      <c r="N195" s="5"/>
      <c r="O195" s="5"/>
      <c r="P195" s="5"/>
      <c r="Q195" s="5"/>
      <c r="R195" s="5">
        <v>0</v>
      </c>
      <c r="T195" s="5">
        <f t="shared" si="102"/>
        <v>0</v>
      </c>
      <c r="U195" s="5">
        <f t="shared" si="102"/>
        <v>0</v>
      </c>
      <c r="V195" s="5">
        <f t="shared" si="102"/>
        <v>0</v>
      </c>
      <c r="W195" s="5">
        <f t="shared" si="102"/>
        <v>0</v>
      </c>
      <c r="X195" s="5">
        <f t="shared" si="102"/>
        <v>0</v>
      </c>
      <c r="Y195" s="5">
        <v>0</v>
      </c>
    </row>
    <row r="196" spans="1:25" x14ac:dyDescent="0.2">
      <c r="B196" s="1" t="s">
        <v>157</v>
      </c>
      <c r="C196" s="1" t="s">
        <v>209</v>
      </c>
      <c r="D196" s="1" t="s">
        <v>39</v>
      </c>
      <c r="F196" s="5"/>
      <c r="G196" s="5"/>
      <c r="H196" s="5"/>
      <c r="I196" s="5"/>
      <c r="J196" s="5"/>
      <c r="K196" s="5">
        <f>SUMPRODUCT(G196:J196,Sheet1!$B$9:$E$9)</f>
        <v>0</v>
      </c>
      <c r="M196" s="5"/>
      <c r="N196" s="5"/>
      <c r="O196" s="5"/>
      <c r="P196" s="5"/>
      <c r="Q196" s="5"/>
      <c r="R196" s="5">
        <v>0</v>
      </c>
      <c r="T196" s="5">
        <f t="shared" si="102"/>
        <v>0</v>
      </c>
      <c r="U196" s="5">
        <f t="shared" si="102"/>
        <v>0</v>
      </c>
      <c r="V196" s="5">
        <f t="shared" si="102"/>
        <v>0</v>
      </c>
      <c r="W196" s="5">
        <f t="shared" si="102"/>
        <v>0</v>
      </c>
      <c r="X196" s="5">
        <f t="shared" si="102"/>
        <v>0</v>
      </c>
      <c r="Y196" s="5">
        <v>0</v>
      </c>
    </row>
    <row r="197" spans="1:25" x14ac:dyDescent="0.2">
      <c r="B197" s="1" t="s">
        <v>157</v>
      </c>
      <c r="C197" s="1" t="s">
        <v>210</v>
      </c>
      <c r="D197" s="1" t="s">
        <v>41</v>
      </c>
      <c r="F197" s="5"/>
      <c r="G197" s="5"/>
      <c r="H197" s="5"/>
      <c r="I197" s="5"/>
      <c r="J197" s="5"/>
      <c r="K197" s="5">
        <f>SUMPRODUCT(G197:J197,Sheet1!$B$9:$E$9)</f>
        <v>0</v>
      </c>
      <c r="M197" s="5"/>
      <c r="N197" s="5"/>
      <c r="O197" s="5"/>
      <c r="P197" s="5"/>
      <c r="Q197" s="5"/>
      <c r="R197" s="5">
        <v>0</v>
      </c>
      <c r="T197" s="5">
        <f t="shared" si="102"/>
        <v>0</v>
      </c>
      <c r="U197" s="5">
        <f t="shared" si="102"/>
        <v>0</v>
      </c>
      <c r="V197" s="5">
        <f t="shared" si="102"/>
        <v>0</v>
      </c>
      <c r="W197" s="5">
        <f t="shared" si="102"/>
        <v>0</v>
      </c>
      <c r="X197" s="5">
        <f t="shared" si="102"/>
        <v>0</v>
      </c>
      <c r="Y197" s="5">
        <v>0</v>
      </c>
    </row>
    <row r="198" spans="1:25" x14ac:dyDescent="0.2">
      <c r="B198" s="1" t="s">
        <v>157</v>
      </c>
      <c r="C198" s="1" t="s">
        <v>211</v>
      </c>
      <c r="D198" s="1" t="s">
        <v>43</v>
      </c>
      <c r="F198" s="5"/>
      <c r="G198" s="5"/>
      <c r="H198" s="5"/>
      <c r="I198" s="5"/>
      <c r="J198" s="5"/>
      <c r="K198" s="5">
        <f>SUMPRODUCT(G198:J198,Sheet1!$B$9:$E$9)</f>
        <v>0</v>
      </c>
      <c r="M198" s="5"/>
      <c r="N198" s="5"/>
      <c r="O198" s="5"/>
      <c r="P198" s="5"/>
      <c r="Q198" s="5"/>
      <c r="R198" s="5">
        <v>0</v>
      </c>
      <c r="T198" s="5">
        <f t="shared" si="102"/>
        <v>0</v>
      </c>
      <c r="U198" s="5">
        <f t="shared" si="102"/>
        <v>0</v>
      </c>
      <c r="V198" s="5">
        <f t="shared" si="102"/>
        <v>0</v>
      </c>
      <c r="W198" s="5">
        <f t="shared" si="102"/>
        <v>0</v>
      </c>
      <c r="X198" s="5">
        <f t="shared" si="102"/>
        <v>0</v>
      </c>
      <c r="Y198" s="5">
        <v>0</v>
      </c>
    </row>
    <row r="199" spans="1:25" x14ac:dyDescent="0.2">
      <c r="B199" s="1" t="s">
        <v>157</v>
      </c>
      <c r="C199" s="1" t="s">
        <v>212</v>
      </c>
      <c r="D199" s="1" t="s">
        <v>45</v>
      </c>
      <c r="F199" s="5"/>
      <c r="G199" s="5"/>
      <c r="H199" s="5"/>
      <c r="I199" s="5"/>
      <c r="J199" s="5"/>
      <c r="K199" s="5">
        <f>SUMPRODUCT(G199:J199,Sheet1!$B$9:$E$9)</f>
        <v>0</v>
      </c>
      <c r="M199" s="5"/>
      <c r="N199" s="5"/>
      <c r="O199" s="5"/>
      <c r="P199" s="5"/>
      <c r="Q199" s="5"/>
      <c r="R199" s="5">
        <v>0</v>
      </c>
      <c r="T199" s="5">
        <f t="shared" si="102"/>
        <v>0</v>
      </c>
      <c r="U199" s="5">
        <f t="shared" si="102"/>
        <v>0</v>
      </c>
      <c r="V199" s="5">
        <f t="shared" si="102"/>
        <v>0</v>
      </c>
      <c r="W199" s="5">
        <f t="shared" si="102"/>
        <v>0</v>
      </c>
      <c r="X199" s="5">
        <f t="shared" si="102"/>
        <v>0</v>
      </c>
      <c r="Y199" s="5">
        <v>0</v>
      </c>
    </row>
    <row r="200" spans="1:25" x14ac:dyDescent="0.2">
      <c r="A200" s="1" t="s">
        <v>95</v>
      </c>
      <c r="B200" s="1" t="s">
        <v>213</v>
      </c>
      <c r="C200" s="6" t="s">
        <v>214</v>
      </c>
      <c r="D200" s="7"/>
      <c r="F200" s="8">
        <v>184550.22135429236</v>
      </c>
      <c r="G200" s="8">
        <v>192494.715188653</v>
      </c>
      <c r="H200" s="8">
        <v>195696.91114510919</v>
      </c>
      <c r="I200" s="8">
        <v>198086.6025403465</v>
      </c>
      <c r="J200" s="8">
        <v>200063.3146243222</v>
      </c>
      <c r="K200" s="8">
        <f>SUMPRODUCT(G200:J200,Sheet1!$B$9:$E$9)</f>
        <v>645140.37790368032</v>
      </c>
      <c r="M200" s="8">
        <f t="shared" ref="M200:N200" si="103">SUM(M201:M210)</f>
        <v>0</v>
      </c>
      <c r="N200" s="8">
        <f t="shared" si="103"/>
        <v>0</v>
      </c>
      <c r="O200" s="8">
        <f t="shared" ref="O200:Q200" si="104">SUM(O201:O210)</f>
        <v>0</v>
      </c>
      <c r="P200" s="8">
        <f t="shared" si="104"/>
        <v>0</v>
      </c>
      <c r="Q200" s="8">
        <f t="shared" si="104"/>
        <v>0</v>
      </c>
      <c r="R200" s="8">
        <v>0</v>
      </c>
      <c r="T200" s="8">
        <f t="shared" ref="T200:U200" si="105">SUM(T201:T210)</f>
        <v>184550.22135429236</v>
      </c>
      <c r="U200" s="8">
        <f t="shared" si="105"/>
        <v>192494.715188653</v>
      </c>
      <c r="V200" s="8">
        <f t="shared" ref="V200:X200" si="106">SUM(V201:V210)</f>
        <v>195696.91114510919</v>
      </c>
      <c r="W200" s="8">
        <f t="shared" si="106"/>
        <v>198086.6025403465</v>
      </c>
      <c r="X200" s="8">
        <f t="shared" si="106"/>
        <v>200063.3146243222</v>
      </c>
      <c r="Y200" s="8">
        <v>0</v>
      </c>
    </row>
    <row r="201" spans="1:25" x14ac:dyDescent="0.2">
      <c r="B201" s="1" t="s">
        <v>213</v>
      </c>
      <c r="C201" s="1" t="s">
        <v>215</v>
      </c>
      <c r="D201" s="1" t="s">
        <v>27</v>
      </c>
      <c r="F201" s="13">
        <v>174928.86897046404</v>
      </c>
      <c r="G201" s="13">
        <v>182459.18408354971</v>
      </c>
      <c r="H201" s="13">
        <v>185494.43656265296</v>
      </c>
      <c r="I201" s="13">
        <v>187759.54364239366</v>
      </c>
      <c r="J201" s="13">
        <v>189633.20169922305</v>
      </c>
      <c r="K201" s="5">
        <f>SUMPRODUCT(G201:J201,Sheet1!$B$9:$E$9)</f>
        <v>611506.59048637189</v>
      </c>
      <c r="M201" s="5"/>
      <c r="N201" s="5"/>
      <c r="O201" s="5"/>
      <c r="P201" s="5"/>
      <c r="Q201" s="5"/>
      <c r="R201" s="5">
        <v>0</v>
      </c>
      <c r="T201" s="5">
        <f t="shared" ref="T201:X228" si="107">F201-M201</f>
        <v>174928.86897046404</v>
      </c>
      <c r="U201" s="5">
        <f t="shared" si="107"/>
        <v>182459.18408354971</v>
      </c>
      <c r="V201" s="5">
        <f t="shared" si="107"/>
        <v>185494.43656265296</v>
      </c>
      <c r="W201" s="5">
        <f t="shared" si="107"/>
        <v>187759.54364239366</v>
      </c>
      <c r="X201" s="5">
        <f t="shared" si="107"/>
        <v>189633.20169922305</v>
      </c>
      <c r="Y201" s="5">
        <v>0</v>
      </c>
    </row>
    <row r="202" spans="1:25" x14ac:dyDescent="0.2">
      <c r="B202" s="1" t="s">
        <v>213</v>
      </c>
      <c r="C202" s="1" t="s">
        <v>216</v>
      </c>
      <c r="D202" s="1" t="s">
        <v>29</v>
      </c>
      <c r="F202" s="13"/>
      <c r="G202" s="13"/>
      <c r="H202" s="13"/>
      <c r="I202" s="13"/>
      <c r="J202" s="13"/>
      <c r="K202" s="5">
        <f>SUMPRODUCT(G202:J202,Sheet1!$B$9:$E$9)</f>
        <v>0</v>
      </c>
      <c r="M202" s="5"/>
      <c r="N202" s="5"/>
      <c r="O202" s="5"/>
      <c r="P202" s="5"/>
      <c r="Q202" s="5"/>
      <c r="R202" s="5">
        <v>0</v>
      </c>
      <c r="T202" s="5">
        <f t="shared" si="107"/>
        <v>0</v>
      </c>
      <c r="U202" s="5">
        <f t="shared" si="107"/>
        <v>0</v>
      </c>
      <c r="V202" s="5">
        <f t="shared" si="107"/>
        <v>0</v>
      </c>
      <c r="W202" s="5">
        <f t="shared" si="107"/>
        <v>0</v>
      </c>
      <c r="X202" s="5">
        <f t="shared" si="107"/>
        <v>0</v>
      </c>
      <c r="Y202" s="5">
        <v>0</v>
      </c>
    </row>
    <row r="203" spans="1:25" x14ac:dyDescent="0.2">
      <c r="B203" s="1" t="s">
        <v>213</v>
      </c>
      <c r="C203" s="1" t="s">
        <v>217</v>
      </c>
      <c r="D203" s="1" t="s">
        <v>31</v>
      </c>
      <c r="F203" s="13">
        <v>9505.1586107915755</v>
      </c>
      <c r="G203" s="13">
        <v>9914.3354376948919</v>
      </c>
      <c r="H203" s="13">
        <v>10079.262795926117</v>
      </c>
      <c r="I203" s="13">
        <v>10202.342549371488</v>
      </c>
      <c r="J203" s="13">
        <v>10304.152028374967</v>
      </c>
      <c r="K203" s="5">
        <f>SUMPRODUCT(G203:J203,Sheet1!$B$9:$E$9)</f>
        <v>33227.603701586537</v>
      </c>
      <c r="M203" s="5"/>
      <c r="N203" s="5"/>
      <c r="O203" s="5"/>
      <c r="P203" s="5"/>
      <c r="Q203" s="5"/>
      <c r="R203" s="5">
        <v>0</v>
      </c>
      <c r="T203" s="5">
        <f t="shared" si="107"/>
        <v>9505.1586107915755</v>
      </c>
      <c r="U203" s="5">
        <f t="shared" si="107"/>
        <v>9914.3354376948919</v>
      </c>
      <c r="V203" s="5">
        <f t="shared" si="107"/>
        <v>10079.262795926117</v>
      </c>
      <c r="W203" s="5">
        <f t="shared" si="107"/>
        <v>10202.342549371488</v>
      </c>
      <c r="X203" s="5">
        <f t="shared" si="107"/>
        <v>10304.152028374967</v>
      </c>
      <c r="Y203" s="5">
        <v>0</v>
      </c>
    </row>
    <row r="204" spans="1:25" x14ac:dyDescent="0.2">
      <c r="B204" s="1" t="s">
        <v>213</v>
      </c>
      <c r="C204" s="1" t="s">
        <v>218</v>
      </c>
      <c r="D204" s="1" t="s">
        <v>33</v>
      </c>
      <c r="F204" s="13">
        <v>116.19377303673463</v>
      </c>
      <c r="G204" s="13">
        <v>121.19566740839895</v>
      </c>
      <c r="H204" s="13">
        <v>123.2117865300841</v>
      </c>
      <c r="I204" s="13">
        <v>124.71634858136981</v>
      </c>
      <c r="J204" s="13">
        <v>125.9608967241949</v>
      </c>
      <c r="K204" s="5">
        <f>SUMPRODUCT(G204:J204,Sheet1!$B$9:$E$9)</f>
        <v>406.18371572183406</v>
      </c>
      <c r="M204" s="5"/>
      <c r="N204" s="5"/>
      <c r="O204" s="5"/>
      <c r="P204" s="5"/>
      <c r="Q204" s="5"/>
      <c r="R204" s="5">
        <v>0</v>
      </c>
      <c r="T204" s="5">
        <f t="shared" si="107"/>
        <v>116.19377303673463</v>
      </c>
      <c r="U204" s="5">
        <f t="shared" si="107"/>
        <v>121.19566740839895</v>
      </c>
      <c r="V204" s="5">
        <f t="shared" si="107"/>
        <v>123.2117865300841</v>
      </c>
      <c r="W204" s="5">
        <f t="shared" si="107"/>
        <v>124.71634858136981</v>
      </c>
      <c r="X204" s="5">
        <f t="shared" si="107"/>
        <v>125.9608967241949</v>
      </c>
      <c r="Y204" s="5">
        <v>0</v>
      </c>
    </row>
    <row r="205" spans="1:25" x14ac:dyDescent="0.2">
      <c r="B205" s="1" t="s">
        <v>213</v>
      </c>
      <c r="C205" s="1" t="s">
        <v>219</v>
      </c>
      <c r="D205" s="1" t="s">
        <v>35</v>
      </c>
      <c r="F205" s="13"/>
      <c r="G205" s="13"/>
      <c r="H205" s="13"/>
      <c r="I205" s="13"/>
      <c r="J205" s="13"/>
      <c r="K205" s="5">
        <f>SUMPRODUCT(G205:J205,Sheet1!$B$9:$E$9)</f>
        <v>0</v>
      </c>
      <c r="M205" s="5"/>
      <c r="N205" s="5"/>
      <c r="O205" s="5"/>
      <c r="P205" s="5"/>
      <c r="Q205" s="5"/>
      <c r="R205" s="5">
        <v>0</v>
      </c>
      <c r="T205" s="5">
        <f t="shared" si="107"/>
        <v>0</v>
      </c>
      <c r="U205" s="5">
        <f t="shared" si="107"/>
        <v>0</v>
      </c>
      <c r="V205" s="5">
        <f t="shared" si="107"/>
        <v>0</v>
      </c>
      <c r="W205" s="5">
        <f t="shared" si="107"/>
        <v>0</v>
      </c>
      <c r="X205" s="5">
        <f t="shared" si="107"/>
        <v>0</v>
      </c>
      <c r="Y205" s="5">
        <v>0</v>
      </c>
    </row>
    <row r="206" spans="1:25" x14ac:dyDescent="0.2">
      <c r="B206" s="1" t="s">
        <v>213</v>
      </c>
      <c r="C206" s="1" t="s">
        <v>220</v>
      </c>
      <c r="D206" s="1" t="s">
        <v>37</v>
      </c>
      <c r="F206" s="13"/>
      <c r="G206" s="13"/>
      <c r="H206" s="13"/>
      <c r="I206" s="13"/>
      <c r="J206" s="13"/>
      <c r="K206" s="5">
        <f>SUMPRODUCT(G206:J206,Sheet1!$B$9:$E$9)</f>
        <v>0</v>
      </c>
      <c r="M206" s="5"/>
      <c r="N206" s="5"/>
      <c r="O206" s="5"/>
      <c r="P206" s="5"/>
      <c r="Q206" s="5"/>
      <c r="R206" s="5">
        <v>0</v>
      </c>
      <c r="T206" s="5">
        <f t="shared" si="107"/>
        <v>0</v>
      </c>
      <c r="U206" s="5">
        <f t="shared" si="107"/>
        <v>0</v>
      </c>
      <c r="V206" s="5">
        <f t="shared" si="107"/>
        <v>0</v>
      </c>
      <c r="W206" s="5">
        <f t="shared" si="107"/>
        <v>0</v>
      </c>
      <c r="X206" s="5">
        <f t="shared" si="107"/>
        <v>0</v>
      </c>
      <c r="Y206" s="5">
        <v>0</v>
      </c>
    </row>
    <row r="207" spans="1:25" x14ac:dyDescent="0.2">
      <c r="B207" s="1" t="s">
        <v>213</v>
      </c>
      <c r="C207" s="1" t="s">
        <v>221</v>
      </c>
      <c r="D207" s="1" t="s">
        <v>39</v>
      </c>
      <c r="F207" s="13"/>
      <c r="G207" s="13"/>
      <c r="H207" s="13"/>
      <c r="I207" s="13"/>
      <c r="J207" s="13"/>
      <c r="K207" s="5">
        <f>SUMPRODUCT(G207:J207,Sheet1!$B$9:$E$9)</f>
        <v>0</v>
      </c>
      <c r="M207" s="5"/>
      <c r="N207" s="5"/>
      <c r="O207" s="5"/>
      <c r="P207" s="5"/>
      <c r="Q207" s="5"/>
      <c r="R207" s="5">
        <v>0</v>
      </c>
      <c r="T207" s="5">
        <f t="shared" si="107"/>
        <v>0</v>
      </c>
      <c r="U207" s="5">
        <f t="shared" si="107"/>
        <v>0</v>
      </c>
      <c r="V207" s="5">
        <f t="shared" si="107"/>
        <v>0</v>
      </c>
      <c r="W207" s="5">
        <f t="shared" si="107"/>
        <v>0</v>
      </c>
      <c r="X207" s="5">
        <f t="shared" si="107"/>
        <v>0</v>
      </c>
      <c r="Y207" s="5">
        <v>0</v>
      </c>
    </row>
    <row r="208" spans="1:25" x14ac:dyDescent="0.2">
      <c r="B208" s="1" t="s">
        <v>213</v>
      </c>
      <c r="C208" s="1" t="s">
        <v>222</v>
      </c>
      <c r="D208" s="1" t="s">
        <v>41</v>
      </c>
      <c r="F208" s="13"/>
      <c r="G208" s="13"/>
      <c r="H208" s="13"/>
      <c r="I208" s="13"/>
      <c r="J208" s="13"/>
      <c r="K208" s="5">
        <f>SUMPRODUCT(G208:J208,Sheet1!$B$9:$E$9)</f>
        <v>0</v>
      </c>
      <c r="M208" s="5"/>
      <c r="N208" s="5"/>
      <c r="O208" s="5"/>
      <c r="P208" s="5"/>
      <c r="Q208" s="5"/>
      <c r="R208" s="5">
        <v>0</v>
      </c>
      <c r="T208" s="5">
        <f t="shared" si="107"/>
        <v>0</v>
      </c>
      <c r="U208" s="5">
        <f t="shared" si="107"/>
        <v>0</v>
      </c>
      <c r="V208" s="5">
        <f t="shared" si="107"/>
        <v>0</v>
      </c>
      <c r="W208" s="5">
        <f t="shared" si="107"/>
        <v>0</v>
      </c>
      <c r="X208" s="5">
        <f t="shared" si="107"/>
        <v>0</v>
      </c>
      <c r="Y208" s="5">
        <v>0</v>
      </c>
    </row>
    <row r="209" spans="1:27" x14ac:dyDescent="0.2">
      <c r="B209" s="1" t="s">
        <v>213</v>
      </c>
      <c r="C209" s="1" t="s">
        <v>223</v>
      </c>
      <c r="D209" s="1" t="s">
        <v>43</v>
      </c>
      <c r="F209" s="5"/>
      <c r="G209" s="5"/>
      <c r="H209" s="5"/>
      <c r="I209" s="5"/>
      <c r="J209" s="5"/>
      <c r="K209" s="5">
        <f>SUMPRODUCT(G209:J209,Sheet1!$B$9:$E$9)</f>
        <v>0</v>
      </c>
      <c r="M209" s="5"/>
      <c r="N209" s="5"/>
      <c r="O209" s="5"/>
      <c r="P209" s="5"/>
      <c r="Q209" s="5"/>
      <c r="R209" s="5">
        <v>0</v>
      </c>
      <c r="T209" s="5">
        <f t="shared" si="107"/>
        <v>0</v>
      </c>
      <c r="U209" s="5">
        <f t="shared" si="107"/>
        <v>0</v>
      </c>
      <c r="V209" s="5">
        <f t="shared" si="107"/>
        <v>0</v>
      </c>
      <c r="W209" s="5">
        <f t="shared" si="107"/>
        <v>0</v>
      </c>
      <c r="X209" s="5">
        <f t="shared" si="107"/>
        <v>0</v>
      </c>
      <c r="Y209" s="5">
        <v>0</v>
      </c>
    </row>
    <row r="210" spans="1:27" x14ac:dyDescent="0.2">
      <c r="B210" s="1" t="s">
        <v>213</v>
      </c>
      <c r="C210" s="1" t="s">
        <v>224</v>
      </c>
      <c r="D210" s="1" t="s">
        <v>45</v>
      </c>
      <c r="F210" s="5"/>
      <c r="G210" s="5"/>
      <c r="H210" s="5"/>
      <c r="I210" s="5"/>
      <c r="J210" s="5"/>
      <c r="K210" s="5">
        <f>SUMPRODUCT(G210:J210,Sheet1!$B$9:$E$9)</f>
        <v>0</v>
      </c>
      <c r="M210" s="5"/>
      <c r="N210" s="5"/>
      <c r="O210" s="5"/>
      <c r="P210" s="5"/>
      <c r="Q210" s="5"/>
      <c r="R210" s="5">
        <v>0</v>
      </c>
      <c r="T210" s="5">
        <f t="shared" si="107"/>
        <v>0</v>
      </c>
      <c r="U210" s="5">
        <f t="shared" si="107"/>
        <v>0</v>
      </c>
      <c r="V210" s="5">
        <f t="shared" si="107"/>
        <v>0</v>
      </c>
      <c r="W210" s="5">
        <f t="shared" si="107"/>
        <v>0</v>
      </c>
      <c r="X210" s="5">
        <f t="shared" si="107"/>
        <v>0</v>
      </c>
      <c r="Y210" s="5">
        <v>0</v>
      </c>
    </row>
    <row r="211" spans="1:27" x14ac:dyDescent="0.2">
      <c r="A211" s="1" t="s">
        <v>12</v>
      </c>
      <c r="B211" s="1" t="s">
        <v>225</v>
      </c>
      <c r="C211" s="6" t="s">
        <v>225</v>
      </c>
      <c r="D211" s="7"/>
      <c r="F211" s="13">
        <v>61911.674701265358</v>
      </c>
      <c r="G211" s="13">
        <v>64576.840390743986</v>
      </c>
      <c r="H211" s="13">
        <v>65651.091686304455</v>
      </c>
      <c r="I211" s="13">
        <v>66452.769382557773</v>
      </c>
      <c r="J211" s="13">
        <v>67115.903539878665</v>
      </c>
      <c r="K211" s="8">
        <f>SUMPRODUCT(G211:J211,Sheet1!$B$9:$E$9)</f>
        <v>216427.38177347125</v>
      </c>
      <c r="M211" s="8"/>
      <c r="N211" s="8"/>
      <c r="O211" s="8"/>
      <c r="P211" s="8"/>
      <c r="Q211" s="8"/>
      <c r="R211" s="8">
        <v>0</v>
      </c>
      <c r="T211" s="8">
        <f t="shared" si="107"/>
        <v>61911.674701265358</v>
      </c>
      <c r="U211" s="8">
        <f t="shared" si="107"/>
        <v>64576.840390743986</v>
      </c>
      <c r="V211" s="8">
        <f t="shared" si="107"/>
        <v>65651.091686304455</v>
      </c>
      <c r="W211" s="8">
        <f t="shared" si="107"/>
        <v>66452.769382557773</v>
      </c>
      <c r="X211" s="8">
        <f t="shared" si="107"/>
        <v>67115.903539878665</v>
      </c>
      <c r="Y211" s="8">
        <v>218729.44972610218</v>
      </c>
    </row>
    <row r="212" spans="1:27" x14ac:dyDescent="0.2">
      <c r="A212" s="1" t="s">
        <v>12</v>
      </c>
      <c r="B212" s="1" t="s">
        <v>226</v>
      </c>
      <c r="C212" s="6" t="s">
        <v>226</v>
      </c>
      <c r="D212" s="7"/>
      <c r="F212" s="8">
        <v>102296.2285584912</v>
      </c>
      <c r="G212" s="8">
        <v>106699.86324989106</v>
      </c>
      <c r="H212" s="8">
        <v>108474.84117756231</v>
      </c>
      <c r="I212" s="8">
        <v>109799.44764705097</v>
      </c>
      <c r="J212" s="8">
        <v>110895.13959286833</v>
      </c>
      <c r="K212" s="8">
        <f>SUMPRODUCT(G212:J212,Sheet1!$B$9:$E$9)</f>
        <v>357601.45431443735</v>
      </c>
      <c r="M212" s="8">
        <f t="shared" ref="M212:N212" si="108">SUM(M213:M214)</f>
        <v>0</v>
      </c>
      <c r="N212" s="8">
        <f t="shared" si="108"/>
        <v>0</v>
      </c>
      <c r="O212" s="8">
        <f t="shared" ref="O212:Q212" si="109">SUM(O213:O214)</f>
        <v>0</v>
      </c>
      <c r="P212" s="8">
        <f t="shared" si="109"/>
        <v>0</v>
      </c>
      <c r="Q212" s="8">
        <f t="shared" si="109"/>
        <v>0</v>
      </c>
      <c r="R212" s="8">
        <v>0</v>
      </c>
      <c r="T212" s="8">
        <f t="shared" ref="T212:U212" si="110">SUM(T213:T214)</f>
        <v>102296.2285584912</v>
      </c>
      <c r="U212" s="8">
        <f t="shared" si="110"/>
        <v>106699.86324989106</v>
      </c>
      <c r="V212" s="8">
        <f t="shared" ref="V212:X212" si="111">SUM(V213:V214)</f>
        <v>108474.84117756231</v>
      </c>
      <c r="W212" s="8">
        <f t="shared" si="111"/>
        <v>109799.44764705097</v>
      </c>
      <c r="X212" s="8">
        <f t="shared" si="111"/>
        <v>110895.13959286833</v>
      </c>
      <c r="Y212" s="8">
        <v>254349.04172139501</v>
      </c>
    </row>
    <row r="213" spans="1:27" x14ac:dyDescent="0.2">
      <c r="B213" s="1" t="s">
        <v>226</v>
      </c>
      <c r="C213" s="1" t="s">
        <v>227</v>
      </c>
      <c r="F213" s="13">
        <v>21821.026329823679</v>
      </c>
      <c r="G213" s="13">
        <v>22760.375022361426</v>
      </c>
      <c r="H213" s="13">
        <v>23138.999343515399</v>
      </c>
      <c r="I213" s="13">
        <v>23421.553969963235</v>
      </c>
      <c r="J213" s="13">
        <v>23655.278351946541</v>
      </c>
      <c r="K213" s="5">
        <f>SUMPRODUCT(G213:J213,Sheet1!$B$9:$E$9)</f>
        <v>76280.727648887128</v>
      </c>
      <c r="M213" s="5"/>
      <c r="N213" s="5"/>
      <c r="O213" s="5"/>
      <c r="P213" s="5"/>
      <c r="Q213" s="5"/>
      <c r="R213" s="5">
        <v>0</v>
      </c>
      <c r="T213" s="5">
        <f t="shared" si="107"/>
        <v>21821.026329823679</v>
      </c>
      <c r="U213" s="5">
        <f t="shared" si="107"/>
        <v>22760.375022361426</v>
      </c>
      <c r="V213" s="5">
        <f t="shared" si="107"/>
        <v>23138.999343515399</v>
      </c>
      <c r="W213" s="5">
        <f t="shared" si="107"/>
        <v>23421.553969963235</v>
      </c>
      <c r="X213" s="5">
        <f t="shared" si="107"/>
        <v>23655.278351946541</v>
      </c>
      <c r="Y213" s="5">
        <v>63564.457604887233</v>
      </c>
      <c r="AA213" s="9" t="s">
        <v>17</v>
      </c>
    </row>
    <row r="214" spans="1:27" x14ac:dyDescent="0.2">
      <c r="B214" s="1" t="s">
        <v>226</v>
      </c>
      <c r="C214" s="1" t="s">
        <v>228</v>
      </c>
      <c r="F214" s="5">
        <v>80475.20222866752</v>
      </c>
      <c r="G214" s="5">
        <v>83939.488227529626</v>
      </c>
      <c r="H214" s="5">
        <v>85335.841834046907</v>
      </c>
      <c r="I214" s="5">
        <v>86377.893677087734</v>
      </c>
      <c r="J214" s="5">
        <v>87239.861240921789</v>
      </c>
      <c r="K214" s="5">
        <f>SUMPRODUCT(G214:J214,Sheet1!$B$9:$E$9)</f>
        <v>281320.7266655502</v>
      </c>
      <c r="M214" s="5"/>
      <c r="N214" s="5"/>
      <c r="O214" s="5"/>
      <c r="P214" s="5"/>
      <c r="Q214" s="5"/>
      <c r="R214" s="5">
        <v>0</v>
      </c>
      <c r="T214" s="5">
        <f t="shared" si="107"/>
        <v>80475.20222866752</v>
      </c>
      <c r="U214" s="5">
        <f t="shared" si="107"/>
        <v>83939.488227529626</v>
      </c>
      <c r="V214" s="5">
        <f t="shared" si="107"/>
        <v>85335.841834046907</v>
      </c>
      <c r="W214" s="5">
        <f t="shared" si="107"/>
        <v>86377.893677087734</v>
      </c>
      <c r="X214" s="5">
        <f t="shared" si="107"/>
        <v>87239.861240921789</v>
      </c>
      <c r="Y214" s="5">
        <v>190784.58411650782</v>
      </c>
      <c r="AA214" s="9" t="s">
        <v>19</v>
      </c>
    </row>
    <row r="215" spans="1:27" x14ac:dyDescent="0.2">
      <c r="B215" s="1" t="s">
        <v>226</v>
      </c>
      <c r="C215" s="1" t="s">
        <v>229</v>
      </c>
      <c r="F215" s="13">
        <v>27962.64355904872</v>
      </c>
      <c r="G215" s="13">
        <v>29166.375788233177</v>
      </c>
      <c r="H215" s="13">
        <v>29651.565475243693</v>
      </c>
      <c r="I215" s="13">
        <v>30013.646258516586</v>
      </c>
      <c r="J215" s="13">
        <v>30313.153325034615</v>
      </c>
      <c r="K215" s="5">
        <f>SUMPRODUCT(G215:J215,Sheet1!$B$9:$E$9)</f>
        <v>97750.250855773498</v>
      </c>
      <c r="M215" s="5"/>
      <c r="N215" s="5"/>
      <c r="O215" s="5"/>
      <c r="P215" s="5"/>
      <c r="Q215" s="5"/>
      <c r="R215" s="5">
        <v>0</v>
      </c>
      <c r="T215" s="5">
        <f t="shared" si="107"/>
        <v>27962.64355904872</v>
      </c>
      <c r="U215" s="5">
        <f t="shared" si="107"/>
        <v>29166.375788233177</v>
      </c>
      <c r="V215" s="5">
        <f t="shared" si="107"/>
        <v>29651.565475243693</v>
      </c>
      <c r="W215" s="5">
        <f t="shared" si="107"/>
        <v>30013.646258516586</v>
      </c>
      <c r="X215" s="5">
        <f t="shared" si="107"/>
        <v>30313.153325034615</v>
      </c>
      <c r="Y215" s="5">
        <v>95392.292058253908</v>
      </c>
      <c r="AA215" s="9" t="s">
        <v>21</v>
      </c>
    </row>
    <row r="216" spans="1:27" x14ac:dyDescent="0.2">
      <c r="B216" s="1" t="s">
        <v>226</v>
      </c>
      <c r="C216" s="1" t="s">
        <v>230</v>
      </c>
      <c r="F216" s="13">
        <v>52512.558669618804</v>
      </c>
      <c r="G216" s="13">
        <v>54773.112439296441</v>
      </c>
      <c r="H216" s="13">
        <v>55684.276358803218</v>
      </c>
      <c r="I216" s="13">
        <v>56364.247418571154</v>
      </c>
      <c r="J216" s="13">
        <v>56926.707915887178</v>
      </c>
      <c r="K216" s="5">
        <f>SUMPRODUCT(G216:J216,Sheet1!$B$9:$E$9)</f>
        <v>183570.47580977669</v>
      </c>
      <c r="M216" s="5"/>
      <c r="N216" s="5"/>
      <c r="O216" s="5"/>
      <c r="P216" s="5"/>
      <c r="Q216" s="5"/>
      <c r="R216" s="5">
        <v>0</v>
      </c>
      <c r="T216" s="5">
        <f t="shared" si="107"/>
        <v>52512.558669618804</v>
      </c>
      <c r="U216" s="5">
        <f t="shared" si="107"/>
        <v>54773.112439296441</v>
      </c>
      <c r="V216" s="5">
        <f t="shared" si="107"/>
        <v>55684.276358803218</v>
      </c>
      <c r="W216" s="5">
        <f t="shared" si="107"/>
        <v>56364.247418571154</v>
      </c>
      <c r="X216" s="5">
        <f t="shared" si="107"/>
        <v>56926.707915887178</v>
      </c>
      <c r="Y216" s="5">
        <v>95392.292058253908</v>
      </c>
      <c r="AA216" s="9" t="s">
        <v>23</v>
      </c>
    </row>
    <row r="217" spans="1:27" x14ac:dyDescent="0.2">
      <c r="A217" s="1" t="s">
        <v>24</v>
      </c>
      <c r="B217" s="1" t="s">
        <v>231</v>
      </c>
      <c r="C217" s="6" t="s">
        <v>231</v>
      </c>
      <c r="D217" s="7"/>
      <c r="F217" s="13">
        <v>454919.57178536308</v>
      </c>
      <c r="G217" s="13">
        <v>474502.89011821186</v>
      </c>
      <c r="H217" s="13">
        <v>482396.35999645852</v>
      </c>
      <c r="I217" s="13">
        <v>488286.99170766916</v>
      </c>
      <c r="J217" s="13">
        <v>493159.62208538537</v>
      </c>
      <c r="K217" s="8">
        <f>SUMPRODUCT(G217:J217,Sheet1!$B$9:$E$9)</f>
        <v>1590282.4841047721</v>
      </c>
      <c r="M217" s="8"/>
      <c r="N217" s="8"/>
      <c r="O217" s="8"/>
      <c r="P217" s="8"/>
      <c r="Q217" s="8"/>
      <c r="R217" s="8">
        <v>0</v>
      </c>
      <c r="T217" s="8">
        <f t="shared" si="107"/>
        <v>454919.57178536308</v>
      </c>
      <c r="U217" s="8">
        <f t="shared" si="107"/>
        <v>474502.89011821186</v>
      </c>
      <c r="V217" s="8">
        <f t="shared" si="107"/>
        <v>482396.35999645852</v>
      </c>
      <c r="W217" s="8">
        <f t="shared" si="107"/>
        <v>488286.99170766916</v>
      </c>
      <c r="X217" s="8">
        <f t="shared" si="107"/>
        <v>493159.62208538537</v>
      </c>
      <c r="Y217" s="8">
        <v>1480335.6609942093</v>
      </c>
    </row>
    <row r="218" spans="1:27" x14ac:dyDescent="0.2">
      <c r="A218" s="1" t="s">
        <v>24</v>
      </c>
      <c r="B218" s="1" t="s">
        <v>232</v>
      </c>
      <c r="C218" s="6" t="s">
        <v>232</v>
      </c>
      <c r="D218" s="7"/>
      <c r="F218" s="8">
        <v>120855.49511961054</v>
      </c>
      <c r="G218" s="8">
        <v>126058.0666948736</v>
      </c>
      <c r="H218" s="8">
        <v>128155.07299997346</v>
      </c>
      <c r="I218" s="8">
        <v>129719.9984421383</v>
      </c>
      <c r="J218" s="8">
        <v>131014.47815538218</v>
      </c>
      <c r="K218" s="8">
        <f>SUMPRODUCT(G218:J218,Sheet1!$B$9:$E$9)</f>
        <v>422479.90395806974</v>
      </c>
      <c r="M218" s="8">
        <f t="shared" ref="M218:N218" si="112">SUM(M219:M220)</f>
        <v>0</v>
      </c>
      <c r="N218" s="8">
        <f t="shared" si="112"/>
        <v>0</v>
      </c>
      <c r="O218" s="8">
        <f t="shared" ref="O218:Q218" si="113">SUM(O219:O220)</f>
        <v>0</v>
      </c>
      <c r="P218" s="8">
        <f t="shared" si="113"/>
        <v>0</v>
      </c>
      <c r="Q218" s="8">
        <f t="shared" si="113"/>
        <v>0</v>
      </c>
      <c r="R218" s="8">
        <v>0</v>
      </c>
      <c r="T218" s="8">
        <f t="shared" ref="T218:U218" si="114">SUM(T219:T220)</f>
        <v>120855.49511961054</v>
      </c>
      <c r="U218" s="8">
        <f t="shared" si="114"/>
        <v>126058.0666948736</v>
      </c>
      <c r="V218" s="8">
        <f t="shared" ref="V218:X218" si="115">SUM(V219:V220)</f>
        <v>128155.07299997346</v>
      </c>
      <c r="W218" s="8">
        <f t="shared" si="115"/>
        <v>129719.9984421383</v>
      </c>
      <c r="X218" s="8">
        <f t="shared" si="115"/>
        <v>131014.47815538218</v>
      </c>
      <c r="Y218" s="8">
        <v>392573.22651413758</v>
      </c>
    </row>
    <row r="219" spans="1:27" x14ac:dyDescent="0.2">
      <c r="B219" s="1" t="s">
        <v>232</v>
      </c>
      <c r="C219" s="1" t="s">
        <v>233</v>
      </c>
      <c r="F219" s="13">
        <v>35481.96930834285</v>
      </c>
      <c r="G219" s="13">
        <v>37009.392490675149</v>
      </c>
      <c r="H219" s="13">
        <v>37625.052649804158</v>
      </c>
      <c r="I219" s="13">
        <v>38084.499168589115</v>
      </c>
      <c r="J219" s="13">
        <v>38464.5455157588</v>
      </c>
      <c r="K219" s="5">
        <f>SUMPRODUCT(G219:J219,Sheet1!$B$9:$E$9)</f>
        <v>124035.89072053252</v>
      </c>
      <c r="M219" s="5"/>
      <c r="N219" s="5"/>
      <c r="O219" s="5"/>
      <c r="P219" s="5"/>
      <c r="Q219" s="5"/>
      <c r="R219" s="5">
        <v>0</v>
      </c>
      <c r="T219" s="5">
        <f t="shared" si="107"/>
        <v>35481.96930834285</v>
      </c>
      <c r="U219" s="5">
        <f t="shared" si="107"/>
        <v>37009.392490675149</v>
      </c>
      <c r="V219" s="5">
        <f t="shared" si="107"/>
        <v>37625.052649804158</v>
      </c>
      <c r="W219" s="5">
        <f t="shared" si="107"/>
        <v>38084.499168589115</v>
      </c>
      <c r="X219" s="5">
        <f t="shared" si="107"/>
        <v>38464.5455157588</v>
      </c>
      <c r="Y219" s="5">
        <v>119167.38792461992</v>
      </c>
      <c r="AA219" s="9" t="s">
        <v>17</v>
      </c>
    </row>
    <row r="220" spans="1:27" x14ac:dyDescent="0.2">
      <c r="B220" s="1" t="s">
        <v>232</v>
      </c>
      <c r="C220" s="1" t="s">
        <v>234</v>
      </c>
      <c r="F220" s="5">
        <v>85373.525811267682</v>
      </c>
      <c r="G220" s="5">
        <v>89048.674204198454</v>
      </c>
      <c r="H220" s="5">
        <v>90530.020350169303</v>
      </c>
      <c r="I220" s="5">
        <v>91635.499273549183</v>
      </c>
      <c r="J220" s="5">
        <v>92549.932639623381</v>
      </c>
      <c r="K220" s="5">
        <f>SUMPRODUCT(G220:J220,Sheet1!$B$9:$E$9)</f>
        <v>298444.01323753718</v>
      </c>
      <c r="M220" s="5"/>
      <c r="N220" s="5"/>
      <c r="O220" s="5"/>
      <c r="P220" s="5"/>
      <c r="Q220" s="5"/>
      <c r="R220" s="5">
        <v>0</v>
      </c>
      <c r="T220" s="5">
        <f t="shared" si="107"/>
        <v>85373.525811267682</v>
      </c>
      <c r="U220" s="5">
        <f t="shared" si="107"/>
        <v>89048.674204198454</v>
      </c>
      <c r="V220" s="5">
        <f t="shared" si="107"/>
        <v>90530.020350169303</v>
      </c>
      <c r="W220" s="5">
        <f t="shared" si="107"/>
        <v>91635.499273549183</v>
      </c>
      <c r="X220" s="5">
        <f t="shared" si="107"/>
        <v>92549.932639623381</v>
      </c>
      <c r="Y220" s="5">
        <v>273405.83858951763</v>
      </c>
      <c r="AA220" s="9" t="s">
        <v>19</v>
      </c>
    </row>
    <row r="221" spans="1:27" x14ac:dyDescent="0.2">
      <c r="B221" s="1" t="s">
        <v>232</v>
      </c>
      <c r="C221" s="1" t="s">
        <v>235</v>
      </c>
      <c r="F221" s="13">
        <v>33929.566400271331</v>
      </c>
      <c r="G221" s="13">
        <v>35390.16194489551</v>
      </c>
      <c r="H221" s="13">
        <v>35978.885813845416</v>
      </c>
      <c r="I221" s="13">
        <v>36418.230683094887</v>
      </c>
      <c r="J221" s="13">
        <v>36781.649287609675</v>
      </c>
      <c r="K221" s="5">
        <f>SUMPRODUCT(G221:J221,Sheet1!$B$9:$E$9)</f>
        <v>118609.08715767275</v>
      </c>
      <c r="M221" s="5"/>
      <c r="N221" s="5"/>
      <c r="O221" s="5"/>
      <c r="P221" s="5"/>
      <c r="Q221" s="5"/>
      <c r="R221" s="5">
        <v>0</v>
      </c>
      <c r="T221" s="5">
        <f t="shared" si="107"/>
        <v>33929.566400271331</v>
      </c>
      <c r="U221" s="5">
        <f t="shared" si="107"/>
        <v>35390.16194489551</v>
      </c>
      <c r="V221" s="5">
        <f t="shared" si="107"/>
        <v>35978.885813845416</v>
      </c>
      <c r="W221" s="5">
        <f t="shared" si="107"/>
        <v>36418.230683094887</v>
      </c>
      <c r="X221" s="5">
        <f t="shared" si="107"/>
        <v>36781.649287609675</v>
      </c>
      <c r="Y221" s="5">
        <v>136702.91929475882</v>
      </c>
      <c r="AA221" s="9" t="s">
        <v>21</v>
      </c>
    </row>
    <row r="222" spans="1:27" x14ac:dyDescent="0.2">
      <c r="B222" s="1" t="s">
        <v>232</v>
      </c>
      <c r="C222" s="1" t="s">
        <v>236</v>
      </c>
      <c r="F222" s="13">
        <v>51443.959410996351</v>
      </c>
      <c r="G222" s="13">
        <v>53658.512259302945</v>
      </c>
      <c r="H222" s="13">
        <v>54551.134536323894</v>
      </c>
      <c r="I222" s="13">
        <v>55217.268590454296</v>
      </c>
      <c r="J222" s="13">
        <v>55768.283352013699</v>
      </c>
      <c r="K222" s="5">
        <f>SUMPRODUCT(G222:J222,Sheet1!$B$9:$E$9)</f>
        <v>179834.92607986441</v>
      </c>
      <c r="M222" s="5"/>
      <c r="N222" s="5"/>
      <c r="O222" s="5"/>
      <c r="P222" s="5"/>
      <c r="Q222" s="5"/>
      <c r="R222" s="5">
        <v>0</v>
      </c>
      <c r="T222" s="5">
        <f t="shared" si="107"/>
        <v>51443.959410996351</v>
      </c>
      <c r="U222" s="5">
        <f t="shared" si="107"/>
        <v>53658.512259302945</v>
      </c>
      <c r="V222" s="5">
        <f t="shared" si="107"/>
        <v>54551.134536323894</v>
      </c>
      <c r="W222" s="5">
        <f t="shared" si="107"/>
        <v>55217.268590454296</v>
      </c>
      <c r="X222" s="5">
        <f t="shared" si="107"/>
        <v>55768.283352013699</v>
      </c>
      <c r="Y222" s="5">
        <v>136702.91929475882</v>
      </c>
      <c r="AA222" s="9" t="s">
        <v>23</v>
      </c>
    </row>
    <row r="223" spans="1:27" x14ac:dyDescent="0.2">
      <c r="A223" s="1" t="s">
        <v>95</v>
      </c>
      <c r="B223" s="1" t="s">
        <v>237</v>
      </c>
      <c r="C223" s="6" t="s">
        <v>237</v>
      </c>
      <c r="D223" s="7"/>
      <c r="F223" s="13">
        <v>109876.17928088564</v>
      </c>
      <c r="G223" s="13">
        <v>114606.11470136027</v>
      </c>
      <c r="H223" s="13">
        <v>116512.61502643248</v>
      </c>
      <c r="I223" s="13">
        <v>117935.372247975</v>
      </c>
      <c r="J223" s="13">
        <v>119112.25282677769</v>
      </c>
      <c r="K223" s="8">
        <f>SUMPRODUCT(G223:J223,Sheet1!$B$9:$E$9)</f>
        <v>384099.02358122752</v>
      </c>
      <c r="M223" s="8"/>
      <c r="N223" s="8"/>
      <c r="O223" s="8"/>
      <c r="P223" s="8"/>
      <c r="Q223" s="8"/>
      <c r="R223" s="8">
        <v>0</v>
      </c>
      <c r="T223" s="8">
        <f t="shared" si="107"/>
        <v>109876.17928088564</v>
      </c>
      <c r="U223" s="8">
        <f t="shared" si="107"/>
        <v>114606.11470136027</v>
      </c>
      <c r="V223" s="8">
        <f t="shared" si="107"/>
        <v>116512.61502643248</v>
      </c>
      <c r="W223" s="8">
        <f t="shared" si="107"/>
        <v>117935.372247975</v>
      </c>
      <c r="X223" s="8">
        <f t="shared" si="107"/>
        <v>119112.25282677769</v>
      </c>
      <c r="Y223" s="8">
        <v>320671.66145824059</v>
      </c>
    </row>
    <row r="224" spans="1:27" x14ac:dyDescent="0.2">
      <c r="A224" s="1" t="s">
        <v>95</v>
      </c>
      <c r="B224" s="1" t="s">
        <v>238</v>
      </c>
      <c r="C224" s="6" t="s">
        <v>238</v>
      </c>
      <c r="D224" s="7"/>
      <c r="F224" s="8">
        <v>3282.768854402043</v>
      </c>
      <c r="G224" s="8">
        <v>3424.0850594547637</v>
      </c>
      <c r="H224" s="8">
        <v>3481.0455392331423</v>
      </c>
      <c r="I224" s="8">
        <v>3523.5532340294421</v>
      </c>
      <c r="J224" s="8">
        <v>3558.7148762955767</v>
      </c>
      <c r="K224" s="8">
        <f>SUMPRODUCT(G224:J224,Sheet1!$B$9:$E$9)</f>
        <v>11475.720396095358</v>
      </c>
      <c r="M224" s="8">
        <f t="shared" ref="M224:N224" si="116">SUM(M225:M226)</f>
        <v>0</v>
      </c>
      <c r="N224" s="8">
        <f t="shared" si="116"/>
        <v>0</v>
      </c>
      <c r="O224" s="8">
        <f t="shared" ref="O224:Q224" si="117">SUM(O225:O226)</f>
        <v>0</v>
      </c>
      <c r="P224" s="8">
        <f t="shared" si="117"/>
        <v>0</v>
      </c>
      <c r="Q224" s="8">
        <f t="shared" si="117"/>
        <v>0</v>
      </c>
      <c r="R224" s="8">
        <v>0</v>
      </c>
      <c r="T224" s="8">
        <f t="shared" ref="T224:U224" si="118">SUM(T225:T226)</f>
        <v>3282.768854402043</v>
      </c>
      <c r="U224" s="8">
        <f t="shared" si="118"/>
        <v>3424.0850594547637</v>
      </c>
      <c r="V224" s="8">
        <f t="shared" ref="V224:X224" si="119">SUM(V225:V226)</f>
        <v>3481.0455392331423</v>
      </c>
      <c r="W224" s="8">
        <f t="shared" si="119"/>
        <v>3523.5532340294421</v>
      </c>
      <c r="X224" s="8">
        <f t="shared" si="119"/>
        <v>3558.7148762955767</v>
      </c>
      <c r="Y224" s="8">
        <v>8605.9404716775753</v>
      </c>
    </row>
    <row r="225" spans="1:27" x14ac:dyDescent="0.2">
      <c r="B225" s="1" t="s">
        <v>238</v>
      </c>
      <c r="C225" s="1" t="s">
        <v>239</v>
      </c>
      <c r="F225" s="13">
        <v>1100.4149159475005</v>
      </c>
      <c r="G225" s="13">
        <v>1147.7854335812908</v>
      </c>
      <c r="H225" s="13">
        <v>1166.879120754423</v>
      </c>
      <c r="I225" s="13">
        <v>1181.1280988186772</v>
      </c>
      <c r="J225" s="13">
        <v>1192.9146111608361</v>
      </c>
      <c r="K225" s="5">
        <f>SUMPRODUCT(G225:J225,Sheet1!$B$9:$E$9)</f>
        <v>3846.7691315435286</v>
      </c>
      <c r="M225" s="5"/>
      <c r="N225" s="5"/>
      <c r="O225" s="5"/>
      <c r="P225" s="5"/>
      <c r="Q225" s="5"/>
      <c r="R225" s="5">
        <v>0</v>
      </c>
      <c r="T225" s="5">
        <f t="shared" si="107"/>
        <v>1100.4149159475005</v>
      </c>
      <c r="U225" s="5">
        <f t="shared" si="107"/>
        <v>1147.7854335812908</v>
      </c>
      <c r="V225" s="5">
        <f t="shared" si="107"/>
        <v>1166.879120754423</v>
      </c>
      <c r="W225" s="5">
        <f t="shared" si="107"/>
        <v>1181.1280988186772</v>
      </c>
      <c r="X225" s="5">
        <f t="shared" si="107"/>
        <v>1192.9146111608361</v>
      </c>
      <c r="Y225" s="5">
        <v>3447.4550400887747</v>
      </c>
      <c r="AA225" s="9" t="s">
        <v>17</v>
      </c>
    </row>
    <row r="226" spans="1:27" x14ac:dyDescent="0.2">
      <c r="B226" s="1" t="s">
        <v>238</v>
      </c>
      <c r="C226" s="1" t="s">
        <v>240</v>
      </c>
      <c r="F226" s="5">
        <v>2182.3539384545425</v>
      </c>
      <c r="G226" s="5">
        <v>2276.2996258734729</v>
      </c>
      <c r="H226" s="5">
        <v>2314.1664184787196</v>
      </c>
      <c r="I226" s="5">
        <v>2342.4251352107649</v>
      </c>
      <c r="J226" s="5">
        <v>2365.8002651347406</v>
      </c>
      <c r="K226" s="5">
        <f>SUMPRODUCT(G226:J226,Sheet1!$B$9:$E$9)</f>
        <v>7628.9512645518298</v>
      </c>
      <c r="M226" s="5"/>
      <c r="N226" s="5"/>
      <c r="O226" s="5"/>
      <c r="P226" s="5"/>
      <c r="Q226" s="5"/>
      <c r="R226" s="5">
        <v>0</v>
      </c>
      <c r="T226" s="5">
        <f t="shared" si="107"/>
        <v>2182.3539384545425</v>
      </c>
      <c r="U226" s="5">
        <f t="shared" si="107"/>
        <v>2276.2996258734729</v>
      </c>
      <c r="V226" s="5">
        <f t="shared" si="107"/>
        <v>2314.1664184787196</v>
      </c>
      <c r="W226" s="5">
        <f t="shared" si="107"/>
        <v>2342.4251352107649</v>
      </c>
      <c r="X226" s="5">
        <f t="shared" si="107"/>
        <v>2365.8002651347406</v>
      </c>
      <c r="Y226" s="5">
        <v>5158.4854315888015</v>
      </c>
      <c r="AA226" s="9" t="s">
        <v>19</v>
      </c>
    </row>
    <row r="227" spans="1:27" x14ac:dyDescent="0.2">
      <c r="B227" s="1" t="s">
        <v>238</v>
      </c>
      <c r="C227" s="1" t="s">
        <v>241</v>
      </c>
      <c r="F227" s="13">
        <v>996.97472895855856</v>
      </c>
      <c r="G227" s="13">
        <v>1039.8923669277879</v>
      </c>
      <c r="H227" s="13">
        <v>1057.1912269472036</v>
      </c>
      <c r="I227" s="13">
        <v>1070.1007857305963</v>
      </c>
      <c r="J227" s="13">
        <v>1080.7793532212711</v>
      </c>
      <c r="K227" s="5">
        <f>SUMPRODUCT(G227:J227,Sheet1!$B$9:$E$9)</f>
        <v>3485.1686911064448</v>
      </c>
      <c r="M227" s="5"/>
      <c r="N227" s="5"/>
      <c r="O227" s="5"/>
      <c r="P227" s="5"/>
      <c r="Q227" s="5"/>
      <c r="R227" s="5">
        <v>0</v>
      </c>
      <c r="T227" s="5">
        <f t="shared" si="107"/>
        <v>996.97472895855856</v>
      </c>
      <c r="U227" s="5">
        <f t="shared" si="107"/>
        <v>1039.8923669277879</v>
      </c>
      <c r="V227" s="5">
        <f t="shared" si="107"/>
        <v>1057.1912269472036</v>
      </c>
      <c r="W227" s="5">
        <f t="shared" si="107"/>
        <v>1070.1007857305963</v>
      </c>
      <c r="X227" s="5">
        <f t="shared" si="107"/>
        <v>1080.7793532212711</v>
      </c>
      <c r="Y227" s="5">
        <v>2579.2427157944007</v>
      </c>
      <c r="AA227" s="9" t="s">
        <v>21</v>
      </c>
    </row>
    <row r="228" spans="1:27" x14ac:dyDescent="0.2">
      <c r="B228" s="1" t="s">
        <v>238</v>
      </c>
      <c r="C228" s="1" t="s">
        <v>242</v>
      </c>
      <c r="F228" s="13">
        <v>1185.379209495984</v>
      </c>
      <c r="G228" s="13">
        <v>1236.4072589456853</v>
      </c>
      <c r="H228" s="13">
        <v>1256.9751915315162</v>
      </c>
      <c r="I228" s="13">
        <v>1272.3243494801686</v>
      </c>
      <c r="J228" s="13">
        <v>1285.0209119134695</v>
      </c>
      <c r="K228" s="5">
        <f>SUMPRODUCT(G228:J228,Sheet1!$B$9:$E$9)</f>
        <v>4143.7825734453854</v>
      </c>
      <c r="M228" s="5"/>
      <c r="N228" s="5"/>
      <c r="O228" s="5"/>
      <c r="P228" s="5"/>
      <c r="Q228" s="5"/>
      <c r="R228" s="5">
        <v>0</v>
      </c>
      <c r="T228" s="5">
        <f t="shared" si="107"/>
        <v>1185.379209495984</v>
      </c>
      <c r="U228" s="5">
        <f t="shared" si="107"/>
        <v>1236.4072589456853</v>
      </c>
      <c r="V228" s="5">
        <f t="shared" si="107"/>
        <v>1256.9751915315162</v>
      </c>
      <c r="W228" s="5">
        <f t="shared" si="107"/>
        <v>1272.3243494801686</v>
      </c>
      <c r="X228" s="5">
        <f t="shared" si="107"/>
        <v>1285.0209119134695</v>
      </c>
      <c r="Y228" s="5">
        <v>2579.2427157944007</v>
      </c>
      <c r="AA228" s="9" t="s">
        <v>23</v>
      </c>
    </row>
    <row r="229" spans="1:27" x14ac:dyDescent="0.2">
      <c r="A229" s="1" t="s">
        <v>95</v>
      </c>
      <c r="B229" s="1" t="s">
        <v>157</v>
      </c>
      <c r="C229" s="6" t="s">
        <v>243</v>
      </c>
      <c r="D229" s="7"/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f>SUMPRODUCT(G229:J229,Sheet1!$B$9:$E$9)</f>
        <v>0</v>
      </c>
      <c r="M229" s="8">
        <f t="shared" ref="M229:Q229" si="120">M230+M235+M240</f>
        <v>0</v>
      </c>
      <c r="N229" s="8">
        <f t="shared" si="120"/>
        <v>0</v>
      </c>
      <c r="O229" s="8">
        <f t="shared" si="120"/>
        <v>0</v>
      </c>
      <c r="P229" s="8">
        <f t="shared" si="120"/>
        <v>0</v>
      </c>
      <c r="Q229" s="8">
        <f t="shared" si="120"/>
        <v>0</v>
      </c>
      <c r="R229" s="8">
        <v>0</v>
      </c>
      <c r="T229" s="8">
        <f t="shared" ref="T229:X229" si="121">T230+T235+T240</f>
        <v>0</v>
      </c>
      <c r="U229" s="8">
        <f t="shared" si="121"/>
        <v>0</v>
      </c>
      <c r="V229" s="8">
        <f t="shared" si="121"/>
        <v>0</v>
      </c>
      <c r="W229" s="8">
        <f t="shared" si="121"/>
        <v>0</v>
      </c>
      <c r="X229" s="8">
        <f t="shared" si="121"/>
        <v>0</v>
      </c>
      <c r="Y229" s="8">
        <v>0</v>
      </c>
    </row>
    <row r="230" spans="1:27" x14ac:dyDescent="0.2">
      <c r="B230" s="1" t="s">
        <v>157</v>
      </c>
      <c r="C230" s="10" t="s">
        <v>244</v>
      </c>
      <c r="D230" s="10"/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f>SUMPRODUCT(G230:J230,Sheet1!$B$9:$E$9)</f>
        <v>0</v>
      </c>
      <c r="M230" s="11">
        <f t="shared" ref="M230:N230" si="122">SUM(M231:M232)</f>
        <v>0</v>
      </c>
      <c r="N230" s="11">
        <f t="shared" si="122"/>
        <v>0</v>
      </c>
      <c r="O230" s="11">
        <f t="shared" ref="O230:Q230" si="123">SUM(O231:O232)</f>
        <v>0</v>
      </c>
      <c r="P230" s="11">
        <f t="shared" si="123"/>
        <v>0</v>
      </c>
      <c r="Q230" s="11">
        <f t="shared" si="123"/>
        <v>0</v>
      </c>
      <c r="R230" s="11">
        <v>0</v>
      </c>
      <c r="T230" s="11">
        <f t="shared" ref="T230:U230" si="124">SUM(T231:T232)</f>
        <v>0</v>
      </c>
      <c r="U230" s="11">
        <f t="shared" si="124"/>
        <v>0</v>
      </c>
      <c r="V230" s="11">
        <f t="shared" ref="V230:X230" si="125">SUM(V231:V232)</f>
        <v>0</v>
      </c>
      <c r="W230" s="11">
        <f t="shared" si="125"/>
        <v>0</v>
      </c>
      <c r="X230" s="11">
        <f t="shared" si="125"/>
        <v>0</v>
      </c>
      <c r="Y230" s="11">
        <v>0</v>
      </c>
    </row>
    <row r="231" spans="1:27" x14ac:dyDescent="0.2">
      <c r="B231" s="1" t="s">
        <v>157</v>
      </c>
      <c r="C231" s="1" t="s">
        <v>245</v>
      </c>
      <c r="F231" s="5"/>
      <c r="G231" s="5"/>
      <c r="H231" s="5"/>
      <c r="I231" s="5"/>
      <c r="J231" s="5"/>
      <c r="K231" s="5">
        <f>SUMPRODUCT(G231:J231,Sheet1!$B$9:$E$9)</f>
        <v>0</v>
      </c>
      <c r="M231" s="5"/>
      <c r="N231" s="5"/>
      <c r="O231" s="5"/>
      <c r="P231" s="5"/>
      <c r="Q231" s="5"/>
      <c r="R231" s="5">
        <v>0</v>
      </c>
      <c r="T231" s="5">
        <f t="shared" ref="T231:X234" si="126">F231-M231</f>
        <v>0</v>
      </c>
      <c r="U231" s="5">
        <f t="shared" si="126"/>
        <v>0</v>
      </c>
      <c r="V231" s="5">
        <f t="shared" si="126"/>
        <v>0</v>
      </c>
      <c r="W231" s="5">
        <f t="shared" si="126"/>
        <v>0</v>
      </c>
      <c r="X231" s="5">
        <f t="shared" si="126"/>
        <v>0</v>
      </c>
      <c r="Y231" s="5">
        <v>0</v>
      </c>
      <c r="AA231" s="9" t="s">
        <v>17</v>
      </c>
    </row>
    <row r="232" spans="1:27" x14ac:dyDescent="0.2">
      <c r="B232" s="1" t="s">
        <v>157</v>
      </c>
      <c r="C232" s="1" t="s">
        <v>246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f>SUMPRODUCT(G232:J232,Sheet1!$B$9:$E$9)</f>
        <v>0</v>
      </c>
      <c r="M232" s="5"/>
      <c r="N232" s="5"/>
      <c r="O232" s="5"/>
      <c r="P232" s="5"/>
      <c r="Q232" s="5"/>
      <c r="R232" s="5">
        <v>0</v>
      </c>
      <c r="T232" s="5">
        <f t="shared" si="126"/>
        <v>0</v>
      </c>
      <c r="U232" s="5">
        <f t="shared" si="126"/>
        <v>0</v>
      </c>
      <c r="V232" s="5">
        <f t="shared" si="126"/>
        <v>0</v>
      </c>
      <c r="W232" s="5">
        <f t="shared" si="126"/>
        <v>0</v>
      </c>
      <c r="X232" s="5">
        <f t="shared" si="126"/>
        <v>0</v>
      </c>
      <c r="Y232" s="5">
        <v>0</v>
      </c>
      <c r="AA232" s="9" t="s">
        <v>19</v>
      </c>
    </row>
    <row r="233" spans="1:27" x14ac:dyDescent="0.2">
      <c r="B233" s="1" t="s">
        <v>157</v>
      </c>
      <c r="C233" s="1" t="s">
        <v>247</v>
      </c>
      <c r="F233" s="5"/>
      <c r="G233" s="5"/>
      <c r="H233" s="5"/>
      <c r="I233" s="5"/>
      <c r="J233" s="5"/>
      <c r="K233" s="5">
        <f>SUMPRODUCT(G233:J233,Sheet1!$B$9:$E$9)</f>
        <v>0</v>
      </c>
      <c r="M233" s="5"/>
      <c r="N233" s="5"/>
      <c r="O233" s="5"/>
      <c r="P233" s="5"/>
      <c r="Q233" s="5"/>
      <c r="R233" s="5">
        <v>0</v>
      </c>
      <c r="T233" s="5">
        <f t="shared" si="126"/>
        <v>0</v>
      </c>
      <c r="U233" s="5">
        <f t="shared" si="126"/>
        <v>0</v>
      </c>
      <c r="V233" s="5">
        <f t="shared" si="126"/>
        <v>0</v>
      </c>
      <c r="W233" s="5">
        <f t="shared" si="126"/>
        <v>0</v>
      </c>
      <c r="X233" s="5">
        <f t="shared" si="126"/>
        <v>0</v>
      </c>
      <c r="Y233" s="5">
        <v>0</v>
      </c>
      <c r="AA233" s="9" t="s">
        <v>21</v>
      </c>
    </row>
    <row r="234" spans="1:27" x14ac:dyDescent="0.2">
      <c r="B234" s="1" t="s">
        <v>157</v>
      </c>
      <c r="C234" s="1" t="s">
        <v>248</v>
      </c>
      <c r="F234" s="5"/>
      <c r="G234" s="5"/>
      <c r="H234" s="5"/>
      <c r="I234" s="5"/>
      <c r="J234" s="5"/>
      <c r="K234" s="5">
        <f>SUMPRODUCT(G234:J234,Sheet1!$B$9:$E$9)</f>
        <v>0</v>
      </c>
      <c r="M234" s="5"/>
      <c r="N234" s="5"/>
      <c r="O234" s="5"/>
      <c r="P234" s="5"/>
      <c r="Q234" s="5"/>
      <c r="R234" s="5">
        <v>0</v>
      </c>
      <c r="T234" s="5">
        <f t="shared" si="126"/>
        <v>0</v>
      </c>
      <c r="U234" s="5">
        <f t="shared" si="126"/>
        <v>0</v>
      </c>
      <c r="V234" s="5">
        <f t="shared" si="126"/>
        <v>0</v>
      </c>
      <c r="W234" s="5">
        <f t="shared" si="126"/>
        <v>0</v>
      </c>
      <c r="X234" s="5">
        <f t="shared" si="126"/>
        <v>0</v>
      </c>
      <c r="Y234" s="5">
        <v>0</v>
      </c>
      <c r="AA234" s="9" t="s">
        <v>23</v>
      </c>
    </row>
    <row r="235" spans="1:27" x14ac:dyDescent="0.2">
      <c r="B235" s="1" t="s">
        <v>157</v>
      </c>
      <c r="C235" s="10" t="s">
        <v>249</v>
      </c>
      <c r="D235" s="10"/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f>SUMPRODUCT(G235:J235,Sheet1!$B$9:$E$9)</f>
        <v>0</v>
      </c>
      <c r="M235" s="11">
        <f t="shared" ref="M235:N235" si="127">SUM(M236:M237)</f>
        <v>0</v>
      </c>
      <c r="N235" s="11">
        <f t="shared" si="127"/>
        <v>0</v>
      </c>
      <c r="O235" s="11">
        <f t="shared" ref="O235:Q235" si="128">SUM(O236:O237)</f>
        <v>0</v>
      </c>
      <c r="P235" s="11">
        <f t="shared" si="128"/>
        <v>0</v>
      </c>
      <c r="Q235" s="11">
        <f t="shared" si="128"/>
        <v>0</v>
      </c>
      <c r="R235" s="11">
        <v>0</v>
      </c>
      <c r="T235" s="11">
        <f t="shared" ref="T235:U235" si="129">SUM(T236:T237)</f>
        <v>0</v>
      </c>
      <c r="U235" s="11">
        <f t="shared" si="129"/>
        <v>0</v>
      </c>
      <c r="V235" s="11">
        <f t="shared" ref="V235:X235" si="130">SUM(V236:V237)</f>
        <v>0</v>
      </c>
      <c r="W235" s="11">
        <f t="shared" si="130"/>
        <v>0</v>
      </c>
      <c r="X235" s="11">
        <f t="shared" si="130"/>
        <v>0</v>
      </c>
      <c r="Y235" s="11">
        <v>0</v>
      </c>
    </row>
    <row r="236" spans="1:27" x14ac:dyDescent="0.2">
      <c r="B236" s="1" t="s">
        <v>157</v>
      </c>
      <c r="C236" s="1" t="s">
        <v>250</v>
      </c>
      <c r="F236" s="5"/>
      <c r="G236" s="5"/>
      <c r="H236" s="5"/>
      <c r="I236" s="5"/>
      <c r="J236" s="5"/>
      <c r="K236" s="5">
        <f>SUMPRODUCT(G236:J236,Sheet1!$B$9:$E$9)</f>
        <v>0</v>
      </c>
      <c r="M236" s="5"/>
      <c r="N236" s="5"/>
      <c r="O236" s="5"/>
      <c r="P236" s="5"/>
      <c r="Q236" s="5"/>
      <c r="R236" s="5">
        <v>0</v>
      </c>
      <c r="T236" s="5">
        <f t="shared" ref="T236:X239" si="131">F236-M236</f>
        <v>0</v>
      </c>
      <c r="U236" s="5">
        <f t="shared" si="131"/>
        <v>0</v>
      </c>
      <c r="V236" s="5">
        <f t="shared" si="131"/>
        <v>0</v>
      </c>
      <c r="W236" s="5">
        <f t="shared" si="131"/>
        <v>0</v>
      </c>
      <c r="X236" s="5">
        <f t="shared" si="131"/>
        <v>0</v>
      </c>
      <c r="Y236" s="5">
        <v>0</v>
      </c>
      <c r="AA236" s="9" t="s">
        <v>17</v>
      </c>
    </row>
    <row r="237" spans="1:27" x14ac:dyDescent="0.2">
      <c r="B237" s="1" t="s">
        <v>157</v>
      </c>
      <c r="C237" s="1" t="s">
        <v>251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f>SUMPRODUCT(G237:J237,Sheet1!$B$9:$E$9)</f>
        <v>0</v>
      </c>
      <c r="M237" s="5"/>
      <c r="N237" s="5"/>
      <c r="O237" s="5"/>
      <c r="P237" s="5"/>
      <c r="Q237" s="5"/>
      <c r="R237" s="5">
        <v>0</v>
      </c>
      <c r="T237" s="5">
        <f t="shared" si="131"/>
        <v>0</v>
      </c>
      <c r="U237" s="5">
        <f t="shared" si="131"/>
        <v>0</v>
      </c>
      <c r="V237" s="5">
        <f t="shared" si="131"/>
        <v>0</v>
      </c>
      <c r="W237" s="5">
        <f t="shared" si="131"/>
        <v>0</v>
      </c>
      <c r="X237" s="5">
        <f t="shared" si="131"/>
        <v>0</v>
      </c>
      <c r="Y237" s="5">
        <v>0</v>
      </c>
      <c r="AA237" s="9" t="s">
        <v>19</v>
      </c>
    </row>
    <row r="238" spans="1:27" x14ac:dyDescent="0.2">
      <c r="B238" s="1" t="s">
        <v>157</v>
      </c>
      <c r="C238" s="1" t="s">
        <v>252</v>
      </c>
      <c r="F238" s="5"/>
      <c r="G238" s="5"/>
      <c r="H238" s="5"/>
      <c r="I238" s="5"/>
      <c r="J238" s="5"/>
      <c r="K238" s="5">
        <f>SUMPRODUCT(G238:J238,Sheet1!$B$9:$E$9)</f>
        <v>0</v>
      </c>
      <c r="M238" s="5"/>
      <c r="N238" s="5"/>
      <c r="O238" s="5"/>
      <c r="P238" s="5"/>
      <c r="Q238" s="5"/>
      <c r="R238" s="5">
        <v>0</v>
      </c>
      <c r="T238" s="5">
        <f t="shared" si="131"/>
        <v>0</v>
      </c>
      <c r="U238" s="5">
        <f t="shared" si="131"/>
        <v>0</v>
      </c>
      <c r="V238" s="5">
        <f t="shared" si="131"/>
        <v>0</v>
      </c>
      <c r="W238" s="5">
        <f t="shared" si="131"/>
        <v>0</v>
      </c>
      <c r="X238" s="5">
        <f t="shared" si="131"/>
        <v>0</v>
      </c>
      <c r="Y238" s="5">
        <v>0</v>
      </c>
      <c r="AA238" s="9" t="s">
        <v>21</v>
      </c>
    </row>
    <row r="239" spans="1:27" x14ac:dyDescent="0.2">
      <c r="B239" s="1" t="s">
        <v>157</v>
      </c>
      <c r="C239" s="1" t="s">
        <v>253</v>
      </c>
      <c r="F239" s="5"/>
      <c r="G239" s="5"/>
      <c r="H239" s="5"/>
      <c r="I239" s="5"/>
      <c r="J239" s="5"/>
      <c r="K239" s="5">
        <f>SUMPRODUCT(G239:J239,Sheet1!$B$9:$E$9)</f>
        <v>0</v>
      </c>
      <c r="M239" s="5"/>
      <c r="N239" s="5"/>
      <c r="O239" s="5"/>
      <c r="P239" s="5"/>
      <c r="Q239" s="5"/>
      <c r="R239" s="5">
        <v>0</v>
      </c>
      <c r="T239" s="5">
        <f t="shared" si="131"/>
        <v>0</v>
      </c>
      <c r="U239" s="5">
        <f t="shared" si="131"/>
        <v>0</v>
      </c>
      <c r="V239" s="5">
        <f t="shared" si="131"/>
        <v>0</v>
      </c>
      <c r="W239" s="5">
        <f t="shared" si="131"/>
        <v>0</v>
      </c>
      <c r="X239" s="5">
        <f t="shared" si="131"/>
        <v>0</v>
      </c>
      <c r="Y239" s="5">
        <v>0</v>
      </c>
      <c r="AA239" s="9" t="s">
        <v>23</v>
      </c>
    </row>
    <row r="240" spans="1:27" x14ac:dyDescent="0.2">
      <c r="B240" s="1" t="s">
        <v>157</v>
      </c>
      <c r="C240" s="10" t="s">
        <v>254</v>
      </c>
      <c r="D240" s="10"/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f>SUMPRODUCT(G240:J240,Sheet1!$B$9:$E$9)</f>
        <v>0</v>
      </c>
      <c r="M240" s="11">
        <f t="shared" ref="M240:N240" si="132">SUM(M241:M242)</f>
        <v>0</v>
      </c>
      <c r="N240" s="11">
        <f t="shared" si="132"/>
        <v>0</v>
      </c>
      <c r="O240" s="11">
        <f t="shared" ref="O240:Q240" si="133">SUM(O241:O242)</f>
        <v>0</v>
      </c>
      <c r="P240" s="11">
        <f t="shared" si="133"/>
        <v>0</v>
      </c>
      <c r="Q240" s="11">
        <f t="shared" si="133"/>
        <v>0</v>
      </c>
      <c r="R240" s="11">
        <v>0</v>
      </c>
      <c r="T240" s="11">
        <f t="shared" ref="T240:U240" si="134">SUM(T241:T242)</f>
        <v>0</v>
      </c>
      <c r="U240" s="11">
        <f t="shared" si="134"/>
        <v>0</v>
      </c>
      <c r="V240" s="11">
        <f t="shared" ref="V240:X240" si="135">SUM(V241:V242)</f>
        <v>0</v>
      </c>
      <c r="W240" s="11">
        <f t="shared" si="135"/>
        <v>0</v>
      </c>
      <c r="X240" s="11">
        <f t="shared" si="135"/>
        <v>0</v>
      </c>
      <c r="Y240" s="11">
        <v>0</v>
      </c>
    </row>
    <row r="241" spans="2:27" x14ac:dyDescent="0.2">
      <c r="B241" s="1" t="s">
        <v>157</v>
      </c>
      <c r="C241" s="1" t="s">
        <v>255</v>
      </c>
      <c r="F241" s="5"/>
      <c r="G241" s="5"/>
      <c r="H241" s="5"/>
      <c r="I241" s="5"/>
      <c r="J241" s="5"/>
      <c r="K241" s="5">
        <f>SUMPRODUCT(G241:J241,Sheet1!$B$9:$E$9)</f>
        <v>0</v>
      </c>
      <c r="M241" s="5"/>
      <c r="N241" s="5"/>
      <c r="O241" s="5"/>
      <c r="P241" s="5"/>
      <c r="Q241" s="5"/>
      <c r="R241" s="5">
        <v>0</v>
      </c>
      <c r="T241" s="5">
        <f t="shared" ref="T241:X244" si="136">F241-M241</f>
        <v>0</v>
      </c>
      <c r="U241" s="5">
        <f t="shared" si="136"/>
        <v>0</v>
      </c>
      <c r="V241" s="5">
        <f t="shared" si="136"/>
        <v>0</v>
      </c>
      <c r="W241" s="5">
        <f t="shared" si="136"/>
        <v>0</v>
      </c>
      <c r="X241" s="5">
        <f t="shared" si="136"/>
        <v>0</v>
      </c>
      <c r="Y241" s="5">
        <v>0</v>
      </c>
      <c r="AA241" s="9" t="s">
        <v>17</v>
      </c>
    </row>
    <row r="242" spans="2:27" x14ac:dyDescent="0.2">
      <c r="B242" s="1" t="s">
        <v>157</v>
      </c>
      <c r="C242" s="1" t="s">
        <v>256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f>SUMPRODUCT(G242:J242,Sheet1!$B$9:$E$9)</f>
        <v>0</v>
      </c>
      <c r="M242" s="5"/>
      <c r="N242" s="5"/>
      <c r="O242" s="5"/>
      <c r="P242" s="5"/>
      <c r="Q242" s="5"/>
      <c r="R242" s="5">
        <v>0</v>
      </c>
      <c r="T242" s="5">
        <f t="shared" si="136"/>
        <v>0</v>
      </c>
      <c r="U242" s="5">
        <f t="shared" si="136"/>
        <v>0</v>
      </c>
      <c r="V242" s="5">
        <f t="shared" si="136"/>
        <v>0</v>
      </c>
      <c r="W242" s="5">
        <f t="shared" si="136"/>
        <v>0</v>
      </c>
      <c r="X242" s="5">
        <f t="shared" si="136"/>
        <v>0</v>
      </c>
      <c r="Y242" s="5">
        <v>0</v>
      </c>
      <c r="AA242" s="9" t="s">
        <v>19</v>
      </c>
    </row>
    <row r="243" spans="2:27" x14ac:dyDescent="0.2">
      <c r="B243" s="1" t="s">
        <v>157</v>
      </c>
      <c r="C243" s="1" t="s">
        <v>257</v>
      </c>
      <c r="F243" s="5"/>
      <c r="G243" s="5"/>
      <c r="H243" s="5"/>
      <c r="I243" s="5"/>
      <c r="J243" s="5"/>
      <c r="K243" s="5">
        <f>SUMPRODUCT(G243:J243,Sheet1!$B$9:$E$9)</f>
        <v>0</v>
      </c>
      <c r="M243" s="5"/>
      <c r="N243" s="5"/>
      <c r="O243" s="5"/>
      <c r="P243" s="5"/>
      <c r="Q243" s="5"/>
      <c r="R243" s="5">
        <v>0</v>
      </c>
      <c r="T243" s="5">
        <f t="shared" si="136"/>
        <v>0</v>
      </c>
      <c r="U243" s="5">
        <f t="shared" si="136"/>
        <v>0</v>
      </c>
      <c r="V243" s="5">
        <f t="shared" si="136"/>
        <v>0</v>
      </c>
      <c r="W243" s="5">
        <f t="shared" si="136"/>
        <v>0</v>
      </c>
      <c r="X243" s="5">
        <f t="shared" si="136"/>
        <v>0</v>
      </c>
      <c r="Y243" s="5">
        <v>0</v>
      </c>
      <c r="AA243" s="9" t="s">
        <v>21</v>
      </c>
    </row>
    <row r="244" spans="2:27" x14ac:dyDescent="0.2">
      <c r="B244" s="1" t="s">
        <v>157</v>
      </c>
      <c r="C244" s="1" t="s">
        <v>258</v>
      </c>
      <c r="F244" s="5"/>
      <c r="G244" s="5"/>
      <c r="H244" s="5"/>
      <c r="I244" s="5"/>
      <c r="J244" s="5"/>
      <c r="K244" s="5">
        <f>SUMPRODUCT(G244:J244,Sheet1!$B$9:$E$9)</f>
        <v>0</v>
      </c>
      <c r="M244" s="5"/>
      <c r="N244" s="5"/>
      <c r="O244" s="5"/>
      <c r="P244" s="5"/>
      <c r="Q244" s="5"/>
      <c r="R244" s="5">
        <v>0</v>
      </c>
      <c r="T244" s="5">
        <f t="shared" si="136"/>
        <v>0</v>
      </c>
      <c r="U244" s="5">
        <f t="shared" si="136"/>
        <v>0</v>
      </c>
      <c r="V244" s="5">
        <f t="shared" si="136"/>
        <v>0</v>
      </c>
      <c r="W244" s="5">
        <f t="shared" si="136"/>
        <v>0</v>
      </c>
      <c r="X244" s="5">
        <f t="shared" si="136"/>
        <v>0</v>
      </c>
      <c r="Y244" s="5">
        <v>0</v>
      </c>
      <c r="AA244" s="9" t="s">
        <v>23</v>
      </c>
    </row>
    <row r="245" spans="2:27" x14ac:dyDescent="0.2">
      <c r="B245" s="25">
        <f>G245-G267</f>
        <v>0</v>
      </c>
      <c r="C245" s="6" t="s">
        <v>323</v>
      </c>
      <c r="D245" s="7"/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f>SUMPRODUCT(G245:J245,Sheet1!$B$9:$E$9)</f>
        <v>0</v>
      </c>
      <c r="M245" s="8">
        <f t="shared" ref="M245" si="137">SUM(M246:M255)</f>
        <v>0</v>
      </c>
      <c r="N245" s="8">
        <f t="shared" ref="N245:Q245" si="138">SUM(N246:N255)</f>
        <v>0</v>
      </c>
      <c r="O245" s="8">
        <f t="shared" si="138"/>
        <v>0</v>
      </c>
      <c r="P245" s="8">
        <f t="shared" si="138"/>
        <v>0</v>
      </c>
      <c r="Q245" s="8">
        <f t="shared" si="138"/>
        <v>0</v>
      </c>
      <c r="R245" s="8">
        <v>0</v>
      </c>
      <c r="T245" s="8">
        <f t="shared" ref="T245:U245" si="139">SUM(T246:T255)</f>
        <v>0</v>
      </c>
      <c r="U245" s="8">
        <f t="shared" si="139"/>
        <v>0</v>
      </c>
      <c r="V245" s="8">
        <f t="shared" ref="V245:X245" si="140">SUM(V246:V255)</f>
        <v>0</v>
      </c>
      <c r="W245" s="8">
        <f t="shared" si="140"/>
        <v>0</v>
      </c>
      <c r="X245" s="8">
        <f t="shared" si="140"/>
        <v>0</v>
      </c>
      <c r="Y245" s="8">
        <v>0</v>
      </c>
    </row>
    <row r="246" spans="2:27" x14ac:dyDescent="0.2">
      <c r="B246" s="25">
        <f>H245-B245</f>
        <v>0</v>
      </c>
      <c r="C246" s="1" t="s">
        <v>259</v>
      </c>
      <c r="D246" s="1" t="s">
        <v>27</v>
      </c>
      <c r="F246" s="27"/>
      <c r="G246" s="27"/>
      <c r="H246" s="27"/>
      <c r="I246" s="27"/>
      <c r="J246" s="27"/>
      <c r="K246" s="5">
        <f>SUMPRODUCT(G246:J246,Sheet1!$B$9:$E$9)</f>
        <v>0</v>
      </c>
      <c r="M246" s="5"/>
      <c r="N246" s="5"/>
      <c r="O246" s="5"/>
      <c r="P246" s="5"/>
      <c r="Q246" s="5"/>
      <c r="R246" s="5">
        <v>0</v>
      </c>
      <c r="T246" s="5">
        <f t="shared" ref="T246:X299" si="141">F246-M246</f>
        <v>0</v>
      </c>
      <c r="U246" s="5">
        <f t="shared" si="141"/>
        <v>0</v>
      </c>
      <c r="V246" s="5">
        <f t="shared" si="141"/>
        <v>0</v>
      </c>
      <c r="W246" s="5">
        <f t="shared" si="141"/>
        <v>0</v>
      </c>
      <c r="X246" s="5">
        <f t="shared" si="141"/>
        <v>0</v>
      </c>
      <c r="Y246" s="5">
        <v>0</v>
      </c>
    </row>
    <row r="247" spans="2:27" x14ac:dyDescent="0.2">
      <c r="C247" s="1" t="s">
        <v>260</v>
      </c>
      <c r="D247" s="1" t="s">
        <v>29</v>
      </c>
      <c r="F247" s="27"/>
      <c r="G247" s="27"/>
      <c r="H247" s="27"/>
      <c r="I247" s="27"/>
      <c r="J247" s="27"/>
      <c r="K247" s="5">
        <f>SUMPRODUCT(G247:J247,Sheet1!$B$9:$E$9)</f>
        <v>0</v>
      </c>
      <c r="M247" s="5"/>
      <c r="N247" s="5"/>
      <c r="O247" s="5"/>
      <c r="P247" s="5"/>
      <c r="Q247" s="5"/>
      <c r="R247" s="5">
        <v>0</v>
      </c>
      <c r="T247" s="5">
        <f t="shared" si="141"/>
        <v>0</v>
      </c>
      <c r="U247" s="5">
        <f t="shared" si="141"/>
        <v>0</v>
      </c>
      <c r="V247" s="5">
        <f t="shared" si="141"/>
        <v>0</v>
      </c>
      <c r="W247" s="5">
        <f t="shared" si="141"/>
        <v>0</v>
      </c>
      <c r="X247" s="5">
        <f t="shared" si="141"/>
        <v>0</v>
      </c>
      <c r="Y247" s="5">
        <v>0</v>
      </c>
    </row>
    <row r="248" spans="2:27" x14ac:dyDescent="0.2">
      <c r="C248" s="1" t="s">
        <v>261</v>
      </c>
      <c r="D248" s="1" t="s">
        <v>31</v>
      </c>
      <c r="F248" s="27"/>
      <c r="G248" s="27"/>
      <c r="H248" s="27"/>
      <c r="I248" s="27"/>
      <c r="J248" s="27"/>
      <c r="K248" s="5">
        <f>SUMPRODUCT(G248:J248,Sheet1!$B$9:$E$9)</f>
        <v>0</v>
      </c>
      <c r="M248" s="5"/>
      <c r="N248" s="5"/>
      <c r="O248" s="5"/>
      <c r="P248" s="5"/>
      <c r="Q248" s="5"/>
      <c r="R248" s="5">
        <v>0</v>
      </c>
      <c r="T248" s="5">
        <f t="shared" si="141"/>
        <v>0</v>
      </c>
      <c r="U248" s="5">
        <f t="shared" si="141"/>
        <v>0</v>
      </c>
      <c r="V248" s="5">
        <f t="shared" si="141"/>
        <v>0</v>
      </c>
      <c r="W248" s="5">
        <f t="shared" si="141"/>
        <v>0</v>
      </c>
      <c r="X248" s="5">
        <f t="shared" si="141"/>
        <v>0</v>
      </c>
      <c r="Y248" s="5">
        <v>0</v>
      </c>
    </row>
    <row r="249" spans="2:27" x14ac:dyDescent="0.2">
      <c r="C249" s="1" t="s">
        <v>262</v>
      </c>
      <c r="D249" s="1" t="s">
        <v>33</v>
      </c>
      <c r="F249" s="27"/>
      <c r="G249" s="27"/>
      <c r="H249" s="27"/>
      <c r="I249" s="27"/>
      <c r="J249" s="27"/>
      <c r="K249" s="5">
        <f>SUMPRODUCT(G249:J249,Sheet1!$B$9:$E$9)</f>
        <v>0</v>
      </c>
      <c r="M249" s="5"/>
      <c r="N249" s="5"/>
      <c r="O249" s="5"/>
      <c r="P249" s="5"/>
      <c r="Q249" s="5"/>
      <c r="R249" s="5">
        <v>0</v>
      </c>
      <c r="T249" s="5">
        <f t="shared" si="141"/>
        <v>0</v>
      </c>
      <c r="U249" s="5">
        <f t="shared" si="141"/>
        <v>0</v>
      </c>
      <c r="V249" s="5">
        <f t="shared" si="141"/>
        <v>0</v>
      </c>
      <c r="W249" s="5">
        <f t="shared" si="141"/>
        <v>0</v>
      </c>
      <c r="X249" s="5">
        <f t="shared" si="141"/>
        <v>0</v>
      </c>
      <c r="Y249" s="5">
        <v>0</v>
      </c>
    </row>
    <row r="250" spans="2:27" x14ac:dyDescent="0.2">
      <c r="C250" s="1" t="s">
        <v>263</v>
      </c>
      <c r="D250" s="1" t="s">
        <v>35</v>
      </c>
      <c r="F250" s="27"/>
      <c r="G250" s="27"/>
      <c r="H250" s="27"/>
      <c r="I250" s="27"/>
      <c r="J250" s="27"/>
      <c r="K250" s="5">
        <f>SUMPRODUCT(G250:J250,Sheet1!$B$9:$E$9)</f>
        <v>0</v>
      </c>
      <c r="M250" s="5"/>
      <c r="N250" s="5"/>
      <c r="O250" s="5"/>
      <c r="P250" s="5"/>
      <c r="Q250" s="5"/>
      <c r="R250" s="5">
        <v>0</v>
      </c>
      <c r="T250" s="5">
        <f t="shared" si="141"/>
        <v>0</v>
      </c>
      <c r="U250" s="5">
        <f t="shared" si="141"/>
        <v>0</v>
      </c>
      <c r="V250" s="5">
        <f t="shared" si="141"/>
        <v>0</v>
      </c>
      <c r="W250" s="5">
        <f t="shared" si="141"/>
        <v>0</v>
      </c>
      <c r="X250" s="5">
        <f t="shared" si="141"/>
        <v>0</v>
      </c>
      <c r="Y250" s="5">
        <v>0</v>
      </c>
    </row>
    <row r="251" spans="2:27" x14ac:dyDescent="0.2">
      <c r="C251" s="1" t="s">
        <v>264</v>
      </c>
      <c r="D251" s="1" t="s">
        <v>37</v>
      </c>
      <c r="F251" s="27"/>
      <c r="G251" s="27"/>
      <c r="H251" s="27"/>
      <c r="I251" s="27"/>
      <c r="J251" s="27"/>
      <c r="K251" s="5">
        <f>SUMPRODUCT(G251:J251,Sheet1!$B$9:$E$9)</f>
        <v>0</v>
      </c>
      <c r="M251" s="5"/>
      <c r="N251" s="5"/>
      <c r="O251" s="5"/>
      <c r="P251" s="5"/>
      <c r="Q251" s="5"/>
      <c r="R251" s="5">
        <v>0</v>
      </c>
      <c r="T251" s="5">
        <f t="shared" si="141"/>
        <v>0</v>
      </c>
      <c r="U251" s="5">
        <f t="shared" si="141"/>
        <v>0</v>
      </c>
      <c r="V251" s="5">
        <f t="shared" si="141"/>
        <v>0</v>
      </c>
      <c r="W251" s="5">
        <f t="shared" si="141"/>
        <v>0</v>
      </c>
      <c r="X251" s="5">
        <f t="shared" si="141"/>
        <v>0</v>
      </c>
      <c r="Y251" s="5">
        <v>0</v>
      </c>
    </row>
    <row r="252" spans="2:27" x14ac:dyDescent="0.2">
      <c r="C252" s="1" t="s">
        <v>265</v>
      </c>
      <c r="D252" s="1" t="s">
        <v>39</v>
      </c>
      <c r="F252" s="27"/>
      <c r="G252" s="27"/>
      <c r="H252" s="27"/>
      <c r="I252" s="27"/>
      <c r="J252" s="27"/>
      <c r="K252" s="5">
        <f>SUMPRODUCT(G252:J252,Sheet1!$B$9:$E$9)</f>
        <v>0</v>
      </c>
      <c r="M252" s="5"/>
      <c r="N252" s="5"/>
      <c r="O252" s="5"/>
      <c r="P252" s="5"/>
      <c r="Q252" s="5"/>
      <c r="R252" s="5">
        <v>0</v>
      </c>
      <c r="T252" s="5">
        <f t="shared" si="141"/>
        <v>0</v>
      </c>
      <c r="U252" s="5">
        <f t="shared" si="141"/>
        <v>0</v>
      </c>
      <c r="V252" s="5">
        <f t="shared" si="141"/>
        <v>0</v>
      </c>
      <c r="W252" s="5">
        <f t="shared" si="141"/>
        <v>0</v>
      </c>
      <c r="X252" s="5">
        <f t="shared" si="141"/>
        <v>0</v>
      </c>
      <c r="Y252" s="5">
        <v>0</v>
      </c>
    </row>
    <row r="253" spans="2:27" x14ac:dyDescent="0.2">
      <c r="C253" s="1" t="s">
        <v>266</v>
      </c>
      <c r="D253" s="1" t="s">
        <v>41</v>
      </c>
      <c r="F253" s="27"/>
      <c r="G253" s="27"/>
      <c r="H253" s="27"/>
      <c r="I253" s="27"/>
      <c r="J253" s="27"/>
      <c r="K253" s="5">
        <f>SUMPRODUCT(G253:J253,Sheet1!$B$9:$E$9)</f>
        <v>0</v>
      </c>
      <c r="M253" s="5"/>
      <c r="N253" s="5"/>
      <c r="O253" s="5"/>
      <c r="P253" s="5"/>
      <c r="Q253" s="5"/>
      <c r="R253" s="5">
        <v>0</v>
      </c>
      <c r="T253" s="5">
        <f t="shared" si="141"/>
        <v>0</v>
      </c>
      <c r="U253" s="5">
        <f t="shared" si="141"/>
        <v>0</v>
      </c>
      <c r="V253" s="5">
        <f t="shared" si="141"/>
        <v>0</v>
      </c>
      <c r="W253" s="5">
        <f t="shared" si="141"/>
        <v>0</v>
      </c>
      <c r="X253" s="5">
        <f t="shared" si="141"/>
        <v>0</v>
      </c>
      <c r="Y253" s="5">
        <v>0</v>
      </c>
    </row>
    <row r="254" spans="2:27" x14ac:dyDescent="0.2">
      <c r="C254" s="1" t="s">
        <v>267</v>
      </c>
      <c r="D254" s="1" t="s">
        <v>43</v>
      </c>
      <c r="F254" s="27"/>
      <c r="G254" s="27"/>
      <c r="H254" s="27"/>
      <c r="I254" s="27"/>
      <c r="J254" s="27"/>
      <c r="K254" s="5">
        <f>SUMPRODUCT(G254:J254,Sheet1!$B$9:$E$9)</f>
        <v>0</v>
      </c>
      <c r="M254" s="5"/>
      <c r="N254" s="5"/>
      <c r="O254" s="5"/>
      <c r="P254" s="5"/>
      <c r="Q254" s="5"/>
      <c r="R254" s="5">
        <v>0</v>
      </c>
      <c r="T254" s="5">
        <f t="shared" si="141"/>
        <v>0</v>
      </c>
      <c r="U254" s="5">
        <f t="shared" si="141"/>
        <v>0</v>
      </c>
      <c r="V254" s="5">
        <f t="shared" si="141"/>
        <v>0</v>
      </c>
      <c r="W254" s="5">
        <f t="shared" si="141"/>
        <v>0</v>
      </c>
      <c r="X254" s="5">
        <f t="shared" si="141"/>
        <v>0</v>
      </c>
      <c r="Y254" s="5">
        <v>0</v>
      </c>
    </row>
    <row r="255" spans="2:27" x14ac:dyDescent="0.2">
      <c r="C255" s="1" t="s">
        <v>268</v>
      </c>
      <c r="D255" s="1" t="s">
        <v>45</v>
      </c>
      <c r="F255" s="27"/>
      <c r="G255" s="27"/>
      <c r="H255" s="27"/>
      <c r="I255" s="27"/>
      <c r="J255" s="27"/>
      <c r="K255" s="5">
        <f>SUMPRODUCT(G255:J255,Sheet1!$B$9:$E$9)</f>
        <v>0</v>
      </c>
      <c r="M255" s="5"/>
      <c r="N255" s="5"/>
      <c r="O255" s="5"/>
      <c r="P255" s="5"/>
      <c r="Q255" s="5"/>
      <c r="R255" s="5">
        <v>0</v>
      </c>
      <c r="T255" s="5">
        <f t="shared" si="141"/>
        <v>0</v>
      </c>
      <c r="U255" s="5">
        <f t="shared" si="141"/>
        <v>0</v>
      </c>
      <c r="V255" s="5">
        <f t="shared" si="141"/>
        <v>0</v>
      </c>
      <c r="W255" s="5">
        <f t="shared" si="141"/>
        <v>0</v>
      </c>
      <c r="X255" s="5">
        <f t="shared" si="141"/>
        <v>0</v>
      </c>
      <c r="Y255" s="5">
        <v>0</v>
      </c>
    </row>
    <row r="256" spans="2:27" x14ac:dyDescent="0.2">
      <c r="C256" s="6" t="s">
        <v>324</v>
      </c>
      <c r="D256" s="7"/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f>SUMPRODUCT(G256:J256,Sheet1!$B$9:$E$9)</f>
        <v>0</v>
      </c>
      <c r="M256" s="8">
        <f t="shared" ref="M256:N256" si="142">SUM(M257:M266)</f>
        <v>0</v>
      </c>
      <c r="N256" s="8">
        <f t="shared" si="142"/>
        <v>0</v>
      </c>
      <c r="O256" s="8">
        <f t="shared" ref="O256:Q256" si="143">SUM(O257:O266)</f>
        <v>0</v>
      </c>
      <c r="P256" s="8">
        <f t="shared" si="143"/>
        <v>0</v>
      </c>
      <c r="Q256" s="8">
        <f t="shared" si="143"/>
        <v>0</v>
      </c>
      <c r="R256" s="8">
        <v>0</v>
      </c>
      <c r="T256" s="8">
        <f t="shared" ref="T256:U256" si="144">SUM(T257:T266)</f>
        <v>0</v>
      </c>
      <c r="U256" s="8">
        <f t="shared" si="144"/>
        <v>0</v>
      </c>
      <c r="V256" s="8">
        <f t="shared" ref="V256:X256" si="145">SUM(V257:V266)</f>
        <v>0</v>
      </c>
      <c r="W256" s="8">
        <f t="shared" si="145"/>
        <v>0</v>
      </c>
      <c r="X256" s="8">
        <f t="shared" si="145"/>
        <v>0</v>
      </c>
      <c r="Y256" s="8">
        <v>0</v>
      </c>
    </row>
    <row r="257" spans="3:25" x14ac:dyDescent="0.2">
      <c r="C257" s="1" t="s">
        <v>269</v>
      </c>
      <c r="D257" s="1" t="s">
        <v>27</v>
      </c>
      <c r="F257" s="27"/>
      <c r="G257" s="27"/>
      <c r="H257" s="27"/>
      <c r="I257" s="27"/>
      <c r="J257" s="27"/>
      <c r="K257" s="5">
        <f>SUMPRODUCT(G257:J257,Sheet1!$B$9:$E$9)</f>
        <v>0</v>
      </c>
      <c r="M257" s="5"/>
      <c r="N257" s="5"/>
      <c r="O257" s="5"/>
      <c r="P257" s="5"/>
      <c r="Q257" s="5"/>
      <c r="R257" s="5">
        <v>0</v>
      </c>
      <c r="T257" s="5">
        <f t="shared" si="141"/>
        <v>0</v>
      </c>
      <c r="U257" s="5">
        <f t="shared" si="141"/>
        <v>0</v>
      </c>
      <c r="V257" s="5">
        <f t="shared" si="141"/>
        <v>0</v>
      </c>
      <c r="W257" s="5">
        <f t="shared" si="141"/>
        <v>0</v>
      </c>
      <c r="X257" s="5">
        <f t="shared" si="141"/>
        <v>0</v>
      </c>
      <c r="Y257" s="5">
        <v>0</v>
      </c>
    </row>
    <row r="258" spans="3:25" x14ac:dyDescent="0.2">
      <c r="C258" s="1" t="s">
        <v>270</v>
      </c>
      <c r="D258" s="1" t="s">
        <v>29</v>
      </c>
      <c r="F258" s="27"/>
      <c r="G258" s="27"/>
      <c r="H258" s="27"/>
      <c r="I258" s="27"/>
      <c r="J258" s="27"/>
      <c r="K258" s="5">
        <f>SUMPRODUCT(G258:J258,Sheet1!$B$9:$E$9)</f>
        <v>0</v>
      </c>
      <c r="M258" s="5"/>
      <c r="N258" s="5"/>
      <c r="O258" s="5"/>
      <c r="P258" s="5"/>
      <c r="Q258" s="5"/>
      <c r="R258" s="5">
        <v>0</v>
      </c>
      <c r="T258" s="5">
        <f t="shared" si="141"/>
        <v>0</v>
      </c>
      <c r="U258" s="5">
        <f t="shared" si="141"/>
        <v>0</v>
      </c>
      <c r="V258" s="5">
        <f t="shared" si="141"/>
        <v>0</v>
      </c>
      <c r="W258" s="5">
        <f t="shared" si="141"/>
        <v>0</v>
      </c>
      <c r="X258" s="5">
        <f t="shared" si="141"/>
        <v>0</v>
      </c>
      <c r="Y258" s="5">
        <v>0</v>
      </c>
    </row>
    <row r="259" spans="3:25" x14ac:dyDescent="0.2">
      <c r="C259" s="1" t="s">
        <v>271</v>
      </c>
      <c r="D259" s="1" t="s">
        <v>31</v>
      </c>
      <c r="F259" s="27"/>
      <c r="G259" s="27"/>
      <c r="H259" s="27"/>
      <c r="I259" s="27"/>
      <c r="J259" s="27"/>
      <c r="K259" s="5">
        <f>SUMPRODUCT(G259:J259,Sheet1!$B$9:$E$9)</f>
        <v>0</v>
      </c>
      <c r="M259" s="5"/>
      <c r="N259" s="5"/>
      <c r="O259" s="5"/>
      <c r="P259" s="5"/>
      <c r="Q259" s="5"/>
      <c r="R259" s="5">
        <v>0</v>
      </c>
      <c r="T259" s="5">
        <f t="shared" si="141"/>
        <v>0</v>
      </c>
      <c r="U259" s="5">
        <f t="shared" si="141"/>
        <v>0</v>
      </c>
      <c r="V259" s="5">
        <f t="shared" si="141"/>
        <v>0</v>
      </c>
      <c r="W259" s="5">
        <f t="shared" si="141"/>
        <v>0</v>
      </c>
      <c r="X259" s="5">
        <f t="shared" si="141"/>
        <v>0</v>
      </c>
      <c r="Y259" s="5">
        <v>0</v>
      </c>
    </row>
    <row r="260" spans="3:25" x14ac:dyDescent="0.2">
      <c r="C260" s="1" t="s">
        <v>272</v>
      </c>
      <c r="D260" s="1" t="s">
        <v>33</v>
      </c>
      <c r="F260" s="27"/>
      <c r="G260" s="27"/>
      <c r="H260" s="27"/>
      <c r="I260" s="27"/>
      <c r="J260" s="27"/>
      <c r="K260" s="5">
        <f>SUMPRODUCT(G260:J260,Sheet1!$B$9:$E$9)</f>
        <v>0</v>
      </c>
      <c r="M260" s="5"/>
      <c r="N260" s="5"/>
      <c r="O260" s="5"/>
      <c r="P260" s="5"/>
      <c r="Q260" s="5"/>
      <c r="R260" s="5">
        <v>0</v>
      </c>
      <c r="T260" s="5">
        <f t="shared" si="141"/>
        <v>0</v>
      </c>
      <c r="U260" s="5">
        <f t="shared" si="141"/>
        <v>0</v>
      </c>
      <c r="V260" s="5">
        <f t="shared" si="141"/>
        <v>0</v>
      </c>
      <c r="W260" s="5">
        <f t="shared" si="141"/>
        <v>0</v>
      </c>
      <c r="X260" s="5">
        <f t="shared" si="141"/>
        <v>0</v>
      </c>
      <c r="Y260" s="5">
        <v>0</v>
      </c>
    </row>
    <row r="261" spans="3:25" x14ac:dyDescent="0.2">
      <c r="C261" s="1" t="s">
        <v>273</v>
      </c>
      <c r="D261" s="1" t="s">
        <v>35</v>
      </c>
      <c r="F261" s="27"/>
      <c r="G261" s="27"/>
      <c r="H261" s="27"/>
      <c r="I261" s="27"/>
      <c r="J261" s="27"/>
      <c r="K261" s="5">
        <f>SUMPRODUCT(G261:J261,Sheet1!$B$9:$E$9)</f>
        <v>0</v>
      </c>
      <c r="M261" s="5"/>
      <c r="N261" s="5"/>
      <c r="O261" s="5"/>
      <c r="P261" s="5"/>
      <c r="Q261" s="5"/>
      <c r="R261" s="5">
        <v>0</v>
      </c>
      <c r="T261" s="5">
        <f t="shared" si="141"/>
        <v>0</v>
      </c>
      <c r="U261" s="5">
        <f t="shared" si="141"/>
        <v>0</v>
      </c>
      <c r="V261" s="5">
        <f t="shared" si="141"/>
        <v>0</v>
      </c>
      <c r="W261" s="5">
        <f t="shared" si="141"/>
        <v>0</v>
      </c>
      <c r="X261" s="5">
        <f t="shared" si="141"/>
        <v>0</v>
      </c>
      <c r="Y261" s="5">
        <v>0</v>
      </c>
    </row>
    <row r="262" spans="3:25" x14ac:dyDescent="0.2">
      <c r="C262" s="1" t="s">
        <v>274</v>
      </c>
      <c r="D262" s="1" t="s">
        <v>37</v>
      </c>
      <c r="F262" s="27"/>
      <c r="G262" s="27"/>
      <c r="H262" s="27"/>
      <c r="I262" s="27"/>
      <c r="J262" s="27"/>
      <c r="K262" s="5">
        <f>SUMPRODUCT(G262:J262,Sheet1!$B$9:$E$9)</f>
        <v>0</v>
      </c>
      <c r="M262" s="5"/>
      <c r="N262" s="5"/>
      <c r="O262" s="5"/>
      <c r="P262" s="5"/>
      <c r="Q262" s="5"/>
      <c r="R262" s="5">
        <v>0</v>
      </c>
      <c r="T262" s="5">
        <f t="shared" si="141"/>
        <v>0</v>
      </c>
      <c r="U262" s="5">
        <f t="shared" si="141"/>
        <v>0</v>
      </c>
      <c r="V262" s="5">
        <f t="shared" si="141"/>
        <v>0</v>
      </c>
      <c r="W262" s="5">
        <f t="shared" si="141"/>
        <v>0</v>
      </c>
      <c r="X262" s="5">
        <f t="shared" si="141"/>
        <v>0</v>
      </c>
      <c r="Y262" s="5">
        <v>0</v>
      </c>
    </row>
    <row r="263" spans="3:25" x14ac:dyDescent="0.2">
      <c r="C263" s="1" t="s">
        <v>275</v>
      </c>
      <c r="D263" s="1" t="s">
        <v>39</v>
      </c>
      <c r="F263" s="27"/>
      <c r="G263" s="27"/>
      <c r="H263" s="27"/>
      <c r="I263" s="27"/>
      <c r="J263" s="27"/>
      <c r="K263" s="5">
        <f>SUMPRODUCT(G263:J263,Sheet1!$B$9:$E$9)</f>
        <v>0</v>
      </c>
      <c r="M263" s="5"/>
      <c r="N263" s="5"/>
      <c r="O263" s="5"/>
      <c r="P263" s="5"/>
      <c r="Q263" s="5"/>
      <c r="R263" s="5">
        <v>0</v>
      </c>
      <c r="T263" s="5">
        <f t="shared" si="141"/>
        <v>0</v>
      </c>
      <c r="U263" s="5">
        <f t="shared" si="141"/>
        <v>0</v>
      </c>
      <c r="V263" s="5">
        <f t="shared" si="141"/>
        <v>0</v>
      </c>
      <c r="W263" s="5">
        <f t="shared" si="141"/>
        <v>0</v>
      </c>
      <c r="X263" s="5">
        <f t="shared" si="141"/>
        <v>0</v>
      </c>
      <c r="Y263" s="5">
        <v>0</v>
      </c>
    </row>
    <row r="264" spans="3:25" x14ac:dyDescent="0.2">
      <c r="C264" s="1" t="s">
        <v>276</v>
      </c>
      <c r="D264" s="1" t="s">
        <v>41</v>
      </c>
      <c r="F264" s="27"/>
      <c r="G264" s="27"/>
      <c r="H264" s="27"/>
      <c r="I264" s="27"/>
      <c r="J264" s="27"/>
      <c r="K264" s="5">
        <f>SUMPRODUCT(G264:J264,Sheet1!$B$9:$E$9)</f>
        <v>0</v>
      </c>
      <c r="M264" s="5"/>
      <c r="N264" s="5"/>
      <c r="O264" s="5"/>
      <c r="P264" s="5"/>
      <c r="Q264" s="5"/>
      <c r="R264" s="5">
        <v>0</v>
      </c>
      <c r="T264" s="5">
        <f t="shared" si="141"/>
        <v>0</v>
      </c>
      <c r="U264" s="5">
        <f t="shared" si="141"/>
        <v>0</v>
      </c>
      <c r="V264" s="5">
        <f t="shared" si="141"/>
        <v>0</v>
      </c>
      <c r="W264" s="5">
        <f t="shared" si="141"/>
        <v>0</v>
      </c>
      <c r="X264" s="5">
        <f t="shared" si="141"/>
        <v>0</v>
      </c>
      <c r="Y264" s="5">
        <v>0</v>
      </c>
    </row>
    <row r="265" spans="3:25" x14ac:dyDescent="0.2">
      <c r="C265" s="1" t="s">
        <v>277</v>
      </c>
      <c r="D265" s="1" t="s">
        <v>43</v>
      </c>
      <c r="F265" s="27"/>
      <c r="G265" s="27"/>
      <c r="H265" s="27"/>
      <c r="I265" s="27"/>
      <c r="J265" s="27"/>
      <c r="K265" s="5">
        <f>SUMPRODUCT(G265:J265,Sheet1!$B$9:$E$9)</f>
        <v>0</v>
      </c>
      <c r="M265" s="5"/>
      <c r="N265" s="5"/>
      <c r="O265" s="5"/>
      <c r="P265" s="5"/>
      <c r="Q265" s="5"/>
      <c r="R265" s="5">
        <v>0</v>
      </c>
      <c r="T265" s="5">
        <f t="shared" si="141"/>
        <v>0</v>
      </c>
      <c r="U265" s="5">
        <f t="shared" si="141"/>
        <v>0</v>
      </c>
      <c r="V265" s="5">
        <f t="shared" si="141"/>
        <v>0</v>
      </c>
      <c r="W265" s="5">
        <f t="shared" si="141"/>
        <v>0</v>
      </c>
      <c r="X265" s="5">
        <f t="shared" si="141"/>
        <v>0</v>
      </c>
      <c r="Y265" s="5">
        <v>0</v>
      </c>
    </row>
    <row r="266" spans="3:25" x14ac:dyDescent="0.2">
      <c r="C266" s="1" t="s">
        <v>278</v>
      </c>
      <c r="D266" s="1" t="s">
        <v>45</v>
      </c>
      <c r="F266" s="27"/>
      <c r="G266" s="27"/>
      <c r="H266" s="27"/>
      <c r="I266" s="27"/>
      <c r="J266" s="27"/>
      <c r="K266" s="5">
        <f>SUMPRODUCT(G266:J266,Sheet1!$B$9:$E$9)</f>
        <v>0</v>
      </c>
      <c r="M266" s="5"/>
      <c r="N266" s="5"/>
      <c r="O266" s="5"/>
      <c r="P266" s="5"/>
      <c r="Q266" s="5"/>
      <c r="R266" s="5">
        <v>0</v>
      </c>
      <c r="T266" s="5">
        <f t="shared" si="141"/>
        <v>0</v>
      </c>
      <c r="U266" s="5">
        <f t="shared" si="141"/>
        <v>0</v>
      </c>
      <c r="V266" s="5">
        <f t="shared" si="141"/>
        <v>0</v>
      </c>
      <c r="W266" s="5">
        <f t="shared" si="141"/>
        <v>0</v>
      </c>
      <c r="X266" s="5">
        <f t="shared" si="141"/>
        <v>0</v>
      </c>
      <c r="Y266" s="5">
        <v>0</v>
      </c>
    </row>
    <row r="267" spans="3:25" x14ac:dyDescent="0.2">
      <c r="C267" s="6" t="s">
        <v>279</v>
      </c>
      <c r="D267" s="7"/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f>SUMPRODUCT(G267:J267,Sheet1!$B$9:$E$9)</f>
        <v>0</v>
      </c>
      <c r="M267" s="8">
        <f t="shared" ref="M267:N267" si="146">SUM(M268:M277)</f>
        <v>0</v>
      </c>
      <c r="N267" s="8">
        <f t="shared" si="146"/>
        <v>0</v>
      </c>
      <c r="O267" s="8">
        <f t="shared" ref="O267:Q267" si="147">SUM(O268:O277)</f>
        <v>0</v>
      </c>
      <c r="P267" s="8">
        <f t="shared" si="147"/>
        <v>0</v>
      </c>
      <c r="Q267" s="8">
        <f t="shared" si="147"/>
        <v>0</v>
      </c>
      <c r="R267" s="8">
        <v>0</v>
      </c>
      <c r="T267" s="8">
        <f t="shared" ref="T267:U267" si="148">SUM(T268:T277)</f>
        <v>0</v>
      </c>
      <c r="U267" s="8">
        <f t="shared" si="148"/>
        <v>0</v>
      </c>
      <c r="V267" s="8">
        <f t="shared" ref="V267:X267" si="149">SUM(V268:V277)</f>
        <v>0</v>
      </c>
      <c r="W267" s="8">
        <f t="shared" si="149"/>
        <v>0</v>
      </c>
      <c r="X267" s="8">
        <f t="shared" si="149"/>
        <v>0</v>
      </c>
      <c r="Y267" s="8">
        <v>0</v>
      </c>
    </row>
    <row r="268" spans="3:25" x14ac:dyDescent="0.2">
      <c r="C268" s="1" t="s">
        <v>280</v>
      </c>
      <c r="D268" s="1" t="s">
        <v>27</v>
      </c>
      <c r="F268" s="27"/>
      <c r="G268" s="27"/>
      <c r="H268" s="27"/>
      <c r="I268" s="27"/>
      <c r="J268" s="27"/>
      <c r="K268" s="5">
        <f>SUMPRODUCT(G268:J268,Sheet1!$B$9:$E$9)</f>
        <v>0</v>
      </c>
      <c r="M268" s="5"/>
      <c r="N268" s="5"/>
      <c r="O268" s="5"/>
      <c r="P268" s="5"/>
      <c r="Q268" s="5"/>
      <c r="R268" s="5">
        <v>0</v>
      </c>
      <c r="T268" s="5">
        <f t="shared" si="141"/>
        <v>0</v>
      </c>
      <c r="U268" s="5">
        <f t="shared" si="141"/>
        <v>0</v>
      </c>
      <c r="V268" s="5">
        <f t="shared" si="141"/>
        <v>0</v>
      </c>
      <c r="W268" s="5">
        <f t="shared" si="141"/>
        <v>0</v>
      </c>
      <c r="X268" s="5">
        <f t="shared" si="141"/>
        <v>0</v>
      </c>
      <c r="Y268" s="5">
        <v>0</v>
      </c>
    </row>
    <row r="269" spans="3:25" x14ac:dyDescent="0.2">
      <c r="C269" s="1" t="s">
        <v>281</v>
      </c>
      <c r="D269" s="1" t="s">
        <v>29</v>
      </c>
      <c r="F269" s="27"/>
      <c r="G269" s="27"/>
      <c r="H269" s="27"/>
      <c r="I269" s="27"/>
      <c r="J269" s="27"/>
      <c r="K269" s="5">
        <f>SUMPRODUCT(G269:J269,Sheet1!$B$9:$E$9)</f>
        <v>0</v>
      </c>
      <c r="M269" s="5"/>
      <c r="N269" s="5"/>
      <c r="O269" s="5"/>
      <c r="P269" s="5"/>
      <c r="Q269" s="5"/>
      <c r="R269" s="5">
        <v>0</v>
      </c>
      <c r="T269" s="5">
        <f t="shared" si="141"/>
        <v>0</v>
      </c>
      <c r="U269" s="5">
        <f t="shared" si="141"/>
        <v>0</v>
      </c>
      <c r="V269" s="5">
        <f t="shared" si="141"/>
        <v>0</v>
      </c>
      <c r="W269" s="5">
        <f t="shared" si="141"/>
        <v>0</v>
      </c>
      <c r="X269" s="5">
        <f t="shared" si="141"/>
        <v>0</v>
      </c>
      <c r="Y269" s="5">
        <v>0</v>
      </c>
    </row>
    <row r="270" spans="3:25" x14ac:dyDescent="0.2">
      <c r="C270" s="1" t="s">
        <v>282</v>
      </c>
      <c r="D270" s="1" t="s">
        <v>31</v>
      </c>
      <c r="F270" s="27"/>
      <c r="G270" s="27"/>
      <c r="H270" s="27"/>
      <c r="I270" s="27"/>
      <c r="J270" s="27"/>
      <c r="K270" s="5">
        <f>SUMPRODUCT(G270:J270,Sheet1!$B$9:$E$9)</f>
        <v>0</v>
      </c>
      <c r="M270" s="5"/>
      <c r="N270" s="5"/>
      <c r="O270" s="5"/>
      <c r="P270" s="5"/>
      <c r="Q270" s="5"/>
      <c r="R270" s="5">
        <v>0</v>
      </c>
      <c r="T270" s="5">
        <f t="shared" si="141"/>
        <v>0</v>
      </c>
      <c r="U270" s="5">
        <f t="shared" si="141"/>
        <v>0</v>
      </c>
      <c r="V270" s="5">
        <f t="shared" si="141"/>
        <v>0</v>
      </c>
      <c r="W270" s="5">
        <f t="shared" si="141"/>
        <v>0</v>
      </c>
      <c r="X270" s="5">
        <f t="shared" si="141"/>
        <v>0</v>
      </c>
      <c r="Y270" s="5">
        <v>0</v>
      </c>
    </row>
    <row r="271" spans="3:25" x14ac:dyDescent="0.2">
      <c r="C271" s="1" t="s">
        <v>283</v>
      </c>
      <c r="D271" s="1" t="s">
        <v>33</v>
      </c>
      <c r="F271" s="27"/>
      <c r="G271" s="27"/>
      <c r="H271" s="27"/>
      <c r="I271" s="27"/>
      <c r="J271" s="27"/>
      <c r="K271" s="5">
        <f>SUMPRODUCT(G271:J271,Sheet1!$B$9:$E$9)</f>
        <v>0</v>
      </c>
      <c r="M271" s="5"/>
      <c r="N271" s="5"/>
      <c r="O271" s="5"/>
      <c r="P271" s="5"/>
      <c r="Q271" s="5"/>
      <c r="R271" s="5">
        <v>0</v>
      </c>
      <c r="T271" s="5">
        <f t="shared" si="141"/>
        <v>0</v>
      </c>
      <c r="U271" s="5">
        <f t="shared" si="141"/>
        <v>0</v>
      </c>
      <c r="V271" s="5">
        <f t="shared" si="141"/>
        <v>0</v>
      </c>
      <c r="W271" s="5">
        <f t="shared" si="141"/>
        <v>0</v>
      </c>
      <c r="X271" s="5">
        <f t="shared" si="141"/>
        <v>0</v>
      </c>
      <c r="Y271" s="5">
        <v>0</v>
      </c>
    </row>
    <row r="272" spans="3:25" x14ac:dyDescent="0.2">
      <c r="C272" s="1" t="s">
        <v>284</v>
      </c>
      <c r="D272" s="1" t="s">
        <v>35</v>
      </c>
      <c r="F272" s="27"/>
      <c r="G272" s="27"/>
      <c r="H272" s="27"/>
      <c r="I272" s="27"/>
      <c r="J272" s="27"/>
      <c r="K272" s="5">
        <f>SUMPRODUCT(G272:J272,Sheet1!$B$9:$E$9)</f>
        <v>0</v>
      </c>
      <c r="M272" s="5"/>
      <c r="N272" s="5"/>
      <c r="O272" s="5"/>
      <c r="P272" s="5"/>
      <c r="Q272" s="5"/>
      <c r="R272" s="5">
        <v>0</v>
      </c>
      <c r="T272" s="5">
        <f t="shared" si="141"/>
        <v>0</v>
      </c>
      <c r="U272" s="5">
        <f t="shared" si="141"/>
        <v>0</v>
      </c>
      <c r="V272" s="5">
        <f t="shared" si="141"/>
        <v>0</v>
      </c>
      <c r="W272" s="5">
        <f t="shared" si="141"/>
        <v>0</v>
      </c>
      <c r="X272" s="5">
        <f t="shared" si="141"/>
        <v>0</v>
      </c>
      <c r="Y272" s="5">
        <v>0</v>
      </c>
    </row>
    <row r="273" spans="3:25" x14ac:dyDescent="0.2">
      <c r="C273" s="1" t="s">
        <v>285</v>
      </c>
      <c r="D273" s="1" t="s">
        <v>37</v>
      </c>
      <c r="F273" s="27"/>
      <c r="G273" s="27"/>
      <c r="H273" s="27"/>
      <c r="I273" s="27"/>
      <c r="J273" s="27"/>
      <c r="K273" s="5">
        <f>SUMPRODUCT(G273:J273,Sheet1!$B$9:$E$9)</f>
        <v>0</v>
      </c>
      <c r="M273" s="5"/>
      <c r="N273" s="5"/>
      <c r="O273" s="5"/>
      <c r="P273" s="5"/>
      <c r="Q273" s="5"/>
      <c r="R273" s="5">
        <v>0</v>
      </c>
      <c r="T273" s="5">
        <f t="shared" si="141"/>
        <v>0</v>
      </c>
      <c r="U273" s="5">
        <f t="shared" si="141"/>
        <v>0</v>
      </c>
      <c r="V273" s="5">
        <f t="shared" si="141"/>
        <v>0</v>
      </c>
      <c r="W273" s="5">
        <f t="shared" si="141"/>
        <v>0</v>
      </c>
      <c r="X273" s="5">
        <f t="shared" si="141"/>
        <v>0</v>
      </c>
      <c r="Y273" s="5">
        <v>0</v>
      </c>
    </row>
    <row r="274" spans="3:25" x14ac:dyDescent="0.2">
      <c r="C274" s="1" t="s">
        <v>286</v>
      </c>
      <c r="D274" s="1" t="s">
        <v>39</v>
      </c>
      <c r="F274" s="27"/>
      <c r="G274" s="27"/>
      <c r="H274" s="27"/>
      <c r="I274" s="27"/>
      <c r="J274" s="27"/>
      <c r="K274" s="5">
        <f>SUMPRODUCT(G274:J274,Sheet1!$B$9:$E$9)</f>
        <v>0</v>
      </c>
      <c r="M274" s="5"/>
      <c r="N274" s="5"/>
      <c r="O274" s="5"/>
      <c r="P274" s="5"/>
      <c r="Q274" s="5"/>
      <c r="R274" s="5">
        <v>0</v>
      </c>
      <c r="T274" s="5">
        <f t="shared" si="141"/>
        <v>0</v>
      </c>
      <c r="U274" s="5">
        <f t="shared" si="141"/>
        <v>0</v>
      </c>
      <c r="V274" s="5">
        <f t="shared" si="141"/>
        <v>0</v>
      </c>
      <c r="W274" s="5">
        <f t="shared" si="141"/>
        <v>0</v>
      </c>
      <c r="X274" s="5">
        <f t="shared" si="141"/>
        <v>0</v>
      </c>
      <c r="Y274" s="5">
        <v>0</v>
      </c>
    </row>
    <row r="275" spans="3:25" x14ac:dyDescent="0.2">
      <c r="C275" s="1" t="s">
        <v>287</v>
      </c>
      <c r="D275" s="1" t="s">
        <v>41</v>
      </c>
      <c r="F275" s="27"/>
      <c r="G275" s="27"/>
      <c r="H275" s="27"/>
      <c r="I275" s="27"/>
      <c r="J275" s="27"/>
      <c r="K275" s="5">
        <f>SUMPRODUCT(G275:J275,Sheet1!$B$9:$E$9)</f>
        <v>0</v>
      </c>
      <c r="M275" s="5"/>
      <c r="N275" s="5"/>
      <c r="O275" s="5"/>
      <c r="P275" s="5"/>
      <c r="Q275" s="5"/>
      <c r="R275" s="5">
        <v>0</v>
      </c>
      <c r="T275" s="5">
        <f t="shared" si="141"/>
        <v>0</v>
      </c>
      <c r="U275" s="5">
        <f t="shared" si="141"/>
        <v>0</v>
      </c>
      <c r="V275" s="5">
        <f t="shared" si="141"/>
        <v>0</v>
      </c>
      <c r="W275" s="5">
        <f t="shared" si="141"/>
        <v>0</v>
      </c>
      <c r="X275" s="5">
        <f t="shared" si="141"/>
        <v>0</v>
      </c>
      <c r="Y275" s="5">
        <v>0</v>
      </c>
    </row>
    <row r="276" spans="3:25" x14ac:dyDescent="0.2">
      <c r="C276" s="1" t="s">
        <v>288</v>
      </c>
      <c r="D276" s="1" t="s">
        <v>43</v>
      </c>
      <c r="F276" s="27"/>
      <c r="G276" s="27"/>
      <c r="H276" s="27"/>
      <c r="I276" s="27"/>
      <c r="J276" s="27"/>
      <c r="K276" s="5">
        <f>SUMPRODUCT(G276:J276,Sheet1!$B$9:$E$9)</f>
        <v>0</v>
      </c>
      <c r="M276" s="5"/>
      <c r="N276" s="5"/>
      <c r="O276" s="5"/>
      <c r="P276" s="5"/>
      <c r="Q276" s="5"/>
      <c r="R276" s="5">
        <v>0</v>
      </c>
      <c r="T276" s="5">
        <f t="shared" si="141"/>
        <v>0</v>
      </c>
      <c r="U276" s="5">
        <f t="shared" si="141"/>
        <v>0</v>
      </c>
      <c r="V276" s="5">
        <f t="shared" si="141"/>
        <v>0</v>
      </c>
      <c r="W276" s="5">
        <f t="shared" si="141"/>
        <v>0</v>
      </c>
      <c r="X276" s="5">
        <f t="shared" si="141"/>
        <v>0</v>
      </c>
      <c r="Y276" s="5">
        <v>0</v>
      </c>
    </row>
    <row r="277" spans="3:25" x14ac:dyDescent="0.2">
      <c r="C277" s="1" t="s">
        <v>289</v>
      </c>
      <c r="D277" s="1" t="s">
        <v>45</v>
      </c>
      <c r="F277" s="27"/>
      <c r="G277" s="27"/>
      <c r="H277" s="27"/>
      <c r="I277" s="27"/>
      <c r="J277" s="27"/>
      <c r="K277" s="5">
        <f>SUMPRODUCT(G277:J277,Sheet1!$B$9:$E$9)</f>
        <v>0</v>
      </c>
      <c r="M277" s="5"/>
      <c r="N277" s="5"/>
      <c r="O277" s="5"/>
      <c r="P277" s="5"/>
      <c r="Q277" s="5"/>
      <c r="R277" s="5">
        <v>0</v>
      </c>
      <c r="T277" s="5">
        <f t="shared" si="141"/>
        <v>0</v>
      </c>
      <c r="U277" s="5">
        <f t="shared" si="141"/>
        <v>0</v>
      </c>
      <c r="V277" s="5">
        <f t="shared" si="141"/>
        <v>0</v>
      </c>
      <c r="W277" s="5">
        <f t="shared" si="141"/>
        <v>0</v>
      </c>
      <c r="X277" s="5">
        <f t="shared" si="141"/>
        <v>0</v>
      </c>
      <c r="Y277" s="5">
        <v>0</v>
      </c>
    </row>
    <row r="278" spans="3:25" x14ac:dyDescent="0.2">
      <c r="C278" s="6" t="s">
        <v>290</v>
      </c>
      <c r="D278" s="7"/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f>SUMPRODUCT(G278:J278,Sheet1!$B$9:$E$9)</f>
        <v>0</v>
      </c>
      <c r="M278" s="8">
        <f t="shared" ref="M278:N278" si="150">SUM(M279:M288)</f>
        <v>0</v>
      </c>
      <c r="N278" s="8">
        <f t="shared" si="150"/>
        <v>0</v>
      </c>
      <c r="O278" s="8">
        <f t="shared" ref="O278:Q278" si="151">SUM(O279:O288)</f>
        <v>0</v>
      </c>
      <c r="P278" s="8">
        <f t="shared" si="151"/>
        <v>0</v>
      </c>
      <c r="Q278" s="8">
        <f t="shared" si="151"/>
        <v>0</v>
      </c>
      <c r="R278" s="8">
        <v>0</v>
      </c>
      <c r="T278" s="8">
        <f t="shared" ref="T278:U278" si="152">SUM(T279:T288)</f>
        <v>0</v>
      </c>
      <c r="U278" s="8">
        <f t="shared" si="152"/>
        <v>0</v>
      </c>
      <c r="V278" s="8">
        <f t="shared" ref="V278:X278" si="153">SUM(V279:V288)</f>
        <v>0</v>
      </c>
      <c r="W278" s="8">
        <f t="shared" si="153"/>
        <v>0</v>
      </c>
      <c r="X278" s="8">
        <f t="shared" si="153"/>
        <v>0</v>
      </c>
      <c r="Y278" s="8">
        <v>0</v>
      </c>
    </row>
    <row r="279" spans="3:25" x14ac:dyDescent="0.2">
      <c r="C279" s="1" t="s">
        <v>291</v>
      </c>
      <c r="D279" s="1" t="s">
        <v>27</v>
      </c>
      <c r="F279" s="27"/>
      <c r="G279" s="27"/>
      <c r="H279" s="27"/>
      <c r="I279" s="27"/>
      <c r="J279" s="27"/>
      <c r="K279" s="5">
        <f>SUMPRODUCT(G279:J279,Sheet1!$B$9:$E$9)</f>
        <v>0</v>
      </c>
      <c r="M279" s="5"/>
      <c r="N279" s="5"/>
      <c r="O279" s="5"/>
      <c r="P279" s="5"/>
      <c r="Q279" s="5"/>
      <c r="R279" s="5">
        <v>0</v>
      </c>
      <c r="T279" s="5">
        <f t="shared" si="141"/>
        <v>0</v>
      </c>
      <c r="U279" s="5">
        <f t="shared" si="141"/>
        <v>0</v>
      </c>
      <c r="V279" s="5">
        <f t="shared" si="141"/>
        <v>0</v>
      </c>
      <c r="W279" s="5">
        <f t="shared" si="141"/>
        <v>0</v>
      </c>
      <c r="X279" s="5">
        <f t="shared" si="141"/>
        <v>0</v>
      </c>
      <c r="Y279" s="5">
        <v>0</v>
      </c>
    </row>
    <row r="280" spans="3:25" x14ac:dyDescent="0.2">
      <c r="C280" s="1" t="s">
        <v>292</v>
      </c>
      <c r="D280" s="1" t="s">
        <v>29</v>
      </c>
      <c r="F280" s="27"/>
      <c r="G280" s="27"/>
      <c r="H280" s="27"/>
      <c r="I280" s="27"/>
      <c r="J280" s="27"/>
      <c r="K280" s="5">
        <f>SUMPRODUCT(G280:J280,Sheet1!$B$9:$E$9)</f>
        <v>0</v>
      </c>
      <c r="M280" s="5"/>
      <c r="N280" s="5"/>
      <c r="O280" s="5"/>
      <c r="P280" s="5"/>
      <c r="Q280" s="5"/>
      <c r="R280" s="5">
        <v>0</v>
      </c>
      <c r="T280" s="5">
        <f t="shared" si="141"/>
        <v>0</v>
      </c>
      <c r="U280" s="5">
        <f t="shared" si="141"/>
        <v>0</v>
      </c>
      <c r="V280" s="5">
        <f t="shared" si="141"/>
        <v>0</v>
      </c>
      <c r="W280" s="5">
        <f t="shared" si="141"/>
        <v>0</v>
      </c>
      <c r="X280" s="5">
        <f t="shared" si="141"/>
        <v>0</v>
      </c>
      <c r="Y280" s="5">
        <v>0</v>
      </c>
    </row>
    <row r="281" spans="3:25" x14ac:dyDescent="0.2">
      <c r="C281" s="1" t="s">
        <v>293</v>
      </c>
      <c r="D281" s="1" t="s">
        <v>31</v>
      </c>
      <c r="F281" s="27"/>
      <c r="G281" s="27"/>
      <c r="H281" s="27"/>
      <c r="I281" s="27"/>
      <c r="J281" s="27"/>
      <c r="K281" s="5">
        <f>SUMPRODUCT(G281:J281,Sheet1!$B$9:$E$9)</f>
        <v>0</v>
      </c>
      <c r="M281" s="5"/>
      <c r="N281" s="5"/>
      <c r="O281" s="5"/>
      <c r="P281" s="5"/>
      <c r="Q281" s="5"/>
      <c r="R281" s="5">
        <v>0</v>
      </c>
      <c r="T281" s="5">
        <f t="shared" si="141"/>
        <v>0</v>
      </c>
      <c r="U281" s="5">
        <f t="shared" si="141"/>
        <v>0</v>
      </c>
      <c r="V281" s="5">
        <f t="shared" si="141"/>
        <v>0</v>
      </c>
      <c r="W281" s="5">
        <f t="shared" si="141"/>
        <v>0</v>
      </c>
      <c r="X281" s="5">
        <f t="shared" si="141"/>
        <v>0</v>
      </c>
      <c r="Y281" s="5">
        <v>0</v>
      </c>
    </row>
    <row r="282" spans="3:25" x14ac:dyDescent="0.2">
      <c r="C282" s="1" t="s">
        <v>294</v>
      </c>
      <c r="D282" s="1" t="s">
        <v>33</v>
      </c>
      <c r="F282" s="27"/>
      <c r="G282" s="27"/>
      <c r="H282" s="27"/>
      <c r="I282" s="27"/>
      <c r="J282" s="27"/>
      <c r="K282" s="5">
        <f>SUMPRODUCT(G282:J282,Sheet1!$B$9:$E$9)</f>
        <v>0</v>
      </c>
      <c r="M282" s="5"/>
      <c r="N282" s="5"/>
      <c r="O282" s="5"/>
      <c r="P282" s="5"/>
      <c r="Q282" s="5"/>
      <c r="R282" s="5">
        <v>0</v>
      </c>
      <c r="T282" s="5">
        <f t="shared" si="141"/>
        <v>0</v>
      </c>
      <c r="U282" s="5">
        <f t="shared" si="141"/>
        <v>0</v>
      </c>
      <c r="V282" s="5">
        <f t="shared" si="141"/>
        <v>0</v>
      </c>
      <c r="W282" s="5">
        <f t="shared" si="141"/>
        <v>0</v>
      </c>
      <c r="X282" s="5">
        <f t="shared" si="141"/>
        <v>0</v>
      </c>
      <c r="Y282" s="5">
        <v>0</v>
      </c>
    </row>
    <row r="283" spans="3:25" x14ac:dyDescent="0.2">
      <c r="C283" s="1" t="s">
        <v>295</v>
      </c>
      <c r="D283" s="1" t="s">
        <v>35</v>
      </c>
      <c r="F283" s="27"/>
      <c r="G283" s="27"/>
      <c r="H283" s="27"/>
      <c r="I283" s="27"/>
      <c r="J283" s="27"/>
      <c r="K283" s="5">
        <f>SUMPRODUCT(G283:J283,Sheet1!$B$9:$E$9)</f>
        <v>0</v>
      </c>
      <c r="M283" s="5"/>
      <c r="N283" s="5"/>
      <c r="O283" s="5"/>
      <c r="P283" s="5"/>
      <c r="Q283" s="5"/>
      <c r="R283" s="5">
        <v>0</v>
      </c>
      <c r="T283" s="5">
        <f t="shared" si="141"/>
        <v>0</v>
      </c>
      <c r="U283" s="5">
        <f t="shared" si="141"/>
        <v>0</v>
      </c>
      <c r="V283" s="5">
        <f t="shared" si="141"/>
        <v>0</v>
      </c>
      <c r="W283" s="5">
        <f t="shared" si="141"/>
        <v>0</v>
      </c>
      <c r="X283" s="5">
        <f t="shared" si="141"/>
        <v>0</v>
      </c>
      <c r="Y283" s="5">
        <v>0</v>
      </c>
    </row>
    <row r="284" spans="3:25" x14ac:dyDescent="0.2">
      <c r="C284" s="1" t="s">
        <v>296</v>
      </c>
      <c r="D284" s="1" t="s">
        <v>37</v>
      </c>
      <c r="F284" s="27"/>
      <c r="G284" s="27"/>
      <c r="H284" s="27"/>
      <c r="I284" s="27"/>
      <c r="J284" s="27"/>
      <c r="K284" s="5">
        <f>SUMPRODUCT(G284:J284,Sheet1!$B$9:$E$9)</f>
        <v>0</v>
      </c>
      <c r="M284" s="5"/>
      <c r="N284" s="5"/>
      <c r="O284" s="5"/>
      <c r="P284" s="5"/>
      <c r="Q284" s="5"/>
      <c r="R284" s="5">
        <v>0</v>
      </c>
      <c r="T284" s="5">
        <f t="shared" si="141"/>
        <v>0</v>
      </c>
      <c r="U284" s="5">
        <f t="shared" si="141"/>
        <v>0</v>
      </c>
      <c r="V284" s="5">
        <f t="shared" si="141"/>
        <v>0</v>
      </c>
      <c r="W284" s="5">
        <f t="shared" si="141"/>
        <v>0</v>
      </c>
      <c r="X284" s="5">
        <f t="shared" si="141"/>
        <v>0</v>
      </c>
      <c r="Y284" s="5">
        <v>0</v>
      </c>
    </row>
    <row r="285" spans="3:25" x14ac:dyDescent="0.2">
      <c r="C285" s="1" t="s">
        <v>297</v>
      </c>
      <c r="D285" s="1" t="s">
        <v>39</v>
      </c>
      <c r="F285" s="27"/>
      <c r="G285" s="27"/>
      <c r="H285" s="27"/>
      <c r="I285" s="27"/>
      <c r="J285" s="27"/>
      <c r="K285" s="5">
        <f>SUMPRODUCT(G285:J285,Sheet1!$B$9:$E$9)</f>
        <v>0</v>
      </c>
      <c r="M285" s="5"/>
      <c r="N285" s="5"/>
      <c r="O285" s="5"/>
      <c r="P285" s="5"/>
      <c r="Q285" s="5"/>
      <c r="R285" s="5">
        <v>0</v>
      </c>
      <c r="T285" s="5">
        <f t="shared" si="141"/>
        <v>0</v>
      </c>
      <c r="U285" s="5">
        <f t="shared" si="141"/>
        <v>0</v>
      </c>
      <c r="V285" s="5">
        <f t="shared" si="141"/>
        <v>0</v>
      </c>
      <c r="W285" s="5">
        <f t="shared" si="141"/>
        <v>0</v>
      </c>
      <c r="X285" s="5">
        <f t="shared" si="141"/>
        <v>0</v>
      </c>
      <c r="Y285" s="5">
        <v>0</v>
      </c>
    </row>
    <row r="286" spans="3:25" x14ac:dyDescent="0.2">
      <c r="C286" s="1" t="s">
        <v>298</v>
      </c>
      <c r="D286" s="1" t="s">
        <v>41</v>
      </c>
      <c r="F286" s="27"/>
      <c r="G286" s="27"/>
      <c r="H286" s="27"/>
      <c r="I286" s="27"/>
      <c r="J286" s="27"/>
      <c r="K286" s="5">
        <f>SUMPRODUCT(G286:J286,Sheet1!$B$9:$E$9)</f>
        <v>0</v>
      </c>
      <c r="M286" s="5"/>
      <c r="N286" s="5"/>
      <c r="O286" s="5"/>
      <c r="P286" s="5"/>
      <c r="Q286" s="5"/>
      <c r="R286" s="5">
        <v>0</v>
      </c>
      <c r="T286" s="5">
        <f t="shared" si="141"/>
        <v>0</v>
      </c>
      <c r="U286" s="5">
        <f t="shared" si="141"/>
        <v>0</v>
      </c>
      <c r="V286" s="5">
        <f t="shared" si="141"/>
        <v>0</v>
      </c>
      <c r="W286" s="5">
        <f t="shared" si="141"/>
        <v>0</v>
      </c>
      <c r="X286" s="5">
        <f t="shared" si="141"/>
        <v>0</v>
      </c>
      <c r="Y286" s="5">
        <v>0</v>
      </c>
    </row>
    <row r="287" spans="3:25" x14ac:dyDescent="0.2">
      <c r="C287" s="1" t="s">
        <v>299</v>
      </c>
      <c r="D287" s="1" t="s">
        <v>43</v>
      </c>
      <c r="F287" s="27"/>
      <c r="G287" s="27"/>
      <c r="H287" s="27"/>
      <c r="I287" s="27"/>
      <c r="J287" s="27"/>
      <c r="K287" s="5">
        <f>SUMPRODUCT(G287:J287,Sheet1!$B$9:$E$9)</f>
        <v>0</v>
      </c>
      <c r="M287" s="5"/>
      <c r="N287" s="5"/>
      <c r="O287" s="5"/>
      <c r="P287" s="5"/>
      <c r="Q287" s="5"/>
      <c r="R287" s="5">
        <v>0</v>
      </c>
      <c r="T287" s="5">
        <f t="shared" si="141"/>
        <v>0</v>
      </c>
      <c r="U287" s="5">
        <f t="shared" si="141"/>
        <v>0</v>
      </c>
      <c r="V287" s="5">
        <f t="shared" si="141"/>
        <v>0</v>
      </c>
      <c r="W287" s="5">
        <f t="shared" si="141"/>
        <v>0</v>
      </c>
      <c r="X287" s="5">
        <f t="shared" si="141"/>
        <v>0</v>
      </c>
      <c r="Y287" s="5">
        <v>0</v>
      </c>
    </row>
    <row r="288" spans="3:25" x14ac:dyDescent="0.2">
      <c r="C288" s="1" t="s">
        <v>300</v>
      </c>
      <c r="D288" s="1" t="s">
        <v>45</v>
      </c>
      <c r="F288" s="27"/>
      <c r="G288" s="27"/>
      <c r="H288" s="27"/>
      <c r="I288" s="27"/>
      <c r="J288" s="27"/>
      <c r="K288" s="5">
        <f>SUMPRODUCT(G288:J288,Sheet1!$B$9:$E$9)</f>
        <v>0</v>
      </c>
      <c r="M288" s="5"/>
      <c r="N288" s="5"/>
      <c r="O288" s="5"/>
      <c r="P288" s="5"/>
      <c r="Q288" s="5"/>
      <c r="R288" s="5">
        <v>0</v>
      </c>
      <c r="T288" s="5">
        <f t="shared" si="141"/>
        <v>0</v>
      </c>
      <c r="U288" s="5">
        <f t="shared" si="141"/>
        <v>0</v>
      </c>
      <c r="V288" s="5">
        <f t="shared" si="141"/>
        <v>0</v>
      </c>
      <c r="W288" s="5">
        <f t="shared" si="141"/>
        <v>0</v>
      </c>
      <c r="X288" s="5">
        <f t="shared" si="141"/>
        <v>0</v>
      </c>
      <c r="Y288" s="5">
        <v>0</v>
      </c>
    </row>
    <row r="289" spans="1:25" x14ac:dyDescent="0.2">
      <c r="C289" s="6" t="s">
        <v>301</v>
      </c>
      <c r="D289" s="7"/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f>SUMPRODUCT(G289:J289,Sheet1!$B$9:$E$9)</f>
        <v>0</v>
      </c>
      <c r="M289" s="8">
        <f t="shared" ref="M289:N289" si="154">SUM(M290:M299)</f>
        <v>0</v>
      </c>
      <c r="N289" s="8">
        <f t="shared" si="154"/>
        <v>0</v>
      </c>
      <c r="O289" s="8">
        <f t="shared" ref="O289:Q289" si="155">SUM(O290:O299)</f>
        <v>0</v>
      </c>
      <c r="P289" s="8">
        <f t="shared" si="155"/>
        <v>0</v>
      </c>
      <c r="Q289" s="8">
        <f t="shared" si="155"/>
        <v>0</v>
      </c>
      <c r="R289" s="8">
        <v>0</v>
      </c>
      <c r="T289" s="8">
        <f t="shared" ref="T289:U289" si="156">SUM(T290:T299)</f>
        <v>0</v>
      </c>
      <c r="U289" s="8">
        <f t="shared" si="156"/>
        <v>0</v>
      </c>
      <c r="V289" s="8">
        <f t="shared" ref="V289:X289" si="157">SUM(V290:V299)</f>
        <v>0</v>
      </c>
      <c r="W289" s="8">
        <f t="shared" si="157"/>
        <v>0</v>
      </c>
      <c r="X289" s="8">
        <f t="shared" si="157"/>
        <v>0</v>
      </c>
      <c r="Y289" s="8">
        <v>0</v>
      </c>
    </row>
    <row r="290" spans="1:25" x14ac:dyDescent="0.2">
      <c r="C290" s="1" t="s">
        <v>302</v>
      </c>
      <c r="D290" s="1" t="s">
        <v>27</v>
      </c>
      <c r="F290" s="5"/>
      <c r="G290" s="5"/>
      <c r="H290" s="5"/>
      <c r="I290" s="5"/>
      <c r="J290" s="5"/>
      <c r="K290" s="5">
        <f>SUMPRODUCT(G290:J290,Sheet1!$B$9:$E$9)</f>
        <v>0</v>
      </c>
      <c r="M290" s="5"/>
      <c r="N290" s="5"/>
      <c r="O290" s="5"/>
      <c r="P290" s="5"/>
      <c r="Q290" s="5"/>
      <c r="R290" s="5">
        <v>0</v>
      </c>
      <c r="T290" s="5">
        <f t="shared" si="141"/>
        <v>0</v>
      </c>
      <c r="U290" s="5">
        <f t="shared" si="141"/>
        <v>0</v>
      </c>
      <c r="V290" s="5">
        <f t="shared" si="141"/>
        <v>0</v>
      </c>
      <c r="W290" s="5">
        <f t="shared" si="141"/>
        <v>0</v>
      </c>
      <c r="X290" s="5">
        <f t="shared" si="141"/>
        <v>0</v>
      </c>
      <c r="Y290" s="5">
        <v>0</v>
      </c>
    </row>
    <row r="291" spans="1:25" x14ac:dyDescent="0.2">
      <c r="C291" s="1" t="s">
        <v>303</v>
      </c>
      <c r="D291" s="1" t="s">
        <v>29</v>
      </c>
      <c r="F291" s="5"/>
      <c r="G291" s="5"/>
      <c r="H291" s="5"/>
      <c r="I291" s="5"/>
      <c r="J291" s="5"/>
      <c r="K291" s="5">
        <f>SUMPRODUCT(G291:J291,Sheet1!$B$9:$E$9)</f>
        <v>0</v>
      </c>
      <c r="M291" s="5"/>
      <c r="N291" s="5"/>
      <c r="O291" s="5"/>
      <c r="P291" s="5"/>
      <c r="Q291" s="5"/>
      <c r="R291" s="5">
        <v>0</v>
      </c>
      <c r="T291" s="5">
        <f t="shared" si="141"/>
        <v>0</v>
      </c>
      <c r="U291" s="5">
        <f t="shared" si="141"/>
        <v>0</v>
      </c>
      <c r="V291" s="5">
        <f t="shared" si="141"/>
        <v>0</v>
      </c>
      <c r="W291" s="5">
        <f t="shared" si="141"/>
        <v>0</v>
      </c>
      <c r="X291" s="5">
        <f t="shared" si="141"/>
        <v>0</v>
      </c>
      <c r="Y291" s="5">
        <v>0</v>
      </c>
    </row>
    <row r="292" spans="1:25" x14ac:dyDescent="0.2">
      <c r="C292" s="1" t="s">
        <v>304</v>
      </c>
      <c r="D292" s="1" t="s">
        <v>31</v>
      </c>
      <c r="F292" s="5"/>
      <c r="G292" s="5"/>
      <c r="H292" s="5"/>
      <c r="I292" s="5"/>
      <c r="J292" s="5"/>
      <c r="K292" s="5">
        <f>SUMPRODUCT(G292:J292,Sheet1!$B$9:$E$9)</f>
        <v>0</v>
      </c>
      <c r="M292" s="5"/>
      <c r="N292" s="5"/>
      <c r="O292" s="5"/>
      <c r="P292" s="5"/>
      <c r="Q292" s="5"/>
      <c r="R292" s="5">
        <v>0</v>
      </c>
      <c r="T292" s="5">
        <f t="shared" si="141"/>
        <v>0</v>
      </c>
      <c r="U292" s="5">
        <f t="shared" si="141"/>
        <v>0</v>
      </c>
      <c r="V292" s="5">
        <f t="shared" si="141"/>
        <v>0</v>
      </c>
      <c r="W292" s="5">
        <f t="shared" si="141"/>
        <v>0</v>
      </c>
      <c r="X292" s="5">
        <f t="shared" si="141"/>
        <v>0</v>
      </c>
      <c r="Y292" s="5">
        <v>0</v>
      </c>
    </row>
    <row r="293" spans="1:25" x14ac:dyDescent="0.2">
      <c r="C293" s="1" t="s">
        <v>305</v>
      </c>
      <c r="D293" s="1" t="s">
        <v>33</v>
      </c>
      <c r="F293" s="5"/>
      <c r="G293" s="5"/>
      <c r="H293" s="5"/>
      <c r="I293" s="5"/>
      <c r="J293" s="5"/>
      <c r="K293" s="5">
        <f>SUMPRODUCT(G293:J293,Sheet1!$B$9:$E$9)</f>
        <v>0</v>
      </c>
      <c r="M293" s="5"/>
      <c r="N293" s="5"/>
      <c r="O293" s="5"/>
      <c r="P293" s="5"/>
      <c r="Q293" s="5"/>
      <c r="R293" s="5">
        <v>0</v>
      </c>
      <c r="T293" s="5">
        <f t="shared" si="141"/>
        <v>0</v>
      </c>
      <c r="U293" s="5">
        <f t="shared" si="141"/>
        <v>0</v>
      </c>
      <c r="V293" s="5">
        <f t="shared" si="141"/>
        <v>0</v>
      </c>
      <c r="W293" s="5">
        <f t="shared" si="141"/>
        <v>0</v>
      </c>
      <c r="X293" s="5">
        <f t="shared" si="141"/>
        <v>0</v>
      </c>
      <c r="Y293" s="5">
        <v>0</v>
      </c>
    </row>
    <row r="294" spans="1:25" x14ac:dyDescent="0.2">
      <c r="C294" s="1" t="s">
        <v>306</v>
      </c>
      <c r="D294" s="1" t="s">
        <v>35</v>
      </c>
      <c r="F294" s="5"/>
      <c r="G294" s="5"/>
      <c r="H294" s="5"/>
      <c r="I294" s="5"/>
      <c r="J294" s="5"/>
      <c r="K294" s="5">
        <f>SUMPRODUCT(G294:J294,Sheet1!$B$9:$E$9)</f>
        <v>0</v>
      </c>
      <c r="M294" s="5"/>
      <c r="N294" s="5"/>
      <c r="O294" s="5"/>
      <c r="P294" s="5"/>
      <c r="Q294" s="5"/>
      <c r="R294" s="5">
        <v>0</v>
      </c>
      <c r="T294" s="5">
        <f t="shared" si="141"/>
        <v>0</v>
      </c>
      <c r="U294" s="5">
        <f t="shared" si="141"/>
        <v>0</v>
      </c>
      <c r="V294" s="5">
        <f t="shared" si="141"/>
        <v>0</v>
      </c>
      <c r="W294" s="5">
        <f t="shared" si="141"/>
        <v>0</v>
      </c>
      <c r="X294" s="5">
        <f t="shared" si="141"/>
        <v>0</v>
      </c>
      <c r="Y294" s="5">
        <v>0</v>
      </c>
    </row>
    <row r="295" spans="1:25" x14ac:dyDescent="0.2">
      <c r="C295" s="1" t="s">
        <v>307</v>
      </c>
      <c r="D295" s="1" t="s">
        <v>37</v>
      </c>
      <c r="F295" s="5"/>
      <c r="G295" s="5"/>
      <c r="H295" s="5"/>
      <c r="I295" s="5"/>
      <c r="J295" s="5"/>
      <c r="K295" s="5">
        <f>SUMPRODUCT(G295:J295,Sheet1!$B$9:$E$9)</f>
        <v>0</v>
      </c>
      <c r="M295" s="5"/>
      <c r="N295" s="5"/>
      <c r="O295" s="5"/>
      <c r="P295" s="5"/>
      <c r="Q295" s="5"/>
      <c r="R295" s="5">
        <v>0</v>
      </c>
      <c r="T295" s="5">
        <f t="shared" si="141"/>
        <v>0</v>
      </c>
      <c r="U295" s="5">
        <f t="shared" si="141"/>
        <v>0</v>
      </c>
      <c r="V295" s="5">
        <f t="shared" si="141"/>
        <v>0</v>
      </c>
      <c r="W295" s="5">
        <f t="shared" si="141"/>
        <v>0</v>
      </c>
      <c r="X295" s="5">
        <f t="shared" si="141"/>
        <v>0</v>
      </c>
      <c r="Y295" s="5">
        <v>0</v>
      </c>
    </row>
    <row r="296" spans="1:25" x14ac:dyDescent="0.2">
      <c r="C296" s="1" t="s">
        <v>308</v>
      </c>
      <c r="D296" s="1" t="s">
        <v>39</v>
      </c>
      <c r="F296" s="5"/>
      <c r="G296" s="5"/>
      <c r="H296" s="5"/>
      <c r="I296" s="5"/>
      <c r="J296" s="5"/>
      <c r="K296" s="5">
        <f>SUMPRODUCT(G296:J296,Sheet1!$B$9:$E$9)</f>
        <v>0</v>
      </c>
      <c r="M296" s="5"/>
      <c r="N296" s="5"/>
      <c r="O296" s="5"/>
      <c r="P296" s="5"/>
      <c r="Q296" s="5"/>
      <c r="R296" s="5">
        <v>0</v>
      </c>
      <c r="T296" s="5">
        <f t="shared" si="141"/>
        <v>0</v>
      </c>
      <c r="U296" s="5">
        <f t="shared" si="141"/>
        <v>0</v>
      </c>
      <c r="V296" s="5">
        <f t="shared" si="141"/>
        <v>0</v>
      </c>
      <c r="W296" s="5">
        <f t="shared" si="141"/>
        <v>0</v>
      </c>
      <c r="X296" s="5">
        <f t="shared" si="141"/>
        <v>0</v>
      </c>
      <c r="Y296" s="5">
        <v>0</v>
      </c>
    </row>
    <row r="297" spans="1:25" x14ac:dyDescent="0.2">
      <c r="C297" s="1" t="s">
        <v>309</v>
      </c>
      <c r="D297" s="1" t="s">
        <v>41</v>
      </c>
      <c r="F297" s="5"/>
      <c r="G297" s="5"/>
      <c r="H297" s="5"/>
      <c r="I297" s="5"/>
      <c r="J297" s="5"/>
      <c r="K297" s="5">
        <f>SUMPRODUCT(G297:J297,Sheet1!$B$9:$E$9)</f>
        <v>0</v>
      </c>
      <c r="M297" s="5"/>
      <c r="N297" s="5"/>
      <c r="O297" s="5"/>
      <c r="P297" s="5"/>
      <c r="Q297" s="5"/>
      <c r="R297" s="5">
        <v>0</v>
      </c>
      <c r="T297" s="5">
        <f t="shared" si="141"/>
        <v>0</v>
      </c>
      <c r="U297" s="5">
        <f t="shared" si="141"/>
        <v>0</v>
      </c>
      <c r="V297" s="5">
        <f t="shared" si="141"/>
        <v>0</v>
      </c>
      <c r="W297" s="5">
        <f t="shared" si="141"/>
        <v>0</v>
      </c>
      <c r="X297" s="5">
        <f t="shared" si="141"/>
        <v>0</v>
      </c>
      <c r="Y297" s="5">
        <v>0</v>
      </c>
    </row>
    <row r="298" spans="1:25" x14ac:dyDescent="0.2">
      <c r="C298" s="1" t="s">
        <v>310</v>
      </c>
      <c r="D298" s="1" t="s">
        <v>43</v>
      </c>
      <c r="F298" s="5"/>
      <c r="G298" s="5"/>
      <c r="H298" s="5"/>
      <c r="I298" s="5"/>
      <c r="J298" s="5"/>
      <c r="K298" s="5">
        <f>SUMPRODUCT(G298:J298,Sheet1!$B$9:$E$9)</f>
        <v>0</v>
      </c>
      <c r="M298" s="5"/>
      <c r="N298" s="5"/>
      <c r="O298" s="5"/>
      <c r="P298" s="5"/>
      <c r="Q298" s="5"/>
      <c r="R298" s="5">
        <v>0</v>
      </c>
      <c r="T298" s="5">
        <f t="shared" si="141"/>
        <v>0</v>
      </c>
      <c r="U298" s="5">
        <f t="shared" si="141"/>
        <v>0</v>
      </c>
      <c r="V298" s="5">
        <f t="shared" si="141"/>
        <v>0</v>
      </c>
      <c r="W298" s="5">
        <f t="shared" si="141"/>
        <v>0</v>
      </c>
      <c r="X298" s="5">
        <f t="shared" si="141"/>
        <v>0</v>
      </c>
      <c r="Y298" s="5">
        <v>0</v>
      </c>
    </row>
    <row r="299" spans="1:25" x14ac:dyDescent="0.2">
      <c r="C299" s="1" t="s">
        <v>311</v>
      </c>
      <c r="D299" s="1" t="s">
        <v>45</v>
      </c>
      <c r="F299" s="5"/>
      <c r="G299" s="5"/>
      <c r="H299" s="5"/>
      <c r="I299" s="5"/>
      <c r="J299" s="5"/>
      <c r="K299" s="5">
        <f>SUMPRODUCT(G299:J299,Sheet1!$B$9:$E$9)</f>
        <v>0</v>
      </c>
      <c r="M299" s="5"/>
      <c r="N299" s="5"/>
      <c r="O299" s="5"/>
      <c r="P299" s="5"/>
      <c r="Q299" s="5"/>
      <c r="R299" s="5">
        <v>0</v>
      </c>
      <c r="T299" s="5">
        <f t="shared" si="141"/>
        <v>0</v>
      </c>
      <c r="U299" s="5">
        <f t="shared" si="141"/>
        <v>0</v>
      </c>
      <c r="V299" s="5">
        <f t="shared" si="141"/>
        <v>0</v>
      </c>
      <c r="W299" s="5">
        <f t="shared" si="141"/>
        <v>0</v>
      </c>
      <c r="X299" s="5">
        <f t="shared" si="141"/>
        <v>0</v>
      </c>
      <c r="Y299" s="5">
        <v>0</v>
      </c>
    </row>
    <row r="300" spans="1:25" x14ac:dyDescent="0.2">
      <c r="F300" s="12"/>
      <c r="G300" s="12"/>
      <c r="H300" s="12"/>
      <c r="I300" s="12"/>
      <c r="J300" s="12"/>
      <c r="K300" s="12"/>
      <c r="M300" s="12"/>
      <c r="N300" s="12"/>
      <c r="T300" s="12"/>
      <c r="U300" s="12"/>
      <c r="Y300" s="12"/>
    </row>
    <row r="301" spans="1:25" x14ac:dyDescent="0.2">
      <c r="A301" s="1" t="s">
        <v>95</v>
      </c>
      <c r="C301" s="1" t="s">
        <v>312</v>
      </c>
      <c r="F301" s="8">
        <v>78753</v>
      </c>
      <c r="G301" s="8">
        <v>78753</v>
      </c>
      <c r="H301" s="8">
        <v>78753</v>
      </c>
      <c r="I301" s="8">
        <v>78753</v>
      </c>
      <c r="J301" s="8">
        <v>78753</v>
      </c>
      <c r="K301" s="8">
        <f>SUMPRODUCT(G301:J301,Sheet1!$B$9:$E$9)</f>
        <v>258868.55749143075</v>
      </c>
      <c r="M301" s="8"/>
      <c r="N301" s="8"/>
      <c r="O301" s="8"/>
      <c r="P301" s="8"/>
      <c r="Q301" s="8"/>
      <c r="R301" s="8">
        <v>0</v>
      </c>
      <c r="T301" s="8">
        <f t="shared" ref="T301:X301" si="158">F301-M301</f>
        <v>78753</v>
      </c>
      <c r="U301" s="8">
        <f t="shared" si="158"/>
        <v>78753</v>
      </c>
      <c r="V301" s="8">
        <f t="shared" si="158"/>
        <v>78753</v>
      </c>
      <c r="W301" s="8">
        <f t="shared" si="158"/>
        <v>78753</v>
      </c>
      <c r="X301" s="8">
        <f t="shared" si="158"/>
        <v>78753</v>
      </c>
      <c r="Y301" s="8">
        <v>308657.81966438011</v>
      </c>
    </row>
    <row r="302" spans="1:25" x14ac:dyDescent="0.2">
      <c r="F302" s="12"/>
      <c r="G302" s="12"/>
      <c r="H302" s="12"/>
      <c r="I302" s="12"/>
      <c r="J302" s="12"/>
      <c r="K302" s="12"/>
      <c r="M302" s="12"/>
      <c r="N302" s="12"/>
      <c r="T302" s="12"/>
      <c r="U302" s="12"/>
      <c r="Y302" s="12"/>
    </row>
    <row r="303" spans="1:25" x14ac:dyDescent="0.2">
      <c r="F303" s="12"/>
      <c r="G303" s="12"/>
      <c r="H303" s="12"/>
      <c r="I303" s="12"/>
      <c r="J303" s="12"/>
      <c r="K303" s="12"/>
      <c r="M303" s="12"/>
      <c r="N303" s="12"/>
      <c r="T303" s="12"/>
      <c r="U303" s="12"/>
      <c r="Y303" s="12"/>
    </row>
    <row r="304" spans="1:25" x14ac:dyDescent="0.2">
      <c r="F304" s="12"/>
      <c r="G304" s="12"/>
      <c r="H304" s="12"/>
      <c r="I304" s="12"/>
      <c r="J304" s="12"/>
      <c r="K304" s="12"/>
      <c r="M304" s="12"/>
      <c r="N304" s="12"/>
      <c r="T304" s="12"/>
      <c r="U304" s="12"/>
      <c r="Y304" s="12"/>
    </row>
    <row r="305" spans="6:25" x14ac:dyDescent="0.2">
      <c r="F305" s="12"/>
      <c r="G305" s="12"/>
      <c r="H305" s="12"/>
      <c r="I305" s="12"/>
      <c r="J305" s="12"/>
      <c r="K305" s="12"/>
      <c r="M305" s="12"/>
      <c r="N305" s="12"/>
      <c r="T305" s="12"/>
      <c r="U305" s="12"/>
      <c r="Y305" s="12"/>
    </row>
    <row r="306" spans="6:25" x14ac:dyDescent="0.2">
      <c r="F306" s="12"/>
      <c r="G306" s="12"/>
      <c r="H306" s="12"/>
      <c r="I306" s="12"/>
      <c r="J306" s="12"/>
      <c r="K306" s="12"/>
      <c r="M306" s="12"/>
      <c r="N306" s="12"/>
      <c r="T306" s="12"/>
      <c r="U306" s="12"/>
      <c r="Y306" s="12"/>
    </row>
    <row r="307" spans="6:25" x14ac:dyDescent="0.2">
      <c r="F307" s="12"/>
      <c r="G307" s="12"/>
      <c r="H307" s="12"/>
      <c r="I307" s="12"/>
      <c r="J307" s="12"/>
      <c r="K307" s="12"/>
      <c r="M307" s="12"/>
      <c r="N307" s="12"/>
      <c r="T307" s="12"/>
      <c r="U307" s="12"/>
      <c r="Y307" s="12"/>
    </row>
    <row r="308" spans="6:25" x14ac:dyDescent="0.2">
      <c r="F308" s="12"/>
      <c r="G308" s="12"/>
      <c r="H308" s="12"/>
      <c r="I308" s="12"/>
      <c r="J308" s="12"/>
      <c r="K308" s="12"/>
      <c r="M308" s="12"/>
      <c r="N308" s="12"/>
      <c r="T308" s="12"/>
      <c r="U308" s="12"/>
      <c r="Y308" s="12"/>
    </row>
    <row r="309" spans="6:25" x14ac:dyDescent="0.2">
      <c r="F309" s="12"/>
      <c r="G309" s="12"/>
      <c r="H309" s="12"/>
      <c r="I309" s="12"/>
      <c r="J309" s="12"/>
      <c r="K309" s="12"/>
      <c r="M309" s="12"/>
      <c r="N309" s="12"/>
      <c r="T309" s="12"/>
      <c r="U309" s="12"/>
      <c r="Y309" s="12"/>
    </row>
    <row r="310" spans="6:25" x14ac:dyDescent="0.2">
      <c r="F310" s="12"/>
      <c r="G310" s="12"/>
      <c r="H310" s="12"/>
      <c r="I310" s="12"/>
      <c r="J310" s="12"/>
      <c r="K310" s="12"/>
      <c r="M310" s="12"/>
      <c r="N310" s="12"/>
      <c r="T310" s="12"/>
      <c r="U310" s="12"/>
      <c r="Y310" s="12"/>
    </row>
    <row r="311" spans="6:25" x14ac:dyDescent="0.2">
      <c r="F311" s="12"/>
      <c r="G311" s="12"/>
      <c r="H311" s="12"/>
      <c r="I311" s="12"/>
      <c r="J311" s="12"/>
      <c r="K311" s="12"/>
      <c r="T311" s="12"/>
      <c r="U311" s="12"/>
      <c r="Y311" s="12"/>
    </row>
    <row r="312" spans="6:25" x14ac:dyDescent="0.2">
      <c r="F312" s="12"/>
      <c r="G312" s="12"/>
      <c r="H312" s="12"/>
      <c r="I312" s="12"/>
      <c r="J312" s="12"/>
      <c r="K312" s="12"/>
      <c r="T312" s="12"/>
      <c r="U312" s="12"/>
      <c r="Y312" s="12"/>
    </row>
    <row r="313" spans="6:25" x14ac:dyDescent="0.2">
      <c r="F313" s="12"/>
      <c r="G313" s="12"/>
      <c r="H313" s="12"/>
      <c r="I313" s="12"/>
      <c r="J313" s="12"/>
      <c r="K313" s="12"/>
      <c r="T313" s="12"/>
      <c r="U313" s="12"/>
      <c r="Y313" s="12"/>
    </row>
    <row r="314" spans="6:25" x14ac:dyDescent="0.2">
      <c r="F314" s="12"/>
      <c r="G314" s="12"/>
      <c r="H314" s="12"/>
      <c r="I314" s="12"/>
      <c r="J314" s="12"/>
      <c r="K314" s="12"/>
      <c r="T314" s="12"/>
      <c r="U314" s="12"/>
      <c r="Y314" s="12"/>
    </row>
    <row r="315" spans="6:25" x14ac:dyDescent="0.2">
      <c r="F315" s="12"/>
      <c r="G315" s="12"/>
      <c r="H315" s="12"/>
      <c r="I315" s="12"/>
      <c r="J315" s="12"/>
      <c r="K315" s="12"/>
      <c r="T315" s="12"/>
      <c r="U315" s="12"/>
      <c r="Y315" s="12"/>
    </row>
    <row r="316" spans="6:25" x14ac:dyDescent="0.2">
      <c r="F316" s="12"/>
      <c r="G316" s="12"/>
      <c r="H316" s="12"/>
      <c r="I316" s="12"/>
      <c r="J316" s="12"/>
      <c r="K316" s="12"/>
      <c r="T316" s="12"/>
      <c r="U316" s="12"/>
      <c r="Y316" s="12"/>
    </row>
    <row r="317" spans="6:25" x14ac:dyDescent="0.2">
      <c r="F317" s="12"/>
      <c r="G317" s="12"/>
      <c r="H317" s="12"/>
      <c r="I317" s="12"/>
      <c r="J317" s="12"/>
      <c r="K317" s="12"/>
      <c r="T317" s="12"/>
      <c r="U317" s="12"/>
      <c r="Y317" s="12"/>
    </row>
    <row r="318" spans="6:25" x14ac:dyDescent="0.2">
      <c r="F318" s="12"/>
      <c r="G318" s="12"/>
      <c r="H318" s="12"/>
      <c r="I318" s="12"/>
      <c r="J318" s="12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U318"/>
  <sheetViews>
    <sheetView showGridLines="0" tabSelected="1" topLeftCell="A9" workbookViewId="0">
      <pane xSplit="4" ySplit="3" topLeftCell="E12" activePane="bottomRight" state="frozen"/>
      <selection activeCell="A9" sqref="A9"/>
      <selection pane="topRight" activeCell="E9" sqref="E9"/>
      <selection pane="bottomLeft" activeCell="A12" sqref="A12"/>
      <selection pane="bottomRight" activeCell="J14" sqref="J14"/>
    </sheetView>
  </sheetViews>
  <sheetFormatPr baseColWidth="10" defaultColWidth="11.42578125" defaultRowHeight="12.75" x14ac:dyDescent="0.2"/>
  <cols>
    <col min="1" max="4" width="11.42578125" style="1"/>
    <col min="5" max="5" width="0.85546875" style="20" customWidth="1"/>
    <col min="6" max="6" width="11.42578125" style="1"/>
    <col min="7" max="7" width="17.140625" style="1" bestFit="1" customWidth="1"/>
    <col min="8" max="10" width="13.85546875" style="1" bestFit="1" customWidth="1"/>
    <col min="11" max="11" width="14.85546875" style="1" bestFit="1" customWidth="1"/>
    <col min="12" max="12" width="0.85546875" style="1" customWidth="1"/>
    <col min="13" max="16384" width="11.42578125" style="1"/>
  </cols>
  <sheetData>
    <row r="4" spans="1:21" x14ac:dyDescent="0.2">
      <c r="L4" s="19"/>
    </row>
    <row r="5" spans="1:21" x14ac:dyDescent="0.2">
      <c r="L5" s="19"/>
    </row>
    <row r="6" spans="1:21" x14ac:dyDescent="0.2">
      <c r="L6" s="19"/>
    </row>
    <row r="9" spans="1:21" x14ac:dyDescent="0.2">
      <c r="K9" s="2"/>
    </row>
    <row r="10" spans="1:21" x14ac:dyDescent="0.2">
      <c r="F10" s="3" t="s">
        <v>322</v>
      </c>
      <c r="G10" s="3"/>
      <c r="H10" s="3"/>
      <c r="I10" s="3"/>
      <c r="J10" s="3"/>
      <c r="K10" s="3"/>
    </row>
    <row r="11" spans="1:21" ht="25.5" x14ac:dyDescent="0.2">
      <c r="A11" s="4" t="s">
        <v>3</v>
      </c>
      <c r="B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</row>
    <row r="12" spans="1:21" customFormat="1" ht="15" x14ac:dyDescent="0.25"/>
    <row r="13" spans="1:21" x14ac:dyDescent="0.2">
      <c r="G13" s="12"/>
      <c r="H13" s="12"/>
      <c r="I13" s="12"/>
      <c r="J13" s="12"/>
    </row>
    <row r="14" spans="1:21" x14ac:dyDescent="0.2">
      <c r="B14" s="1" t="s">
        <v>11</v>
      </c>
      <c r="C14" s="1" t="s">
        <v>11</v>
      </c>
      <c r="F14" s="35">
        <f>F15+F16+F17+F22+F78+F83+F139+F144+F200+F211+F212+F217+F218+F223+F224+F229+F245+F256+F267+F278+F289</f>
        <v>662.58824531085338</v>
      </c>
      <c r="G14" s="35">
        <f>G15+G16+G17+G22+G78+G83+G139+G144+G200+G211+G212+G217+G218+G223+G224+G229+G245+G256+G267+G278+G289</f>
        <v>688.14761151986011</v>
      </c>
      <c r="H14" s="35">
        <f t="shared" ref="H14:J14" si="0">H15+H16+H17+H22+H78+H83+H139+H144+H200+H211+H212+H217+H218+H223+H224+H229+H245+H256+H267+H278+H289</f>
        <v>698.44985365517027</v>
      </c>
      <c r="I14" s="35">
        <f t="shared" si="0"/>
        <v>706.13807127744485</v>
      </c>
      <c r="J14" s="35">
        <f t="shared" si="0"/>
        <v>712.49763415174459</v>
      </c>
      <c r="K14" s="5">
        <f>SUMPRODUCT(G14:J14,Sheet1!$B$9:$E$9)</f>
        <v>2301.8744942040908</v>
      </c>
      <c r="O14" s="34"/>
      <c r="P14" s="34"/>
      <c r="Q14" s="34"/>
      <c r="R14" s="34"/>
      <c r="S14" s="34"/>
      <c r="T14" s="34"/>
      <c r="U14" s="34"/>
    </row>
    <row r="15" spans="1:21" x14ac:dyDescent="0.2">
      <c r="A15" s="1" t="s">
        <v>12</v>
      </c>
      <c r="B15" s="1" t="s">
        <v>13</v>
      </c>
      <c r="C15" s="6" t="s">
        <v>13</v>
      </c>
      <c r="D15" s="7"/>
      <c r="E15" s="21"/>
      <c r="F15" s="36">
        <v>68.845359999999999</v>
      </c>
      <c r="G15" s="36">
        <v>68.845359999999999</v>
      </c>
      <c r="H15" s="36">
        <v>68.845359999999999</v>
      </c>
      <c r="I15" s="36">
        <v>68.845359999999999</v>
      </c>
      <c r="J15" s="36">
        <v>68.845359999999999</v>
      </c>
      <c r="K15" s="8">
        <f>SUMPRODUCT(G15:J15,Sheet1!$B$9:$E$9)</f>
        <v>226.30120799433988</v>
      </c>
      <c r="M15" s="9" t="s">
        <v>321</v>
      </c>
      <c r="O15" s="34"/>
      <c r="P15" s="34"/>
      <c r="Q15" s="34"/>
      <c r="R15" s="34"/>
      <c r="S15" s="34"/>
      <c r="T15" s="34"/>
    </row>
    <row r="16" spans="1:21" x14ac:dyDescent="0.2">
      <c r="A16" s="1" t="s">
        <v>12</v>
      </c>
      <c r="B16" s="1" t="s">
        <v>14</v>
      </c>
      <c r="C16" s="6" t="s">
        <v>14</v>
      </c>
      <c r="D16" s="7"/>
      <c r="E16" s="21"/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8">
        <f>SUMPRODUCT(G16:J16,Sheet1!$B$9:$E$9)</f>
        <v>0</v>
      </c>
      <c r="M16" s="9" t="s">
        <v>321</v>
      </c>
      <c r="O16" s="34"/>
      <c r="P16" s="34"/>
      <c r="Q16" s="34"/>
      <c r="R16" s="34"/>
      <c r="S16" s="34"/>
      <c r="T16" s="34"/>
    </row>
    <row r="17" spans="1:20" x14ac:dyDescent="0.2">
      <c r="A17" s="1" t="s">
        <v>12</v>
      </c>
      <c r="B17" s="1" t="s">
        <v>15</v>
      </c>
      <c r="C17" s="6" t="s">
        <v>15</v>
      </c>
      <c r="D17" s="7"/>
      <c r="E17" s="21"/>
      <c r="F17" s="37">
        <f>SUM(F18:F19)</f>
        <v>56.466875616438351</v>
      </c>
      <c r="G17" s="37">
        <f t="shared" ref="G17:J17" si="1">SUM(G18:G19)</f>
        <v>58.897654305775163</v>
      </c>
      <c r="H17" s="37">
        <f t="shared" si="1"/>
        <v>59.877430972775443</v>
      </c>
      <c r="I17" s="37">
        <f t="shared" si="1"/>
        <v>60.608605423753161</v>
      </c>
      <c r="J17" s="37">
        <f t="shared" si="1"/>
        <v>61.213420495532915</v>
      </c>
      <c r="K17" s="8">
        <f>SUMPRODUCT(G17:J17,Sheet1!$B$9:$E$9)</f>
        <v>197.39375659861201</v>
      </c>
      <c r="O17" s="34"/>
      <c r="P17" s="34"/>
      <c r="Q17" s="34"/>
      <c r="R17" s="34"/>
      <c r="S17" s="34"/>
      <c r="T17" s="34"/>
    </row>
    <row r="18" spans="1:20" x14ac:dyDescent="0.2">
      <c r="A18" s="1" t="s">
        <v>12</v>
      </c>
      <c r="B18" s="1" t="s">
        <v>15</v>
      </c>
      <c r="C18" s="1" t="s">
        <v>16</v>
      </c>
      <c r="E18" s="21"/>
      <c r="F18" s="36">
        <v>28.033693150684929</v>
      </c>
      <c r="G18" s="36">
        <v>29.240483913414057</v>
      </c>
      <c r="H18" s="36">
        <v>29.726906406938571</v>
      </c>
      <c r="I18" s="36">
        <v>30.089907192347045</v>
      </c>
      <c r="J18" s="36">
        <v>30.390175268986429</v>
      </c>
      <c r="K18" s="5">
        <f>SUMPRODUCT(G18:J18,Sheet1!$B$9:$E$9)</f>
        <v>97.998622058266349</v>
      </c>
      <c r="M18" s="9" t="s">
        <v>17</v>
      </c>
      <c r="O18" s="34"/>
      <c r="P18" s="34"/>
      <c r="Q18" s="34"/>
      <c r="R18" s="34"/>
      <c r="S18" s="34"/>
      <c r="T18" s="34"/>
    </row>
    <row r="19" spans="1:20" x14ac:dyDescent="0.2">
      <c r="A19" s="1" t="s">
        <v>12</v>
      </c>
      <c r="B19" s="1" t="s">
        <v>15</v>
      </c>
      <c r="C19" s="1" t="s">
        <v>18</v>
      </c>
      <c r="E19" s="21"/>
      <c r="F19" s="36">
        <v>28.433182465753422</v>
      </c>
      <c r="G19" s="36">
        <v>29.65717039236111</v>
      </c>
      <c r="H19" s="36">
        <v>30.150524565836871</v>
      </c>
      <c r="I19" s="36">
        <v>30.518698231406113</v>
      </c>
      <c r="J19" s="36">
        <v>30.82324522654649</v>
      </c>
      <c r="K19" s="5">
        <f>SUMPRODUCT(G19:J19,Sheet1!$B$9:$E$9)</f>
        <v>99.395134540345666</v>
      </c>
      <c r="M19" s="9" t="s">
        <v>19</v>
      </c>
      <c r="O19" s="34"/>
      <c r="P19" s="34"/>
      <c r="Q19" s="34"/>
      <c r="R19" s="34"/>
      <c r="S19" s="34"/>
      <c r="T19" s="34"/>
    </row>
    <row r="20" spans="1:20" x14ac:dyDescent="0.2">
      <c r="A20" s="1" t="s">
        <v>12</v>
      </c>
      <c r="B20" s="1" t="s">
        <v>15</v>
      </c>
      <c r="C20" s="1" t="s">
        <v>20</v>
      </c>
      <c r="E20" s="21"/>
      <c r="F20" s="38">
        <v>28.419413665159336</v>
      </c>
      <c r="G20" s="38">
        <v>29.642808874236678</v>
      </c>
      <c r="H20" s="38">
        <v>30.135924140398949</v>
      </c>
      <c r="I20" s="38">
        <v>30.503919517456474</v>
      </c>
      <c r="J20" s="38">
        <v>30.808319035371863</v>
      </c>
      <c r="K20" s="5">
        <f>SUMPRODUCT(G20:J20,Sheet1!$B$9:$E$9)</f>
        <v>99.347002334632975</v>
      </c>
      <c r="M20" s="9" t="s">
        <v>21</v>
      </c>
      <c r="O20" s="34"/>
      <c r="P20" s="34"/>
      <c r="Q20" s="34"/>
      <c r="R20" s="34"/>
      <c r="S20" s="34"/>
      <c r="T20" s="34"/>
    </row>
    <row r="21" spans="1:20" x14ac:dyDescent="0.2">
      <c r="A21" s="1" t="s">
        <v>12</v>
      </c>
      <c r="B21" s="1" t="s">
        <v>15</v>
      </c>
      <c r="C21" s="1" t="s">
        <v>22</v>
      </c>
      <c r="E21" s="21"/>
      <c r="F21" s="38">
        <v>28.149094336681625</v>
      </c>
      <c r="G21" s="38">
        <v>29.360852874598994</v>
      </c>
      <c r="H21" s="38">
        <v>29.849277734788025</v>
      </c>
      <c r="I21" s="38">
        <v>30.213772819250451</v>
      </c>
      <c r="J21" s="38">
        <v>30.515276954655796</v>
      </c>
      <c r="K21" s="5">
        <f>SUMPRODUCT(G21:J21,Sheet1!$B$9:$E$9)</f>
        <v>98.402035092388459</v>
      </c>
      <c r="M21" s="9" t="s">
        <v>23</v>
      </c>
      <c r="O21" s="34"/>
      <c r="P21" s="34"/>
      <c r="Q21" s="34"/>
      <c r="R21" s="34"/>
      <c r="S21" s="34"/>
      <c r="T21" s="34"/>
    </row>
    <row r="22" spans="1:20" x14ac:dyDescent="0.2">
      <c r="A22" s="1" t="s">
        <v>24</v>
      </c>
      <c r="B22" s="1" t="s">
        <v>25</v>
      </c>
      <c r="C22" s="6" t="s">
        <v>25</v>
      </c>
      <c r="D22" s="7"/>
      <c r="E22" s="21"/>
      <c r="F22" s="37">
        <f>+F23+F34+F45+F56+F67</f>
        <v>80.002909589041096</v>
      </c>
      <c r="G22" s="37">
        <f t="shared" ref="G22:J22" si="2">+G23+G34+G45+G56+G67</f>
        <v>83.446864396014107</v>
      </c>
      <c r="H22" s="37">
        <f t="shared" si="2"/>
        <v>84.835023086427938</v>
      </c>
      <c r="I22" s="37">
        <f t="shared" si="2"/>
        <v>85.870959338554457</v>
      </c>
      <c r="J22" s="37">
        <f t="shared" si="2"/>
        <v>86.727868189583546</v>
      </c>
      <c r="K22" s="8">
        <f>SUMPRODUCT(G22:J22,Sheet1!$B$9:$E$9)</f>
        <v>279.6697123791746</v>
      </c>
      <c r="M22" s="9" t="s">
        <v>321</v>
      </c>
      <c r="O22" s="34"/>
      <c r="P22" s="34"/>
      <c r="Q22" s="34"/>
      <c r="R22" s="34"/>
      <c r="S22" s="34"/>
      <c r="T22" s="34"/>
    </row>
    <row r="23" spans="1:20" x14ac:dyDescent="0.2">
      <c r="A23" s="1" t="s">
        <v>24</v>
      </c>
      <c r="B23" s="1" t="s">
        <v>25</v>
      </c>
      <c r="C23" s="10" t="s">
        <v>25</v>
      </c>
      <c r="D23" s="10"/>
      <c r="E23" s="21"/>
      <c r="F23" s="39">
        <f>SUM(F24:F25)</f>
        <v>80.002909589041096</v>
      </c>
      <c r="G23" s="39">
        <f t="shared" ref="G23:J23" si="3">SUM(G24:G25)</f>
        <v>83.446864396014107</v>
      </c>
      <c r="H23" s="39">
        <f t="shared" si="3"/>
        <v>84.835023086427938</v>
      </c>
      <c r="I23" s="39">
        <f t="shared" si="3"/>
        <v>85.870959338554457</v>
      </c>
      <c r="J23" s="39">
        <f t="shared" si="3"/>
        <v>86.727868189583546</v>
      </c>
      <c r="K23" s="11">
        <f>SUMPRODUCT(G23:J23,Sheet1!$B$9:$E$9)</f>
        <v>279.6697123791746</v>
      </c>
      <c r="O23" s="34"/>
      <c r="P23" s="34"/>
      <c r="Q23" s="34"/>
      <c r="R23" s="34"/>
      <c r="S23" s="34"/>
      <c r="T23" s="34"/>
    </row>
    <row r="24" spans="1:20" x14ac:dyDescent="0.2">
      <c r="A24" s="1" t="s">
        <v>24</v>
      </c>
      <c r="B24" s="1" t="s">
        <v>25</v>
      </c>
      <c r="C24" s="1" t="s">
        <v>26</v>
      </c>
      <c r="D24" s="1" t="s">
        <v>27</v>
      </c>
      <c r="E24" s="21"/>
      <c r="F24" s="36">
        <v>79.003330715611199</v>
      </c>
      <c r="G24" s="36">
        <v>82.404255781743771</v>
      </c>
      <c r="H24" s="36">
        <v>83.775070426709334</v>
      </c>
      <c r="I24" s="36">
        <v>84.798063399683073</v>
      </c>
      <c r="J24" s="36">
        <v>85.644265790305369</v>
      </c>
      <c r="K24" s="5">
        <f>SUMPRODUCT(G24:J24,Sheet1!$B$9:$E$9)</f>
        <v>276.17544026496722</v>
      </c>
      <c r="O24" s="34"/>
      <c r="P24" s="34"/>
      <c r="Q24" s="34"/>
      <c r="R24" s="34"/>
      <c r="S24" s="34"/>
      <c r="T24" s="34"/>
    </row>
    <row r="25" spans="1:20" x14ac:dyDescent="0.2">
      <c r="A25" s="1" t="s">
        <v>24</v>
      </c>
      <c r="B25" s="1" t="s">
        <v>25</v>
      </c>
      <c r="C25" s="1" t="s">
        <v>28</v>
      </c>
      <c r="D25" s="1" t="s">
        <v>29</v>
      </c>
      <c r="E25" s="21"/>
      <c r="F25" s="36">
        <v>0.99957887342989393</v>
      </c>
      <c r="G25" s="36">
        <v>1.0426086142703335</v>
      </c>
      <c r="H25" s="36">
        <v>1.0599526597185984</v>
      </c>
      <c r="I25" s="36">
        <v>1.0728959388713815</v>
      </c>
      <c r="J25" s="36">
        <v>1.0836023992781803</v>
      </c>
      <c r="K25" s="5">
        <f>SUMPRODUCT(G25:J25,Sheet1!$B$9:$E$9)</f>
        <v>3.4942721142073458</v>
      </c>
      <c r="O25" s="34"/>
      <c r="P25" s="34"/>
      <c r="Q25" s="34"/>
      <c r="R25" s="34"/>
      <c r="S25" s="34"/>
      <c r="T25" s="34"/>
    </row>
    <row r="26" spans="1:20" x14ac:dyDescent="0.2">
      <c r="A26" s="1" t="s">
        <v>24</v>
      </c>
      <c r="B26" s="1" t="s">
        <v>25</v>
      </c>
      <c r="C26" s="1" t="s">
        <v>30</v>
      </c>
      <c r="D26" s="1" t="s">
        <v>31</v>
      </c>
      <c r="E26" s="21"/>
      <c r="F26" s="40"/>
      <c r="G26" s="40"/>
      <c r="H26" s="40"/>
      <c r="I26" s="40"/>
      <c r="J26" s="40"/>
      <c r="K26" s="5">
        <f>SUMPRODUCT(G26:J26,Sheet1!$B$9:$E$9)</f>
        <v>0</v>
      </c>
      <c r="O26" s="34"/>
      <c r="P26" s="34"/>
      <c r="Q26" s="34"/>
      <c r="R26" s="34"/>
      <c r="S26" s="34"/>
      <c r="T26" s="34"/>
    </row>
    <row r="27" spans="1:20" x14ac:dyDescent="0.2">
      <c r="A27" s="1" t="s">
        <v>24</v>
      </c>
      <c r="B27" s="1" t="s">
        <v>25</v>
      </c>
      <c r="C27" s="1" t="s">
        <v>32</v>
      </c>
      <c r="D27" s="1" t="s">
        <v>33</v>
      </c>
      <c r="E27" s="21"/>
      <c r="F27" s="40"/>
      <c r="G27" s="40"/>
      <c r="H27" s="40"/>
      <c r="I27" s="40"/>
      <c r="J27" s="40"/>
      <c r="K27" s="5">
        <f>SUMPRODUCT(G27:J27,Sheet1!$B$9:$E$9)</f>
        <v>0</v>
      </c>
      <c r="O27" s="34"/>
      <c r="P27" s="34"/>
      <c r="Q27" s="34"/>
      <c r="R27" s="34"/>
      <c r="S27" s="34"/>
      <c r="T27" s="34"/>
    </row>
    <row r="28" spans="1:20" x14ac:dyDescent="0.2">
      <c r="A28" s="1" t="s">
        <v>24</v>
      </c>
      <c r="B28" s="1" t="s">
        <v>25</v>
      </c>
      <c r="C28" s="1" t="s">
        <v>34</v>
      </c>
      <c r="D28" s="1" t="s">
        <v>35</v>
      </c>
      <c r="E28" s="21"/>
      <c r="F28" s="40"/>
      <c r="G28" s="40"/>
      <c r="H28" s="40"/>
      <c r="I28" s="40"/>
      <c r="J28" s="40"/>
      <c r="K28" s="5">
        <f>SUMPRODUCT(G28:J28,Sheet1!$B$9:$E$9)</f>
        <v>0</v>
      </c>
      <c r="O28" s="34"/>
      <c r="P28" s="34"/>
      <c r="Q28" s="34"/>
      <c r="R28" s="34"/>
      <c r="S28" s="34"/>
      <c r="T28" s="34"/>
    </row>
    <row r="29" spans="1:20" x14ac:dyDescent="0.2">
      <c r="A29" s="1" t="s">
        <v>24</v>
      </c>
      <c r="B29" s="1" t="s">
        <v>25</v>
      </c>
      <c r="C29" s="1" t="s">
        <v>36</v>
      </c>
      <c r="D29" s="1" t="s">
        <v>37</v>
      </c>
      <c r="E29" s="21"/>
      <c r="F29" s="40"/>
      <c r="G29" s="40"/>
      <c r="H29" s="40"/>
      <c r="I29" s="40"/>
      <c r="J29" s="40"/>
      <c r="K29" s="5">
        <f>SUMPRODUCT(G29:J29,Sheet1!$B$9:$E$9)</f>
        <v>0</v>
      </c>
      <c r="O29" s="34"/>
      <c r="P29" s="34"/>
      <c r="Q29" s="34"/>
      <c r="R29" s="34"/>
      <c r="S29" s="34"/>
      <c r="T29" s="34"/>
    </row>
    <row r="30" spans="1:20" x14ac:dyDescent="0.2">
      <c r="A30" s="1" t="s">
        <v>24</v>
      </c>
      <c r="B30" s="1" t="s">
        <v>25</v>
      </c>
      <c r="C30" s="1" t="s">
        <v>38</v>
      </c>
      <c r="D30" s="1" t="s">
        <v>39</v>
      </c>
      <c r="E30" s="21"/>
      <c r="F30" s="40"/>
      <c r="G30" s="40"/>
      <c r="H30" s="40"/>
      <c r="I30" s="40"/>
      <c r="J30" s="40"/>
      <c r="K30" s="5">
        <f>SUMPRODUCT(G30:J30,Sheet1!$B$9:$E$9)</f>
        <v>0</v>
      </c>
      <c r="O30" s="34"/>
      <c r="P30" s="34"/>
      <c r="Q30" s="34"/>
      <c r="R30" s="34"/>
      <c r="S30" s="34"/>
      <c r="T30" s="34"/>
    </row>
    <row r="31" spans="1:20" x14ac:dyDescent="0.2">
      <c r="A31" s="1" t="s">
        <v>24</v>
      </c>
      <c r="B31" s="1" t="s">
        <v>25</v>
      </c>
      <c r="C31" s="1" t="s">
        <v>40</v>
      </c>
      <c r="D31" s="1" t="s">
        <v>41</v>
      </c>
      <c r="E31" s="21"/>
      <c r="F31" s="40"/>
      <c r="G31" s="40"/>
      <c r="H31" s="40"/>
      <c r="I31" s="40"/>
      <c r="J31" s="40"/>
      <c r="K31" s="5">
        <f>SUMPRODUCT(G31:J31,Sheet1!$B$9:$E$9)</f>
        <v>0</v>
      </c>
      <c r="O31" s="34"/>
      <c r="P31" s="34"/>
      <c r="Q31" s="34"/>
      <c r="R31" s="34"/>
      <c r="S31" s="34"/>
      <c r="T31" s="34"/>
    </row>
    <row r="32" spans="1:20" x14ac:dyDescent="0.2">
      <c r="A32" s="1" t="s">
        <v>24</v>
      </c>
      <c r="B32" s="1" t="s">
        <v>25</v>
      </c>
      <c r="C32" s="1" t="s">
        <v>42</v>
      </c>
      <c r="D32" s="1" t="s">
        <v>43</v>
      </c>
      <c r="E32" s="21"/>
      <c r="F32" s="40"/>
      <c r="G32" s="40"/>
      <c r="H32" s="40"/>
      <c r="I32" s="40"/>
      <c r="J32" s="40"/>
      <c r="K32" s="5">
        <f>SUMPRODUCT(G32:J32,Sheet1!$B$9:$E$9)</f>
        <v>0</v>
      </c>
      <c r="O32" s="34"/>
      <c r="P32" s="34"/>
      <c r="Q32" s="34"/>
      <c r="R32" s="34"/>
      <c r="S32" s="34"/>
      <c r="T32" s="34"/>
    </row>
    <row r="33" spans="1:20" x14ac:dyDescent="0.2">
      <c r="A33" s="1" t="s">
        <v>24</v>
      </c>
      <c r="B33" s="1" t="s">
        <v>25</v>
      </c>
      <c r="C33" s="1" t="s">
        <v>44</v>
      </c>
      <c r="D33" s="1" t="s">
        <v>45</v>
      </c>
      <c r="E33" s="21"/>
      <c r="F33" s="40"/>
      <c r="G33" s="40"/>
      <c r="H33" s="40"/>
      <c r="I33" s="40"/>
      <c r="J33" s="40"/>
      <c r="K33" s="5">
        <f>SUMPRODUCT(G33:J33,Sheet1!$B$9:$E$9)</f>
        <v>0</v>
      </c>
      <c r="O33" s="34"/>
      <c r="P33" s="34"/>
      <c r="Q33" s="34"/>
      <c r="R33" s="34"/>
      <c r="S33" s="34"/>
      <c r="T33" s="34"/>
    </row>
    <row r="34" spans="1:20" x14ac:dyDescent="0.2">
      <c r="A34" s="1" t="s">
        <v>24</v>
      </c>
      <c r="B34" s="1" t="s">
        <v>25</v>
      </c>
      <c r="C34" s="10" t="s">
        <v>46</v>
      </c>
      <c r="D34" s="10"/>
      <c r="E34" s="21"/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11">
        <f>SUMPRODUCT(G34:J34,Sheet1!$B$9:$E$9)</f>
        <v>0</v>
      </c>
      <c r="O34" s="34"/>
      <c r="P34" s="34"/>
      <c r="Q34" s="34"/>
      <c r="R34" s="34"/>
      <c r="S34" s="34"/>
      <c r="T34" s="34"/>
    </row>
    <row r="35" spans="1:20" x14ac:dyDescent="0.2">
      <c r="A35" s="1" t="s">
        <v>24</v>
      </c>
      <c r="B35" s="1" t="s">
        <v>25</v>
      </c>
      <c r="C35" s="1" t="s">
        <v>47</v>
      </c>
      <c r="D35" s="1" t="s">
        <v>27</v>
      </c>
      <c r="E35" s="21"/>
      <c r="F35" s="40"/>
      <c r="G35" s="40"/>
      <c r="H35" s="40"/>
      <c r="I35" s="40"/>
      <c r="J35" s="40"/>
      <c r="K35" s="5">
        <f>SUMPRODUCT(G35:J35,Sheet1!$B$9:$E$9)</f>
        <v>0</v>
      </c>
      <c r="O35" s="34"/>
      <c r="P35" s="34"/>
      <c r="Q35" s="34"/>
      <c r="R35" s="34"/>
      <c r="S35" s="34"/>
      <c r="T35" s="34"/>
    </row>
    <row r="36" spans="1:20" x14ac:dyDescent="0.2">
      <c r="A36" s="1" t="s">
        <v>24</v>
      </c>
      <c r="B36" s="1" t="s">
        <v>25</v>
      </c>
      <c r="C36" s="1" t="s">
        <v>48</v>
      </c>
      <c r="D36" s="1" t="s">
        <v>29</v>
      </c>
      <c r="E36" s="21"/>
      <c r="F36" s="40"/>
      <c r="G36" s="40"/>
      <c r="H36" s="40"/>
      <c r="I36" s="40"/>
      <c r="J36" s="40"/>
      <c r="K36" s="5">
        <f>SUMPRODUCT(G36:J36,Sheet1!$B$9:$E$9)</f>
        <v>0</v>
      </c>
      <c r="O36" s="34"/>
      <c r="P36" s="34"/>
      <c r="Q36" s="34"/>
      <c r="R36" s="34"/>
      <c r="S36" s="34"/>
      <c r="T36" s="34"/>
    </row>
    <row r="37" spans="1:20" x14ac:dyDescent="0.2">
      <c r="A37" s="1" t="s">
        <v>24</v>
      </c>
      <c r="B37" s="1" t="s">
        <v>25</v>
      </c>
      <c r="C37" s="1" t="s">
        <v>49</v>
      </c>
      <c r="D37" s="1" t="s">
        <v>31</v>
      </c>
      <c r="E37" s="21"/>
      <c r="F37" s="40"/>
      <c r="G37" s="40"/>
      <c r="H37" s="40"/>
      <c r="I37" s="40"/>
      <c r="J37" s="40"/>
      <c r="K37" s="5">
        <f>SUMPRODUCT(G37:J37,Sheet1!$B$9:$E$9)</f>
        <v>0</v>
      </c>
      <c r="O37" s="34"/>
      <c r="P37" s="34"/>
      <c r="Q37" s="34"/>
      <c r="R37" s="34"/>
      <c r="S37" s="34"/>
      <c r="T37" s="34"/>
    </row>
    <row r="38" spans="1:20" x14ac:dyDescent="0.2">
      <c r="A38" s="1" t="s">
        <v>24</v>
      </c>
      <c r="B38" s="1" t="s">
        <v>25</v>
      </c>
      <c r="C38" s="1" t="s">
        <v>50</v>
      </c>
      <c r="D38" s="1" t="s">
        <v>33</v>
      </c>
      <c r="E38" s="21"/>
      <c r="F38" s="40"/>
      <c r="G38" s="40"/>
      <c r="H38" s="40"/>
      <c r="I38" s="40"/>
      <c r="J38" s="40"/>
      <c r="K38" s="5">
        <f>SUMPRODUCT(G38:J38,Sheet1!$B$9:$E$9)</f>
        <v>0</v>
      </c>
      <c r="O38" s="34"/>
      <c r="P38" s="34"/>
      <c r="Q38" s="34"/>
      <c r="R38" s="34"/>
      <c r="S38" s="34"/>
      <c r="T38" s="34"/>
    </row>
    <row r="39" spans="1:20" x14ac:dyDescent="0.2">
      <c r="A39" s="1" t="s">
        <v>24</v>
      </c>
      <c r="B39" s="1" t="s">
        <v>25</v>
      </c>
      <c r="C39" s="1" t="s">
        <v>51</v>
      </c>
      <c r="D39" s="1" t="s">
        <v>35</v>
      </c>
      <c r="E39" s="21"/>
      <c r="F39" s="40"/>
      <c r="G39" s="40"/>
      <c r="H39" s="40"/>
      <c r="I39" s="40"/>
      <c r="J39" s="40"/>
      <c r="K39" s="5">
        <f>SUMPRODUCT(G39:J39,Sheet1!$B$9:$E$9)</f>
        <v>0</v>
      </c>
      <c r="O39" s="34"/>
      <c r="P39" s="34"/>
      <c r="Q39" s="34"/>
      <c r="R39" s="34"/>
      <c r="S39" s="34"/>
      <c r="T39" s="34"/>
    </row>
    <row r="40" spans="1:20" x14ac:dyDescent="0.2">
      <c r="A40" s="1" t="s">
        <v>24</v>
      </c>
      <c r="B40" s="1" t="s">
        <v>25</v>
      </c>
      <c r="C40" s="1" t="s">
        <v>52</v>
      </c>
      <c r="D40" s="1" t="s">
        <v>37</v>
      </c>
      <c r="E40" s="21"/>
      <c r="F40" s="40"/>
      <c r="G40" s="40"/>
      <c r="H40" s="40"/>
      <c r="I40" s="40"/>
      <c r="J40" s="40"/>
      <c r="K40" s="5">
        <f>SUMPRODUCT(G40:J40,Sheet1!$B$9:$E$9)</f>
        <v>0</v>
      </c>
      <c r="O40" s="34"/>
      <c r="P40" s="34"/>
      <c r="Q40" s="34"/>
      <c r="R40" s="34"/>
      <c r="S40" s="34"/>
      <c r="T40" s="34"/>
    </row>
    <row r="41" spans="1:20" x14ac:dyDescent="0.2">
      <c r="A41" s="1" t="s">
        <v>24</v>
      </c>
      <c r="B41" s="1" t="s">
        <v>25</v>
      </c>
      <c r="C41" s="1" t="s">
        <v>53</v>
      </c>
      <c r="D41" s="1" t="s">
        <v>39</v>
      </c>
      <c r="E41" s="21"/>
      <c r="F41" s="40"/>
      <c r="G41" s="40"/>
      <c r="H41" s="40"/>
      <c r="I41" s="40"/>
      <c r="J41" s="40"/>
      <c r="K41" s="5">
        <f>SUMPRODUCT(G41:J41,Sheet1!$B$9:$E$9)</f>
        <v>0</v>
      </c>
      <c r="O41" s="34"/>
      <c r="P41" s="34"/>
      <c r="Q41" s="34"/>
      <c r="R41" s="34"/>
      <c r="S41" s="34"/>
      <c r="T41" s="34"/>
    </row>
    <row r="42" spans="1:20" x14ac:dyDescent="0.2">
      <c r="A42" s="1" t="s">
        <v>24</v>
      </c>
      <c r="B42" s="1" t="s">
        <v>25</v>
      </c>
      <c r="C42" s="1" t="s">
        <v>54</v>
      </c>
      <c r="D42" s="1" t="s">
        <v>41</v>
      </c>
      <c r="E42" s="21"/>
      <c r="F42" s="40"/>
      <c r="G42" s="40"/>
      <c r="H42" s="40"/>
      <c r="I42" s="40"/>
      <c r="J42" s="40"/>
      <c r="K42" s="5">
        <f>SUMPRODUCT(G42:J42,Sheet1!$B$9:$E$9)</f>
        <v>0</v>
      </c>
      <c r="O42" s="34"/>
      <c r="P42" s="34"/>
      <c r="Q42" s="34"/>
      <c r="R42" s="34"/>
      <c r="S42" s="34"/>
      <c r="T42" s="34"/>
    </row>
    <row r="43" spans="1:20" x14ac:dyDescent="0.2">
      <c r="A43" s="1" t="s">
        <v>24</v>
      </c>
      <c r="B43" s="1" t="s">
        <v>25</v>
      </c>
      <c r="C43" s="1" t="s">
        <v>55</v>
      </c>
      <c r="D43" s="1" t="s">
        <v>43</v>
      </c>
      <c r="E43" s="21"/>
      <c r="F43" s="40"/>
      <c r="G43" s="40"/>
      <c r="H43" s="40"/>
      <c r="I43" s="40"/>
      <c r="J43" s="40"/>
      <c r="K43" s="5">
        <f>SUMPRODUCT(G43:J43,Sheet1!$B$9:$E$9)</f>
        <v>0</v>
      </c>
      <c r="O43" s="34"/>
      <c r="P43" s="34"/>
      <c r="Q43" s="34"/>
      <c r="R43" s="34"/>
      <c r="S43" s="34"/>
      <c r="T43" s="34"/>
    </row>
    <row r="44" spans="1:20" x14ac:dyDescent="0.2">
      <c r="A44" s="1" t="s">
        <v>24</v>
      </c>
      <c r="B44" s="1" t="s">
        <v>25</v>
      </c>
      <c r="C44" s="1" t="s">
        <v>56</v>
      </c>
      <c r="D44" s="1" t="s">
        <v>45</v>
      </c>
      <c r="E44" s="21"/>
      <c r="F44" s="40"/>
      <c r="G44" s="40"/>
      <c r="H44" s="40"/>
      <c r="I44" s="40"/>
      <c r="J44" s="40"/>
      <c r="K44" s="5">
        <f>SUMPRODUCT(G44:J44,Sheet1!$B$9:$E$9)</f>
        <v>0</v>
      </c>
      <c r="O44" s="34"/>
      <c r="P44" s="34"/>
      <c r="Q44" s="34"/>
      <c r="R44" s="34"/>
      <c r="S44" s="34"/>
      <c r="T44" s="34"/>
    </row>
    <row r="45" spans="1:20" x14ac:dyDescent="0.2">
      <c r="A45" s="1" t="s">
        <v>24</v>
      </c>
      <c r="B45" s="1" t="s">
        <v>25</v>
      </c>
      <c r="C45" s="10" t="s">
        <v>57</v>
      </c>
      <c r="D45" s="10"/>
      <c r="E45" s="21"/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11">
        <f>SUMPRODUCT(G45:J45,Sheet1!$B$9:$E$9)</f>
        <v>0</v>
      </c>
      <c r="O45" s="34"/>
      <c r="P45" s="34"/>
      <c r="Q45" s="34"/>
      <c r="R45" s="34"/>
      <c r="S45" s="34"/>
      <c r="T45" s="34"/>
    </row>
    <row r="46" spans="1:20" x14ac:dyDescent="0.2">
      <c r="A46" s="1" t="s">
        <v>24</v>
      </c>
      <c r="B46" s="1" t="s">
        <v>25</v>
      </c>
      <c r="C46" s="1" t="s">
        <v>58</v>
      </c>
      <c r="D46" s="1" t="s">
        <v>27</v>
      </c>
      <c r="E46" s="21"/>
      <c r="F46" s="40"/>
      <c r="G46" s="40"/>
      <c r="H46" s="40"/>
      <c r="I46" s="40"/>
      <c r="J46" s="40"/>
      <c r="K46" s="5">
        <f>SUMPRODUCT(G46:J46,Sheet1!$B$9:$E$9)</f>
        <v>0</v>
      </c>
      <c r="O46" s="34"/>
      <c r="P46" s="34"/>
      <c r="Q46" s="34"/>
      <c r="R46" s="34"/>
      <c r="S46" s="34"/>
      <c r="T46" s="34"/>
    </row>
    <row r="47" spans="1:20" x14ac:dyDescent="0.2">
      <c r="A47" s="1" t="s">
        <v>24</v>
      </c>
      <c r="B47" s="1" t="s">
        <v>25</v>
      </c>
      <c r="C47" s="1" t="s">
        <v>59</v>
      </c>
      <c r="D47" s="1" t="s">
        <v>29</v>
      </c>
      <c r="E47" s="21"/>
      <c r="F47" s="40"/>
      <c r="G47" s="40"/>
      <c r="H47" s="40"/>
      <c r="I47" s="40"/>
      <c r="J47" s="40"/>
      <c r="K47" s="5">
        <f>SUMPRODUCT(G47:J47,Sheet1!$B$9:$E$9)</f>
        <v>0</v>
      </c>
      <c r="O47" s="34"/>
      <c r="P47" s="34"/>
      <c r="Q47" s="34"/>
      <c r="R47" s="34"/>
      <c r="S47" s="34"/>
      <c r="T47" s="34"/>
    </row>
    <row r="48" spans="1:20" x14ac:dyDescent="0.2">
      <c r="A48" s="1" t="s">
        <v>24</v>
      </c>
      <c r="B48" s="1" t="s">
        <v>25</v>
      </c>
      <c r="C48" s="1" t="s">
        <v>60</v>
      </c>
      <c r="D48" s="1" t="s">
        <v>31</v>
      </c>
      <c r="E48" s="21"/>
      <c r="F48" s="40"/>
      <c r="G48" s="40"/>
      <c r="H48" s="40"/>
      <c r="I48" s="40"/>
      <c r="J48" s="40"/>
      <c r="K48" s="5">
        <f>SUMPRODUCT(G48:J48,Sheet1!$B$9:$E$9)</f>
        <v>0</v>
      </c>
      <c r="O48" s="34"/>
      <c r="P48" s="34"/>
      <c r="Q48" s="34"/>
      <c r="R48" s="34"/>
      <c r="S48" s="34"/>
      <c r="T48" s="34"/>
    </row>
    <row r="49" spans="1:20" x14ac:dyDescent="0.2">
      <c r="A49" s="1" t="s">
        <v>24</v>
      </c>
      <c r="B49" s="1" t="s">
        <v>25</v>
      </c>
      <c r="C49" s="1" t="s">
        <v>61</v>
      </c>
      <c r="D49" s="1" t="s">
        <v>33</v>
      </c>
      <c r="E49" s="21"/>
      <c r="F49" s="40"/>
      <c r="G49" s="40"/>
      <c r="H49" s="40"/>
      <c r="I49" s="40"/>
      <c r="J49" s="40"/>
      <c r="K49" s="5">
        <f>SUMPRODUCT(G49:J49,Sheet1!$B$9:$E$9)</f>
        <v>0</v>
      </c>
      <c r="O49" s="34"/>
      <c r="P49" s="34"/>
      <c r="Q49" s="34"/>
      <c r="R49" s="34"/>
      <c r="S49" s="34"/>
      <c r="T49" s="34"/>
    </row>
    <row r="50" spans="1:20" x14ac:dyDescent="0.2">
      <c r="A50" s="1" t="s">
        <v>24</v>
      </c>
      <c r="B50" s="1" t="s">
        <v>25</v>
      </c>
      <c r="C50" s="1" t="s">
        <v>62</v>
      </c>
      <c r="D50" s="1" t="s">
        <v>35</v>
      </c>
      <c r="E50" s="21"/>
      <c r="F50" s="40"/>
      <c r="G50" s="40"/>
      <c r="H50" s="40"/>
      <c r="I50" s="40"/>
      <c r="J50" s="40"/>
      <c r="K50" s="5">
        <f>SUMPRODUCT(G50:J50,Sheet1!$B$9:$E$9)</f>
        <v>0</v>
      </c>
      <c r="O50" s="34"/>
      <c r="P50" s="34"/>
      <c r="Q50" s="34"/>
      <c r="R50" s="34"/>
      <c r="S50" s="34"/>
      <c r="T50" s="34"/>
    </row>
    <row r="51" spans="1:20" x14ac:dyDescent="0.2">
      <c r="A51" s="1" t="s">
        <v>24</v>
      </c>
      <c r="B51" s="1" t="s">
        <v>25</v>
      </c>
      <c r="C51" s="1" t="s">
        <v>63</v>
      </c>
      <c r="D51" s="1" t="s">
        <v>37</v>
      </c>
      <c r="E51" s="21"/>
      <c r="F51" s="40"/>
      <c r="G51" s="40"/>
      <c r="H51" s="40"/>
      <c r="I51" s="40"/>
      <c r="J51" s="40"/>
      <c r="K51" s="5">
        <f>SUMPRODUCT(G51:J51,Sheet1!$B$9:$E$9)</f>
        <v>0</v>
      </c>
      <c r="O51" s="34"/>
      <c r="P51" s="34"/>
      <c r="Q51" s="34"/>
      <c r="R51" s="34"/>
      <c r="S51" s="34"/>
      <c r="T51" s="34"/>
    </row>
    <row r="52" spans="1:20" x14ac:dyDescent="0.2">
      <c r="A52" s="1" t="s">
        <v>24</v>
      </c>
      <c r="B52" s="1" t="s">
        <v>25</v>
      </c>
      <c r="C52" s="1" t="s">
        <v>64</v>
      </c>
      <c r="D52" s="1" t="s">
        <v>39</v>
      </c>
      <c r="E52" s="21"/>
      <c r="F52" s="40"/>
      <c r="G52" s="40"/>
      <c r="H52" s="40"/>
      <c r="I52" s="40"/>
      <c r="J52" s="40"/>
      <c r="K52" s="5">
        <f>SUMPRODUCT(G52:J52,Sheet1!$B$9:$E$9)</f>
        <v>0</v>
      </c>
      <c r="O52" s="34"/>
      <c r="P52" s="34"/>
      <c r="Q52" s="34"/>
      <c r="R52" s="34"/>
      <c r="S52" s="34"/>
      <c r="T52" s="34"/>
    </row>
    <row r="53" spans="1:20" x14ac:dyDescent="0.2">
      <c r="A53" s="1" t="s">
        <v>24</v>
      </c>
      <c r="B53" s="1" t="s">
        <v>25</v>
      </c>
      <c r="C53" s="1" t="s">
        <v>65</v>
      </c>
      <c r="D53" s="1" t="s">
        <v>41</v>
      </c>
      <c r="E53" s="21"/>
      <c r="F53" s="40"/>
      <c r="G53" s="40"/>
      <c r="H53" s="40"/>
      <c r="I53" s="40"/>
      <c r="J53" s="40"/>
      <c r="K53" s="5">
        <f>SUMPRODUCT(G53:J53,Sheet1!$B$9:$E$9)</f>
        <v>0</v>
      </c>
      <c r="O53" s="34"/>
      <c r="P53" s="34"/>
      <c r="Q53" s="34"/>
      <c r="R53" s="34"/>
      <c r="S53" s="34"/>
      <c r="T53" s="34"/>
    </row>
    <row r="54" spans="1:20" x14ac:dyDescent="0.2">
      <c r="A54" s="1" t="s">
        <v>24</v>
      </c>
      <c r="B54" s="1" t="s">
        <v>25</v>
      </c>
      <c r="C54" s="1" t="s">
        <v>66</v>
      </c>
      <c r="D54" s="1" t="s">
        <v>43</v>
      </c>
      <c r="E54" s="21"/>
      <c r="F54" s="40"/>
      <c r="G54" s="40"/>
      <c r="H54" s="40"/>
      <c r="I54" s="40"/>
      <c r="J54" s="40"/>
      <c r="K54" s="5">
        <f>SUMPRODUCT(G54:J54,Sheet1!$B$9:$E$9)</f>
        <v>0</v>
      </c>
      <c r="O54" s="34"/>
      <c r="P54" s="34"/>
      <c r="Q54" s="34"/>
      <c r="R54" s="34"/>
      <c r="S54" s="34"/>
      <c r="T54" s="34"/>
    </row>
    <row r="55" spans="1:20" x14ac:dyDescent="0.2">
      <c r="A55" s="1" t="s">
        <v>24</v>
      </c>
      <c r="B55" s="1" t="s">
        <v>25</v>
      </c>
      <c r="C55" s="1" t="s">
        <v>67</v>
      </c>
      <c r="D55" s="1" t="s">
        <v>45</v>
      </c>
      <c r="E55" s="21"/>
      <c r="F55" s="40"/>
      <c r="G55" s="40"/>
      <c r="H55" s="40"/>
      <c r="I55" s="40"/>
      <c r="J55" s="40"/>
      <c r="K55" s="5">
        <f>SUMPRODUCT(G55:J55,Sheet1!$B$9:$E$9)</f>
        <v>0</v>
      </c>
      <c r="O55" s="34"/>
      <c r="P55" s="34"/>
      <c r="Q55" s="34"/>
      <c r="R55" s="34"/>
      <c r="S55" s="34"/>
      <c r="T55" s="34"/>
    </row>
    <row r="56" spans="1:20" x14ac:dyDescent="0.2">
      <c r="A56" s="1" t="s">
        <v>24</v>
      </c>
      <c r="B56" s="1" t="s">
        <v>25</v>
      </c>
      <c r="C56" s="10" t="s">
        <v>68</v>
      </c>
      <c r="D56" s="10"/>
      <c r="E56" s="21"/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11">
        <f>SUMPRODUCT(G56:J56,Sheet1!$B$9:$E$9)</f>
        <v>0</v>
      </c>
      <c r="O56" s="34"/>
      <c r="P56" s="34"/>
      <c r="Q56" s="34"/>
      <c r="R56" s="34"/>
      <c r="S56" s="34"/>
      <c r="T56" s="34"/>
    </row>
    <row r="57" spans="1:20" x14ac:dyDescent="0.2">
      <c r="A57" s="1" t="s">
        <v>24</v>
      </c>
      <c r="B57" s="1" t="s">
        <v>25</v>
      </c>
      <c r="C57" s="1" t="s">
        <v>69</v>
      </c>
      <c r="D57" s="1" t="s">
        <v>27</v>
      </c>
      <c r="E57" s="21"/>
      <c r="F57" s="40"/>
      <c r="G57" s="40"/>
      <c r="H57" s="40"/>
      <c r="I57" s="40"/>
      <c r="J57" s="40"/>
      <c r="K57" s="5">
        <f>SUMPRODUCT(G57:J57,Sheet1!$B$9:$E$9)</f>
        <v>0</v>
      </c>
      <c r="O57" s="34"/>
      <c r="P57" s="34"/>
      <c r="Q57" s="34"/>
      <c r="R57" s="34"/>
      <c r="S57" s="34"/>
      <c r="T57" s="34"/>
    </row>
    <row r="58" spans="1:20" x14ac:dyDescent="0.2">
      <c r="A58" s="1" t="s">
        <v>24</v>
      </c>
      <c r="B58" s="1" t="s">
        <v>25</v>
      </c>
      <c r="C58" s="1" t="s">
        <v>70</v>
      </c>
      <c r="D58" s="1" t="s">
        <v>29</v>
      </c>
      <c r="E58" s="21"/>
      <c r="F58" s="40"/>
      <c r="G58" s="40"/>
      <c r="H58" s="40"/>
      <c r="I58" s="40"/>
      <c r="J58" s="40"/>
      <c r="K58" s="5">
        <f>SUMPRODUCT(G58:J58,Sheet1!$B$9:$E$9)</f>
        <v>0</v>
      </c>
      <c r="O58" s="34"/>
      <c r="P58" s="34"/>
      <c r="Q58" s="34"/>
      <c r="R58" s="34"/>
      <c r="S58" s="34"/>
      <c r="T58" s="34"/>
    </row>
    <row r="59" spans="1:20" x14ac:dyDescent="0.2">
      <c r="A59" s="1" t="s">
        <v>24</v>
      </c>
      <c r="B59" s="1" t="s">
        <v>25</v>
      </c>
      <c r="C59" s="1" t="s">
        <v>71</v>
      </c>
      <c r="D59" s="1" t="s">
        <v>31</v>
      </c>
      <c r="E59" s="21"/>
      <c r="F59" s="40"/>
      <c r="G59" s="40"/>
      <c r="H59" s="40"/>
      <c r="I59" s="40"/>
      <c r="J59" s="40"/>
      <c r="K59" s="5">
        <f>SUMPRODUCT(G59:J59,Sheet1!$B$9:$E$9)</f>
        <v>0</v>
      </c>
      <c r="O59" s="34"/>
      <c r="P59" s="34"/>
      <c r="Q59" s="34"/>
      <c r="R59" s="34"/>
      <c r="S59" s="34"/>
      <c r="T59" s="34"/>
    </row>
    <row r="60" spans="1:20" x14ac:dyDescent="0.2">
      <c r="A60" s="1" t="s">
        <v>24</v>
      </c>
      <c r="B60" s="1" t="s">
        <v>25</v>
      </c>
      <c r="C60" s="1" t="s">
        <v>72</v>
      </c>
      <c r="D60" s="1" t="s">
        <v>33</v>
      </c>
      <c r="E60" s="21"/>
      <c r="F60" s="40"/>
      <c r="G60" s="40"/>
      <c r="H60" s="40"/>
      <c r="I60" s="40"/>
      <c r="J60" s="40"/>
      <c r="K60" s="5">
        <f>SUMPRODUCT(G60:J60,Sheet1!$B$9:$E$9)</f>
        <v>0</v>
      </c>
      <c r="O60" s="34"/>
      <c r="P60" s="34"/>
      <c r="Q60" s="34"/>
      <c r="R60" s="34"/>
      <c r="S60" s="34"/>
      <c r="T60" s="34"/>
    </row>
    <row r="61" spans="1:20" x14ac:dyDescent="0.2">
      <c r="A61" s="1" t="s">
        <v>24</v>
      </c>
      <c r="B61" s="1" t="s">
        <v>25</v>
      </c>
      <c r="C61" s="1" t="s">
        <v>73</v>
      </c>
      <c r="D61" s="1" t="s">
        <v>35</v>
      </c>
      <c r="E61" s="21"/>
      <c r="F61" s="40"/>
      <c r="G61" s="40"/>
      <c r="H61" s="40"/>
      <c r="I61" s="40"/>
      <c r="J61" s="40"/>
      <c r="K61" s="5">
        <f>SUMPRODUCT(G61:J61,Sheet1!$B$9:$E$9)</f>
        <v>0</v>
      </c>
      <c r="O61" s="34"/>
      <c r="P61" s="34"/>
      <c r="Q61" s="34"/>
      <c r="R61" s="34"/>
      <c r="S61" s="34"/>
      <c r="T61" s="34"/>
    </row>
    <row r="62" spans="1:20" x14ac:dyDescent="0.2">
      <c r="A62" s="1" t="s">
        <v>24</v>
      </c>
      <c r="B62" s="1" t="s">
        <v>25</v>
      </c>
      <c r="C62" s="1" t="s">
        <v>74</v>
      </c>
      <c r="D62" s="1" t="s">
        <v>37</v>
      </c>
      <c r="E62" s="21"/>
      <c r="F62" s="40"/>
      <c r="G62" s="40"/>
      <c r="H62" s="40"/>
      <c r="I62" s="40"/>
      <c r="J62" s="40"/>
      <c r="K62" s="5">
        <f>SUMPRODUCT(G62:J62,Sheet1!$B$9:$E$9)</f>
        <v>0</v>
      </c>
      <c r="O62" s="34"/>
      <c r="P62" s="34"/>
      <c r="Q62" s="34"/>
      <c r="R62" s="34"/>
      <c r="S62" s="34"/>
      <c r="T62" s="34"/>
    </row>
    <row r="63" spans="1:20" x14ac:dyDescent="0.2">
      <c r="A63" s="1" t="s">
        <v>24</v>
      </c>
      <c r="B63" s="1" t="s">
        <v>25</v>
      </c>
      <c r="C63" s="1" t="s">
        <v>75</v>
      </c>
      <c r="D63" s="1" t="s">
        <v>39</v>
      </c>
      <c r="E63" s="21"/>
      <c r="F63" s="40"/>
      <c r="G63" s="40"/>
      <c r="H63" s="40"/>
      <c r="I63" s="40"/>
      <c r="J63" s="40"/>
      <c r="K63" s="5">
        <f>SUMPRODUCT(G63:J63,Sheet1!$B$9:$E$9)</f>
        <v>0</v>
      </c>
      <c r="O63" s="34"/>
      <c r="P63" s="34"/>
      <c r="Q63" s="34"/>
      <c r="R63" s="34"/>
      <c r="S63" s="34"/>
      <c r="T63" s="34"/>
    </row>
    <row r="64" spans="1:20" x14ac:dyDescent="0.2">
      <c r="A64" s="1" t="s">
        <v>24</v>
      </c>
      <c r="B64" s="1" t="s">
        <v>25</v>
      </c>
      <c r="C64" s="1" t="s">
        <v>76</v>
      </c>
      <c r="D64" s="1" t="s">
        <v>41</v>
      </c>
      <c r="E64" s="21"/>
      <c r="F64" s="40"/>
      <c r="G64" s="40"/>
      <c r="H64" s="40"/>
      <c r="I64" s="40"/>
      <c r="J64" s="40"/>
      <c r="K64" s="5">
        <f>SUMPRODUCT(G64:J64,Sheet1!$B$9:$E$9)</f>
        <v>0</v>
      </c>
      <c r="O64" s="34"/>
      <c r="P64" s="34"/>
      <c r="Q64" s="34"/>
      <c r="R64" s="34"/>
      <c r="S64" s="34"/>
      <c r="T64" s="34"/>
    </row>
    <row r="65" spans="1:20" x14ac:dyDescent="0.2">
      <c r="A65" s="1" t="s">
        <v>24</v>
      </c>
      <c r="B65" s="1" t="s">
        <v>25</v>
      </c>
      <c r="C65" s="1" t="s">
        <v>77</v>
      </c>
      <c r="D65" s="1" t="s">
        <v>43</v>
      </c>
      <c r="E65" s="21"/>
      <c r="F65" s="40"/>
      <c r="G65" s="40"/>
      <c r="H65" s="40"/>
      <c r="I65" s="40"/>
      <c r="J65" s="40"/>
      <c r="K65" s="5">
        <f>SUMPRODUCT(G65:J65,Sheet1!$B$9:$E$9)</f>
        <v>0</v>
      </c>
      <c r="O65" s="34"/>
      <c r="P65" s="34"/>
      <c r="Q65" s="34"/>
      <c r="R65" s="34"/>
      <c r="S65" s="34"/>
      <c r="T65" s="34"/>
    </row>
    <row r="66" spans="1:20" x14ac:dyDescent="0.2">
      <c r="A66" s="1" t="s">
        <v>24</v>
      </c>
      <c r="B66" s="1" t="s">
        <v>25</v>
      </c>
      <c r="C66" s="1" t="s">
        <v>78</v>
      </c>
      <c r="D66" s="1" t="s">
        <v>45</v>
      </c>
      <c r="E66" s="21"/>
      <c r="F66" s="40"/>
      <c r="G66" s="40"/>
      <c r="H66" s="40"/>
      <c r="I66" s="40"/>
      <c r="J66" s="40"/>
      <c r="K66" s="5">
        <f>SUMPRODUCT(G66:J66,Sheet1!$B$9:$E$9)</f>
        <v>0</v>
      </c>
      <c r="O66" s="34"/>
      <c r="P66" s="34"/>
      <c r="Q66" s="34"/>
      <c r="R66" s="34"/>
      <c r="S66" s="34"/>
      <c r="T66" s="34"/>
    </row>
    <row r="67" spans="1:20" x14ac:dyDescent="0.2">
      <c r="A67" s="1" t="s">
        <v>24</v>
      </c>
      <c r="B67" s="1" t="s">
        <v>25</v>
      </c>
      <c r="C67" s="10" t="s">
        <v>79</v>
      </c>
      <c r="D67" s="10"/>
      <c r="E67" s="21"/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11">
        <f>SUMPRODUCT(G67:J67,Sheet1!$B$9:$E$9)</f>
        <v>0</v>
      </c>
      <c r="O67" s="34"/>
      <c r="P67" s="34"/>
      <c r="Q67" s="34"/>
      <c r="R67" s="34"/>
      <c r="S67" s="34"/>
      <c r="T67" s="34"/>
    </row>
    <row r="68" spans="1:20" x14ac:dyDescent="0.2">
      <c r="A68" s="1" t="s">
        <v>24</v>
      </c>
      <c r="B68" s="1" t="s">
        <v>25</v>
      </c>
      <c r="C68" s="1" t="s">
        <v>80</v>
      </c>
      <c r="D68" s="1" t="s">
        <v>27</v>
      </c>
      <c r="E68" s="21"/>
      <c r="F68" s="40"/>
      <c r="G68" s="40"/>
      <c r="H68" s="40"/>
      <c r="I68" s="40"/>
      <c r="J68" s="40"/>
      <c r="K68" s="5">
        <f>SUMPRODUCT(G68:J68,Sheet1!$B$9:$E$9)</f>
        <v>0</v>
      </c>
      <c r="O68" s="34"/>
      <c r="P68" s="34"/>
      <c r="Q68" s="34"/>
      <c r="R68" s="34"/>
      <c r="S68" s="34"/>
      <c r="T68" s="34"/>
    </row>
    <row r="69" spans="1:20" x14ac:dyDescent="0.2">
      <c r="A69" s="1" t="s">
        <v>24</v>
      </c>
      <c r="B69" s="1" t="s">
        <v>25</v>
      </c>
      <c r="C69" s="1" t="s">
        <v>81</v>
      </c>
      <c r="D69" s="1" t="s">
        <v>29</v>
      </c>
      <c r="E69" s="21"/>
      <c r="F69" s="40"/>
      <c r="G69" s="40"/>
      <c r="H69" s="40"/>
      <c r="I69" s="40"/>
      <c r="J69" s="40"/>
      <c r="K69" s="5">
        <f>SUMPRODUCT(G69:J69,Sheet1!$B$9:$E$9)</f>
        <v>0</v>
      </c>
      <c r="O69" s="34"/>
      <c r="P69" s="34"/>
      <c r="Q69" s="34"/>
      <c r="R69" s="34"/>
      <c r="S69" s="34"/>
      <c r="T69" s="34"/>
    </row>
    <row r="70" spans="1:20" x14ac:dyDescent="0.2">
      <c r="A70" s="1" t="s">
        <v>24</v>
      </c>
      <c r="B70" s="1" t="s">
        <v>25</v>
      </c>
      <c r="C70" s="1" t="s">
        <v>82</v>
      </c>
      <c r="D70" s="1" t="s">
        <v>31</v>
      </c>
      <c r="E70" s="21"/>
      <c r="F70" s="40"/>
      <c r="G70" s="40"/>
      <c r="H70" s="40"/>
      <c r="I70" s="40"/>
      <c r="J70" s="40"/>
      <c r="K70" s="5">
        <f>SUMPRODUCT(G70:J70,Sheet1!$B$9:$E$9)</f>
        <v>0</v>
      </c>
      <c r="O70" s="34"/>
      <c r="P70" s="34"/>
      <c r="Q70" s="34"/>
      <c r="R70" s="34"/>
      <c r="S70" s="34"/>
      <c r="T70" s="34"/>
    </row>
    <row r="71" spans="1:20" x14ac:dyDescent="0.2">
      <c r="A71" s="1" t="s">
        <v>24</v>
      </c>
      <c r="B71" s="1" t="s">
        <v>25</v>
      </c>
      <c r="C71" s="1" t="s">
        <v>83</v>
      </c>
      <c r="D71" s="1" t="s">
        <v>33</v>
      </c>
      <c r="E71" s="21"/>
      <c r="F71" s="40"/>
      <c r="G71" s="40"/>
      <c r="H71" s="40"/>
      <c r="I71" s="40"/>
      <c r="J71" s="40"/>
      <c r="K71" s="5">
        <f>SUMPRODUCT(G71:J71,Sheet1!$B$9:$E$9)</f>
        <v>0</v>
      </c>
      <c r="O71" s="34"/>
      <c r="P71" s="34"/>
      <c r="Q71" s="34"/>
      <c r="R71" s="34"/>
      <c r="S71" s="34"/>
      <c r="T71" s="34"/>
    </row>
    <row r="72" spans="1:20" x14ac:dyDescent="0.2">
      <c r="A72" s="1" t="s">
        <v>24</v>
      </c>
      <c r="B72" s="1" t="s">
        <v>25</v>
      </c>
      <c r="C72" s="1" t="s">
        <v>84</v>
      </c>
      <c r="D72" s="1" t="s">
        <v>35</v>
      </c>
      <c r="E72" s="21"/>
      <c r="F72" s="40"/>
      <c r="G72" s="40"/>
      <c r="H72" s="40"/>
      <c r="I72" s="40"/>
      <c r="J72" s="40"/>
      <c r="K72" s="5">
        <f>SUMPRODUCT(G72:J72,Sheet1!$B$9:$E$9)</f>
        <v>0</v>
      </c>
      <c r="O72" s="34"/>
      <c r="P72" s="34"/>
      <c r="Q72" s="34"/>
      <c r="R72" s="34"/>
      <c r="S72" s="34"/>
      <c r="T72" s="34"/>
    </row>
    <row r="73" spans="1:20" x14ac:dyDescent="0.2">
      <c r="A73" s="1" t="s">
        <v>24</v>
      </c>
      <c r="B73" s="1" t="s">
        <v>25</v>
      </c>
      <c r="C73" s="1" t="s">
        <v>85</v>
      </c>
      <c r="D73" s="1" t="s">
        <v>37</v>
      </c>
      <c r="E73" s="21"/>
      <c r="F73" s="40"/>
      <c r="G73" s="40"/>
      <c r="H73" s="40"/>
      <c r="I73" s="40"/>
      <c r="J73" s="40"/>
      <c r="K73" s="5">
        <f>SUMPRODUCT(G73:J73,Sheet1!$B$9:$E$9)</f>
        <v>0</v>
      </c>
      <c r="O73" s="34"/>
      <c r="P73" s="34"/>
      <c r="Q73" s="34"/>
      <c r="R73" s="34"/>
      <c r="S73" s="34"/>
      <c r="T73" s="34"/>
    </row>
    <row r="74" spans="1:20" x14ac:dyDescent="0.2">
      <c r="A74" s="1" t="s">
        <v>24</v>
      </c>
      <c r="B74" s="1" t="s">
        <v>25</v>
      </c>
      <c r="C74" s="1" t="s">
        <v>86</v>
      </c>
      <c r="D74" s="1" t="s">
        <v>39</v>
      </c>
      <c r="E74" s="21"/>
      <c r="F74" s="40"/>
      <c r="G74" s="40"/>
      <c r="H74" s="40"/>
      <c r="I74" s="40"/>
      <c r="J74" s="40"/>
      <c r="K74" s="5">
        <f>SUMPRODUCT(G74:J74,Sheet1!$B$9:$E$9)</f>
        <v>0</v>
      </c>
      <c r="O74" s="34"/>
      <c r="P74" s="34"/>
      <c r="Q74" s="34"/>
      <c r="R74" s="34"/>
      <c r="S74" s="34"/>
      <c r="T74" s="34"/>
    </row>
    <row r="75" spans="1:20" x14ac:dyDescent="0.2">
      <c r="A75" s="1" t="s">
        <v>24</v>
      </c>
      <c r="B75" s="1" t="s">
        <v>25</v>
      </c>
      <c r="C75" s="1" t="s">
        <v>87</v>
      </c>
      <c r="D75" s="1" t="s">
        <v>41</v>
      </c>
      <c r="E75" s="21"/>
      <c r="F75" s="40"/>
      <c r="G75" s="40"/>
      <c r="H75" s="40"/>
      <c r="I75" s="40"/>
      <c r="J75" s="40"/>
      <c r="K75" s="5">
        <f>SUMPRODUCT(G75:J75,Sheet1!$B$9:$E$9)</f>
        <v>0</v>
      </c>
      <c r="O75" s="34"/>
      <c r="P75" s="34"/>
      <c r="Q75" s="34"/>
      <c r="R75" s="34"/>
      <c r="S75" s="34"/>
      <c r="T75" s="34"/>
    </row>
    <row r="76" spans="1:20" x14ac:dyDescent="0.2">
      <c r="A76" s="1" t="s">
        <v>24</v>
      </c>
      <c r="B76" s="1" t="s">
        <v>25</v>
      </c>
      <c r="C76" s="1" t="s">
        <v>88</v>
      </c>
      <c r="D76" s="1" t="s">
        <v>43</v>
      </c>
      <c r="E76" s="21"/>
      <c r="F76" s="40"/>
      <c r="G76" s="40"/>
      <c r="H76" s="40"/>
      <c r="I76" s="40"/>
      <c r="J76" s="40"/>
      <c r="K76" s="5">
        <f>SUMPRODUCT(G76:J76,Sheet1!$B$9:$E$9)</f>
        <v>0</v>
      </c>
      <c r="O76" s="34"/>
      <c r="P76" s="34"/>
      <c r="Q76" s="34"/>
      <c r="R76" s="34"/>
      <c r="S76" s="34"/>
      <c r="T76" s="34"/>
    </row>
    <row r="77" spans="1:20" x14ac:dyDescent="0.2">
      <c r="A77" s="1" t="s">
        <v>24</v>
      </c>
      <c r="B77" s="1" t="s">
        <v>25</v>
      </c>
      <c r="C77" s="1" t="s">
        <v>89</v>
      </c>
      <c r="D77" s="1" t="s">
        <v>45</v>
      </c>
      <c r="E77" s="21"/>
      <c r="F77" s="40"/>
      <c r="G77" s="40"/>
      <c r="H77" s="40"/>
      <c r="I77" s="40"/>
      <c r="J77" s="40"/>
      <c r="K77" s="5">
        <f>SUMPRODUCT(G77:J77,Sheet1!$B$9:$E$9)</f>
        <v>0</v>
      </c>
      <c r="O77" s="34"/>
      <c r="P77" s="34"/>
      <c r="Q77" s="34"/>
      <c r="R77" s="34"/>
      <c r="S77" s="34"/>
      <c r="T77" s="34"/>
    </row>
    <row r="78" spans="1:20" x14ac:dyDescent="0.2">
      <c r="A78" s="1" t="s">
        <v>24</v>
      </c>
      <c r="B78" s="1" t="s">
        <v>90</v>
      </c>
      <c r="C78" s="6" t="s">
        <v>90</v>
      </c>
      <c r="D78" s="7"/>
      <c r="E78" s="21"/>
      <c r="F78" s="37">
        <f>SUM(F79:F80)</f>
        <v>22.627053150684937</v>
      </c>
      <c r="G78" s="37">
        <f t="shared" ref="G78:J78" si="4">SUM(G79:G80)</f>
        <v>23.601099580573905</v>
      </c>
      <c r="H78" s="37">
        <f t="shared" si="4"/>
        <v>23.99370955727257</v>
      </c>
      <c r="I78" s="37">
        <f t="shared" si="4"/>
        <v>24.286701209176176</v>
      </c>
      <c r="J78" s="37">
        <f t="shared" si="4"/>
        <v>24.529058921128488</v>
      </c>
      <c r="K78" s="8">
        <f>SUMPRODUCT(G78:J78,Sheet1!$B$9:$E$9)</f>
        <v>79.098391285348754</v>
      </c>
      <c r="O78" s="34"/>
      <c r="P78" s="34"/>
      <c r="Q78" s="34"/>
      <c r="R78" s="34"/>
      <c r="S78" s="34"/>
      <c r="T78" s="34"/>
    </row>
    <row r="79" spans="1:20" x14ac:dyDescent="0.2">
      <c r="A79" s="1" t="s">
        <v>24</v>
      </c>
      <c r="B79" s="1" t="s">
        <v>90</v>
      </c>
      <c r="C79" s="1" t="s">
        <v>91</v>
      </c>
      <c r="E79" s="21"/>
      <c r="F79" s="36">
        <v>11.221452054794524</v>
      </c>
      <c r="G79" s="36">
        <v>11.704511657799522</v>
      </c>
      <c r="H79" s="36">
        <v>11.89921902868068</v>
      </c>
      <c r="I79" s="36">
        <v>12.04452260632273</v>
      </c>
      <c r="J79" s="36">
        <v>12.16471525477197</v>
      </c>
      <c r="K79" s="5">
        <f>SUMPRODUCT(G79:J79,Sheet1!$B$9:$E$9)</f>
        <v>39.227326665516316</v>
      </c>
      <c r="M79" s="9" t="s">
        <v>17</v>
      </c>
      <c r="O79" s="34"/>
      <c r="P79" s="34"/>
      <c r="Q79" s="34"/>
      <c r="R79" s="34"/>
      <c r="S79" s="34"/>
      <c r="T79" s="34"/>
    </row>
    <row r="80" spans="1:20" x14ac:dyDescent="0.2">
      <c r="A80" s="1" t="s">
        <v>24</v>
      </c>
      <c r="B80" s="1" t="s">
        <v>90</v>
      </c>
      <c r="C80" s="1" t="s">
        <v>92</v>
      </c>
      <c r="E80" s="21"/>
      <c r="F80" s="36">
        <v>11.405601095890411</v>
      </c>
      <c r="G80" s="36">
        <v>11.896587922774383</v>
      </c>
      <c r="H80" s="36">
        <v>12.094490528591891</v>
      </c>
      <c r="I80" s="36">
        <v>12.242178602853446</v>
      </c>
      <c r="J80" s="36">
        <v>12.364343666356516</v>
      </c>
      <c r="K80" s="5">
        <f>SUMPRODUCT(G80:J80,Sheet1!$B$9:$E$9)</f>
        <v>39.871064619832438</v>
      </c>
      <c r="M80" s="9" t="s">
        <v>19</v>
      </c>
      <c r="O80" s="34"/>
      <c r="P80" s="34"/>
      <c r="Q80" s="34"/>
      <c r="R80" s="34"/>
      <c r="S80" s="34"/>
      <c r="T80" s="34"/>
    </row>
    <row r="81" spans="1:20" x14ac:dyDescent="0.2">
      <c r="A81" s="1" t="s">
        <v>24</v>
      </c>
      <c r="B81" s="1" t="s">
        <v>90</v>
      </c>
      <c r="C81" s="1" t="s">
        <v>93</v>
      </c>
      <c r="E81" s="21"/>
      <c r="F81" s="38">
        <v>11.006803854775363</v>
      </c>
      <c r="G81" s="38">
        <v>11.480623310089966</v>
      </c>
      <c r="H81" s="38">
        <v>11.671606244375392</v>
      </c>
      <c r="I81" s="38">
        <v>11.814130399956474</v>
      </c>
      <c r="J81" s="38">
        <v>11.932023957742652</v>
      </c>
      <c r="K81" s="5">
        <f>SUMPRODUCT(G81:J81,Sheet1!$B$9:$E$9)</f>
        <v>38.476971451306831</v>
      </c>
      <c r="M81" s="9" t="s">
        <v>21</v>
      </c>
      <c r="O81" s="34"/>
      <c r="P81" s="34"/>
      <c r="Q81" s="34"/>
      <c r="R81" s="34"/>
      <c r="S81" s="34"/>
      <c r="T81" s="34"/>
    </row>
    <row r="82" spans="1:20" x14ac:dyDescent="0.2">
      <c r="A82" s="1" t="s">
        <v>24</v>
      </c>
      <c r="B82" s="1" t="s">
        <v>90</v>
      </c>
      <c r="C82" s="1" t="s">
        <v>94</v>
      </c>
      <c r="E82" s="21"/>
      <c r="F82" s="38">
        <v>10.81310233766234</v>
      </c>
      <c r="G82" s="38">
        <v>11.278583355357533</v>
      </c>
      <c r="H82" s="38">
        <v>11.466205306327378</v>
      </c>
      <c r="I82" s="38">
        <v>11.606221272835086</v>
      </c>
      <c r="J82" s="38">
        <v>11.722040099273062</v>
      </c>
      <c r="K82" s="5">
        <f>SUMPRODUCT(G82:J82,Sheet1!$B$9:$E$9)</f>
        <v>37.799840483737256</v>
      </c>
      <c r="M82" s="9" t="s">
        <v>23</v>
      </c>
      <c r="O82" s="34"/>
      <c r="P82" s="34"/>
      <c r="Q82" s="34"/>
      <c r="R82" s="34"/>
      <c r="S82" s="34"/>
      <c r="T82" s="34"/>
    </row>
    <row r="83" spans="1:20" x14ac:dyDescent="0.2">
      <c r="A83" s="1" t="s">
        <v>95</v>
      </c>
      <c r="B83" s="1" t="s">
        <v>96</v>
      </c>
      <c r="C83" s="6" t="s">
        <v>96</v>
      </c>
      <c r="D83" s="7"/>
      <c r="E83" s="21"/>
      <c r="F83" s="37">
        <f>+F84+F95+F106+F117+F128</f>
        <v>226.18429353003154</v>
      </c>
      <c r="G83" s="37">
        <f t="shared" ref="G83:J83" si="5">+G84+G95+G106+G117+G128</f>
        <v>235.9210454677542</v>
      </c>
      <c r="H83" s="37">
        <f t="shared" si="5"/>
        <v>239.84564888920065</v>
      </c>
      <c r="I83" s="37">
        <f t="shared" si="5"/>
        <v>242.77444873576874</v>
      </c>
      <c r="J83" s="37">
        <f t="shared" si="5"/>
        <v>245.19710216281607</v>
      </c>
      <c r="K83" s="8">
        <f>SUMPRODUCT(G83:J83,Sheet1!$B$9:$E$9)</f>
        <v>790.68244694060127</v>
      </c>
      <c r="M83" s="9" t="s">
        <v>321</v>
      </c>
      <c r="O83" s="34"/>
      <c r="P83" s="34"/>
      <c r="Q83" s="34"/>
      <c r="R83" s="34"/>
      <c r="S83" s="34"/>
      <c r="T83" s="34"/>
    </row>
    <row r="84" spans="1:20" x14ac:dyDescent="0.2">
      <c r="A84" s="1" t="s">
        <v>95</v>
      </c>
      <c r="B84" s="1" t="s">
        <v>96</v>
      </c>
      <c r="C84" s="10" t="s">
        <v>96</v>
      </c>
      <c r="D84" s="10"/>
      <c r="E84" s="21"/>
      <c r="F84" s="39">
        <f>SUM(F85:F92)</f>
        <v>226.18429353003154</v>
      </c>
      <c r="G84" s="39">
        <f t="shared" ref="G84:J84" si="6">SUM(G85:G92)</f>
        <v>235.9210454677542</v>
      </c>
      <c r="H84" s="39">
        <f t="shared" si="6"/>
        <v>239.84564888920065</v>
      </c>
      <c r="I84" s="39">
        <f t="shared" si="6"/>
        <v>242.77444873576874</v>
      </c>
      <c r="J84" s="39">
        <f t="shared" si="6"/>
        <v>245.19710216281607</v>
      </c>
      <c r="K84" s="11">
        <f>SUMPRODUCT(G84:J84,Sheet1!$B$9:$E$9)</f>
        <v>790.68244694060127</v>
      </c>
      <c r="O84" s="34"/>
      <c r="P84" s="34"/>
      <c r="Q84" s="34"/>
      <c r="R84" s="34"/>
      <c r="S84" s="34"/>
      <c r="T84" s="34"/>
    </row>
    <row r="85" spans="1:20" x14ac:dyDescent="0.2">
      <c r="A85" s="1" t="s">
        <v>95</v>
      </c>
      <c r="B85" s="1" t="s">
        <v>96</v>
      </c>
      <c r="C85" s="1" t="s">
        <v>98</v>
      </c>
      <c r="D85" s="1" t="s">
        <v>27</v>
      </c>
      <c r="E85" s="21"/>
      <c r="F85" s="36">
        <v>225.70572812426761</v>
      </c>
      <c r="G85" s="36">
        <v>235.42187884088347</v>
      </c>
      <c r="H85" s="36">
        <v>239.3381785052496</v>
      </c>
      <c r="I85" s="36">
        <v>242.26078153653447</v>
      </c>
      <c r="J85" s="36">
        <v>244.6783090633601</v>
      </c>
      <c r="K85" s="5">
        <f>SUMPRODUCT(G85:J85,Sheet1!$B$9:$E$9)</f>
        <v>789.00950466797462</v>
      </c>
      <c r="O85" s="34"/>
      <c r="P85" s="34"/>
      <c r="Q85" s="34"/>
      <c r="R85" s="34"/>
      <c r="S85" s="34"/>
      <c r="T85" s="34"/>
    </row>
    <row r="86" spans="1:20" x14ac:dyDescent="0.2">
      <c r="A86" s="1" t="s">
        <v>95</v>
      </c>
      <c r="B86" s="1" t="s">
        <v>96</v>
      </c>
      <c r="C86" s="1" t="s">
        <v>99</v>
      </c>
      <c r="D86" s="1" t="s">
        <v>29</v>
      </c>
      <c r="E86" s="21"/>
      <c r="F86" s="36">
        <v>0.25133958325975209</v>
      </c>
      <c r="G86" s="36">
        <v>0.26215921682553667</v>
      </c>
      <c r="H86" s="36">
        <v>0.26652029854792941</v>
      </c>
      <c r="I86" s="36">
        <v>0.26977482750482146</v>
      </c>
      <c r="J86" s="36">
        <v>0.27246691851270582</v>
      </c>
      <c r="K86" s="5">
        <f>SUMPRODUCT(G86:J86,Sheet1!$B$9:$E$9)</f>
        <v>0.87861890674767595</v>
      </c>
      <c r="O86" s="34"/>
      <c r="P86" s="34"/>
      <c r="Q86" s="34"/>
      <c r="R86" s="34"/>
      <c r="S86" s="34"/>
      <c r="T86" s="34"/>
    </row>
    <row r="87" spans="1:20" x14ac:dyDescent="0.2">
      <c r="A87" s="1" t="s">
        <v>95</v>
      </c>
      <c r="B87" s="1" t="s">
        <v>96</v>
      </c>
      <c r="C87" s="1" t="s">
        <v>100</v>
      </c>
      <c r="D87" s="1" t="s">
        <v>31</v>
      </c>
      <c r="E87" s="21"/>
      <c r="F87" s="36"/>
      <c r="G87" s="36"/>
      <c r="H87" s="36"/>
      <c r="I87" s="36"/>
      <c r="J87" s="36"/>
      <c r="K87" s="5">
        <f>SUMPRODUCT(G87:J87,Sheet1!$B$9:$E$9)</f>
        <v>0</v>
      </c>
      <c r="O87" s="34"/>
      <c r="P87" s="34"/>
      <c r="Q87" s="34"/>
      <c r="R87" s="34"/>
      <c r="S87" s="34"/>
      <c r="T87" s="34"/>
    </row>
    <row r="88" spans="1:20" x14ac:dyDescent="0.2">
      <c r="A88" s="1" t="s">
        <v>95</v>
      </c>
      <c r="B88" s="1" t="s">
        <v>96</v>
      </c>
      <c r="C88" s="1" t="s">
        <v>101</v>
      </c>
      <c r="D88" s="1" t="s">
        <v>33</v>
      </c>
      <c r="E88" s="21"/>
      <c r="F88" s="36">
        <v>0.16323161126832605</v>
      </c>
      <c r="G88" s="36">
        <v>0.17025838435902008</v>
      </c>
      <c r="H88" s="36">
        <v>0.17309067359570321</v>
      </c>
      <c r="I88" s="36">
        <v>0.17520431601789138</v>
      </c>
      <c r="J88" s="36">
        <v>0.17695268508574249</v>
      </c>
      <c r="K88" s="5">
        <f>SUMPRODUCT(G88:J88,Sheet1!$B$9:$E$9)</f>
        <v>0.57061596895790023</v>
      </c>
      <c r="O88" s="34"/>
      <c r="P88" s="34"/>
      <c r="Q88" s="34"/>
      <c r="R88" s="34"/>
      <c r="S88" s="34"/>
      <c r="T88" s="34"/>
    </row>
    <row r="89" spans="1:20" x14ac:dyDescent="0.2">
      <c r="A89" s="1" t="s">
        <v>95</v>
      </c>
      <c r="B89" s="1" t="s">
        <v>96</v>
      </c>
      <c r="C89" s="1" t="s">
        <v>102</v>
      </c>
      <c r="D89" s="1" t="s">
        <v>35</v>
      </c>
      <c r="E89" s="21"/>
      <c r="F89" s="36">
        <v>3.6170641133322259E-2</v>
      </c>
      <c r="G89" s="36">
        <v>3.7727710170464682E-2</v>
      </c>
      <c r="H89" s="36">
        <v>3.8355319717229691E-2</v>
      </c>
      <c r="I89" s="36">
        <v>3.8823683663055483E-2</v>
      </c>
      <c r="J89" s="36">
        <v>3.9211106354227032E-2</v>
      </c>
      <c r="K89" s="5">
        <f>SUMPRODUCT(G89:J89,Sheet1!$B$9:$E$9)</f>
        <v>0.12644331130317105</v>
      </c>
      <c r="O89" s="34"/>
      <c r="P89" s="34"/>
      <c r="Q89" s="34"/>
      <c r="R89" s="34"/>
      <c r="S89" s="34"/>
      <c r="T89" s="34"/>
    </row>
    <row r="90" spans="1:20" x14ac:dyDescent="0.2">
      <c r="A90" s="1" t="s">
        <v>95</v>
      </c>
      <c r="B90" s="1" t="s">
        <v>96</v>
      </c>
      <c r="C90" s="1" t="s">
        <v>103</v>
      </c>
      <c r="D90" s="1" t="s">
        <v>37</v>
      </c>
      <c r="E90" s="21"/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5">
        <f>SUMPRODUCT(G90:J90,Sheet1!$B$9:$E$9)</f>
        <v>0</v>
      </c>
      <c r="O90" s="34"/>
      <c r="P90" s="34"/>
      <c r="Q90" s="34"/>
      <c r="R90" s="34"/>
      <c r="S90" s="34"/>
      <c r="T90" s="34"/>
    </row>
    <row r="91" spans="1:20" x14ac:dyDescent="0.2">
      <c r="A91" s="1" t="s">
        <v>95</v>
      </c>
      <c r="B91" s="1" t="s">
        <v>96</v>
      </c>
      <c r="C91" s="1" t="s">
        <v>104</v>
      </c>
      <c r="D91" s="1" t="s">
        <v>39</v>
      </c>
      <c r="E91" s="21"/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5">
        <f>SUMPRODUCT(G91:J91,Sheet1!$B$9:$E$9)</f>
        <v>0</v>
      </c>
      <c r="O91" s="34"/>
      <c r="P91" s="34"/>
      <c r="Q91" s="34"/>
      <c r="R91" s="34"/>
      <c r="S91" s="34"/>
      <c r="T91" s="34"/>
    </row>
    <row r="92" spans="1:20" x14ac:dyDescent="0.2">
      <c r="A92" s="1" t="s">
        <v>95</v>
      </c>
      <c r="B92" s="1" t="s">
        <v>96</v>
      </c>
      <c r="C92" s="1" t="s">
        <v>105</v>
      </c>
      <c r="D92" s="1" t="s">
        <v>41</v>
      </c>
      <c r="E92" s="21"/>
      <c r="F92" s="36">
        <v>2.7823570102555584E-2</v>
      </c>
      <c r="G92" s="36">
        <v>2.9021315515742066E-2</v>
      </c>
      <c r="H92" s="36">
        <v>2.9504092090176688E-2</v>
      </c>
      <c r="I92" s="36">
        <v>2.9864372048504218E-2</v>
      </c>
      <c r="J92" s="36">
        <v>3.0162389503251567E-2</v>
      </c>
      <c r="K92" s="5">
        <f>SUMPRODUCT(G92:J92,Sheet1!$B$9:$E$9)</f>
        <v>9.7264085617823917E-2</v>
      </c>
      <c r="O92" s="34"/>
      <c r="P92" s="34"/>
      <c r="Q92" s="34"/>
      <c r="R92" s="34"/>
      <c r="S92" s="34"/>
      <c r="T92" s="34"/>
    </row>
    <row r="93" spans="1:20" x14ac:dyDescent="0.2">
      <c r="A93" s="1" t="s">
        <v>95</v>
      </c>
      <c r="B93" s="1" t="s">
        <v>96</v>
      </c>
      <c r="C93" s="1" t="s">
        <v>106</v>
      </c>
      <c r="D93" s="1" t="s">
        <v>43</v>
      </c>
      <c r="E93" s="21"/>
      <c r="F93" s="40"/>
      <c r="G93" s="40"/>
      <c r="H93" s="40"/>
      <c r="I93" s="40"/>
      <c r="J93" s="40"/>
      <c r="K93" s="5">
        <f>SUMPRODUCT(G93:J93,Sheet1!$B$9:$E$9)</f>
        <v>0</v>
      </c>
      <c r="O93" s="34"/>
      <c r="P93" s="34"/>
      <c r="Q93" s="34"/>
      <c r="R93" s="34"/>
      <c r="S93" s="34"/>
      <c r="T93" s="34"/>
    </row>
    <row r="94" spans="1:20" x14ac:dyDescent="0.2">
      <c r="A94" s="1" t="s">
        <v>95</v>
      </c>
      <c r="B94" s="1" t="s">
        <v>96</v>
      </c>
      <c r="C94" s="1" t="s">
        <v>107</v>
      </c>
      <c r="D94" s="1" t="s">
        <v>45</v>
      </c>
      <c r="E94" s="21"/>
      <c r="F94" s="40"/>
      <c r="G94" s="40"/>
      <c r="H94" s="40"/>
      <c r="I94" s="40"/>
      <c r="J94" s="40"/>
      <c r="K94" s="5">
        <f>SUMPRODUCT(G94:J94,Sheet1!$B$9:$E$9)</f>
        <v>0</v>
      </c>
      <c r="O94" s="34"/>
      <c r="P94" s="34"/>
      <c r="Q94" s="34"/>
      <c r="R94" s="34"/>
      <c r="S94" s="34"/>
      <c r="T94" s="34"/>
    </row>
    <row r="95" spans="1:20" x14ac:dyDescent="0.2">
      <c r="A95" s="1" t="s">
        <v>95</v>
      </c>
      <c r="B95" s="1" t="s">
        <v>96</v>
      </c>
      <c r="C95" s="10" t="s">
        <v>108</v>
      </c>
      <c r="D95" s="10"/>
      <c r="E95" s="21"/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11">
        <f>SUMPRODUCT(G95:J95,Sheet1!$B$9:$E$9)</f>
        <v>0</v>
      </c>
      <c r="O95" s="34"/>
      <c r="P95" s="34"/>
      <c r="Q95" s="34"/>
      <c r="R95" s="34"/>
      <c r="S95" s="34"/>
      <c r="T95" s="34"/>
    </row>
    <row r="96" spans="1:20" x14ac:dyDescent="0.2">
      <c r="A96" s="1" t="s">
        <v>95</v>
      </c>
      <c r="B96" s="1" t="s">
        <v>96</v>
      </c>
      <c r="C96" s="1" t="s">
        <v>109</v>
      </c>
      <c r="D96" s="1" t="s">
        <v>27</v>
      </c>
      <c r="E96" s="21"/>
      <c r="F96" s="40"/>
      <c r="G96" s="40"/>
      <c r="H96" s="40"/>
      <c r="I96" s="40"/>
      <c r="J96" s="40"/>
      <c r="K96" s="5">
        <f>SUMPRODUCT(G96:J96,Sheet1!$B$9:$E$9)</f>
        <v>0</v>
      </c>
      <c r="O96" s="34"/>
      <c r="P96" s="34"/>
      <c r="Q96" s="34"/>
      <c r="R96" s="34"/>
      <c r="S96" s="34"/>
      <c r="T96" s="34"/>
    </row>
    <row r="97" spans="1:20" x14ac:dyDescent="0.2">
      <c r="A97" s="1" t="s">
        <v>95</v>
      </c>
      <c r="B97" s="1" t="s">
        <v>96</v>
      </c>
      <c r="C97" s="1" t="s">
        <v>110</v>
      </c>
      <c r="D97" s="1" t="s">
        <v>29</v>
      </c>
      <c r="E97" s="21"/>
      <c r="F97" s="40"/>
      <c r="G97" s="40"/>
      <c r="H97" s="40"/>
      <c r="I97" s="40"/>
      <c r="J97" s="40"/>
      <c r="K97" s="5">
        <f>SUMPRODUCT(G97:J97,Sheet1!$B$9:$E$9)</f>
        <v>0</v>
      </c>
      <c r="O97" s="34"/>
      <c r="P97" s="34"/>
      <c r="Q97" s="34"/>
      <c r="R97" s="34"/>
      <c r="S97" s="34"/>
      <c r="T97" s="34"/>
    </row>
    <row r="98" spans="1:20" x14ac:dyDescent="0.2">
      <c r="A98" s="1" t="s">
        <v>95</v>
      </c>
      <c r="B98" s="1" t="s">
        <v>96</v>
      </c>
      <c r="C98" s="1" t="s">
        <v>111</v>
      </c>
      <c r="D98" s="1" t="s">
        <v>31</v>
      </c>
      <c r="E98" s="21"/>
      <c r="F98" s="40"/>
      <c r="G98" s="40"/>
      <c r="H98" s="40"/>
      <c r="I98" s="40"/>
      <c r="J98" s="40"/>
      <c r="K98" s="5">
        <f>SUMPRODUCT(G98:J98,Sheet1!$B$9:$E$9)</f>
        <v>0</v>
      </c>
      <c r="O98" s="34"/>
      <c r="P98" s="34"/>
      <c r="Q98" s="34"/>
      <c r="R98" s="34"/>
      <c r="S98" s="34"/>
      <c r="T98" s="34"/>
    </row>
    <row r="99" spans="1:20" x14ac:dyDescent="0.2">
      <c r="A99" s="1" t="s">
        <v>95</v>
      </c>
      <c r="B99" s="1" t="s">
        <v>96</v>
      </c>
      <c r="C99" s="1" t="s">
        <v>112</v>
      </c>
      <c r="D99" s="1" t="s">
        <v>33</v>
      </c>
      <c r="E99" s="21"/>
      <c r="F99" s="40"/>
      <c r="G99" s="40"/>
      <c r="H99" s="40"/>
      <c r="I99" s="40"/>
      <c r="J99" s="40"/>
      <c r="K99" s="5">
        <f>SUMPRODUCT(G99:J99,Sheet1!$B$9:$E$9)</f>
        <v>0</v>
      </c>
      <c r="O99" s="34"/>
      <c r="P99" s="34"/>
      <c r="Q99" s="34"/>
      <c r="R99" s="34"/>
      <c r="S99" s="34"/>
      <c r="T99" s="34"/>
    </row>
    <row r="100" spans="1:20" x14ac:dyDescent="0.2">
      <c r="A100" s="1" t="s">
        <v>95</v>
      </c>
      <c r="B100" s="1" t="s">
        <v>96</v>
      </c>
      <c r="C100" s="1" t="s">
        <v>113</v>
      </c>
      <c r="D100" s="1" t="s">
        <v>35</v>
      </c>
      <c r="E100" s="21"/>
      <c r="F100" s="40"/>
      <c r="G100" s="40"/>
      <c r="H100" s="40"/>
      <c r="I100" s="40"/>
      <c r="J100" s="40"/>
      <c r="K100" s="5">
        <f>SUMPRODUCT(G100:J100,Sheet1!$B$9:$E$9)</f>
        <v>0</v>
      </c>
      <c r="O100" s="34"/>
      <c r="P100" s="34"/>
      <c r="Q100" s="34"/>
      <c r="R100" s="34"/>
      <c r="S100" s="34"/>
      <c r="T100" s="34"/>
    </row>
    <row r="101" spans="1:20" x14ac:dyDescent="0.2">
      <c r="A101" s="1" t="s">
        <v>95</v>
      </c>
      <c r="B101" s="1" t="s">
        <v>96</v>
      </c>
      <c r="C101" s="1" t="s">
        <v>114</v>
      </c>
      <c r="D101" s="1" t="s">
        <v>37</v>
      </c>
      <c r="E101" s="21"/>
      <c r="F101" s="40"/>
      <c r="G101" s="40"/>
      <c r="H101" s="40"/>
      <c r="I101" s="40"/>
      <c r="J101" s="40"/>
      <c r="K101" s="5">
        <f>SUMPRODUCT(G101:J101,Sheet1!$B$9:$E$9)</f>
        <v>0</v>
      </c>
      <c r="O101" s="34"/>
      <c r="P101" s="34"/>
      <c r="Q101" s="34"/>
      <c r="R101" s="34"/>
      <c r="S101" s="34"/>
      <c r="T101" s="34"/>
    </row>
    <row r="102" spans="1:20" x14ac:dyDescent="0.2">
      <c r="A102" s="1" t="s">
        <v>95</v>
      </c>
      <c r="B102" s="1" t="s">
        <v>96</v>
      </c>
      <c r="C102" s="1" t="s">
        <v>115</v>
      </c>
      <c r="D102" s="1" t="s">
        <v>39</v>
      </c>
      <c r="E102" s="21"/>
      <c r="F102" s="40"/>
      <c r="G102" s="40"/>
      <c r="H102" s="40"/>
      <c r="I102" s="40"/>
      <c r="J102" s="40"/>
      <c r="K102" s="5">
        <f>SUMPRODUCT(G102:J102,Sheet1!$B$9:$E$9)</f>
        <v>0</v>
      </c>
      <c r="O102" s="34"/>
      <c r="P102" s="34"/>
      <c r="Q102" s="34"/>
      <c r="R102" s="34"/>
      <c r="S102" s="34"/>
      <c r="T102" s="34"/>
    </row>
    <row r="103" spans="1:20" x14ac:dyDescent="0.2">
      <c r="A103" s="1" t="s">
        <v>95</v>
      </c>
      <c r="B103" s="1" t="s">
        <v>96</v>
      </c>
      <c r="C103" s="1" t="s">
        <v>116</v>
      </c>
      <c r="D103" s="1" t="s">
        <v>41</v>
      </c>
      <c r="E103" s="21"/>
      <c r="F103" s="40"/>
      <c r="G103" s="40"/>
      <c r="H103" s="40"/>
      <c r="I103" s="40"/>
      <c r="J103" s="40"/>
      <c r="K103" s="5">
        <f>SUMPRODUCT(G103:J103,Sheet1!$B$9:$E$9)</f>
        <v>0</v>
      </c>
      <c r="O103" s="34"/>
      <c r="P103" s="34"/>
      <c r="Q103" s="34"/>
      <c r="R103" s="34"/>
      <c r="S103" s="34"/>
      <c r="T103" s="34"/>
    </row>
    <row r="104" spans="1:20" x14ac:dyDescent="0.2">
      <c r="A104" s="1" t="s">
        <v>95</v>
      </c>
      <c r="B104" s="1" t="s">
        <v>96</v>
      </c>
      <c r="C104" s="1" t="s">
        <v>117</v>
      </c>
      <c r="D104" s="1" t="s">
        <v>43</v>
      </c>
      <c r="E104" s="21"/>
      <c r="F104" s="40"/>
      <c r="G104" s="40"/>
      <c r="H104" s="40"/>
      <c r="I104" s="40"/>
      <c r="J104" s="40"/>
      <c r="K104" s="5">
        <f>SUMPRODUCT(G104:J104,Sheet1!$B$9:$E$9)</f>
        <v>0</v>
      </c>
      <c r="O104" s="34"/>
      <c r="P104" s="34"/>
      <c r="Q104" s="34"/>
      <c r="R104" s="34"/>
      <c r="S104" s="34"/>
      <c r="T104" s="34"/>
    </row>
    <row r="105" spans="1:20" x14ac:dyDescent="0.2">
      <c r="A105" s="1" t="s">
        <v>95</v>
      </c>
      <c r="B105" s="1" t="s">
        <v>96</v>
      </c>
      <c r="C105" s="1" t="s">
        <v>118</v>
      </c>
      <c r="D105" s="1" t="s">
        <v>45</v>
      </c>
      <c r="E105" s="21"/>
      <c r="F105" s="40"/>
      <c r="G105" s="40"/>
      <c r="H105" s="40"/>
      <c r="I105" s="40"/>
      <c r="J105" s="40"/>
      <c r="K105" s="5">
        <f>SUMPRODUCT(G105:J105,Sheet1!$B$9:$E$9)</f>
        <v>0</v>
      </c>
      <c r="O105" s="34"/>
      <c r="P105" s="34"/>
      <c r="Q105" s="34"/>
      <c r="R105" s="34"/>
      <c r="S105" s="34"/>
      <c r="T105" s="34"/>
    </row>
    <row r="106" spans="1:20" x14ac:dyDescent="0.2">
      <c r="A106" s="1" t="s">
        <v>95</v>
      </c>
      <c r="B106" s="1" t="s">
        <v>96</v>
      </c>
      <c r="C106" s="10" t="s">
        <v>119</v>
      </c>
      <c r="D106" s="10"/>
      <c r="E106" s="21"/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11">
        <f>SUMPRODUCT(G106:J106,Sheet1!$B$9:$E$9)</f>
        <v>0</v>
      </c>
      <c r="O106" s="34"/>
      <c r="P106" s="34"/>
      <c r="Q106" s="34"/>
      <c r="R106" s="34"/>
      <c r="S106" s="34"/>
      <c r="T106" s="34"/>
    </row>
    <row r="107" spans="1:20" x14ac:dyDescent="0.2">
      <c r="A107" s="1" t="s">
        <v>95</v>
      </c>
      <c r="B107" s="1" t="s">
        <v>96</v>
      </c>
      <c r="C107" s="1" t="s">
        <v>120</v>
      </c>
      <c r="D107" s="1" t="s">
        <v>27</v>
      </c>
      <c r="E107" s="21"/>
      <c r="F107" s="40"/>
      <c r="G107" s="40"/>
      <c r="H107" s="40"/>
      <c r="I107" s="40"/>
      <c r="J107" s="40"/>
      <c r="K107" s="5">
        <f>SUMPRODUCT(G107:J107,Sheet1!$B$9:$E$9)</f>
        <v>0</v>
      </c>
      <c r="O107" s="34"/>
      <c r="P107" s="34"/>
      <c r="Q107" s="34"/>
      <c r="R107" s="34"/>
      <c r="S107" s="34"/>
      <c r="T107" s="34"/>
    </row>
    <row r="108" spans="1:20" x14ac:dyDescent="0.2">
      <c r="A108" s="1" t="s">
        <v>95</v>
      </c>
      <c r="B108" s="1" t="s">
        <v>96</v>
      </c>
      <c r="C108" s="1" t="s">
        <v>121</v>
      </c>
      <c r="D108" s="1" t="s">
        <v>29</v>
      </c>
      <c r="E108" s="21"/>
      <c r="F108" s="40"/>
      <c r="G108" s="40"/>
      <c r="H108" s="40"/>
      <c r="I108" s="40"/>
      <c r="J108" s="40"/>
      <c r="K108" s="5">
        <f>SUMPRODUCT(G108:J108,Sheet1!$B$9:$E$9)</f>
        <v>0</v>
      </c>
      <c r="O108" s="34"/>
      <c r="P108" s="34"/>
      <c r="Q108" s="34"/>
      <c r="R108" s="34"/>
      <c r="S108" s="34"/>
      <c r="T108" s="34"/>
    </row>
    <row r="109" spans="1:20" x14ac:dyDescent="0.2">
      <c r="A109" s="1" t="s">
        <v>95</v>
      </c>
      <c r="B109" s="1" t="s">
        <v>96</v>
      </c>
      <c r="C109" s="1" t="s">
        <v>122</v>
      </c>
      <c r="D109" s="1" t="s">
        <v>31</v>
      </c>
      <c r="E109" s="21"/>
      <c r="F109" s="40"/>
      <c r="G109" s="40"/>
      <c r="H109" s="40"/>
      <c r="I109" s="40"/>
      <c r="J109" s="40"/>
      <c r="K109" s="5">
        <f>SUMPRODUCT(G109:J109,Sheet1!$B$9:$E$9)</f>
        <v>0</v>
      </c>
      <c r="O109" s="34"/>
      <c r="P109" s="34"/>
      <c r="Q109" s="34"/>
      <c r="R109" s="34"/>
      <c r="S109" s="34"/>
      <c r="T109" s="34"/>
    </row>
    <row r="110" spans="1:20" x14ac:dyDescent="0.2">
      <c r="A110" s="1" t="s">
        <v>95</v>
      </c>
      <c r="B110" s="1" t="s">
        <v>96</v>
      </c>
      <c r="C110" s="1" t="s">
        <v>123</v>
      </c>
      <c r="D110" s="1" t="s">
        <v>33</v>
      </c>
      <c r="E110" s="21"/>
      <c r="F110" s="40"/>
      <c r="G110" s="40"/>
      <c r="H110" s="40"/>
      <c r="I110" s="40"/>
      <c r="J110" s="40"/>
      <c r="K110" s="5">
        <f>SUMPRODUCT(G110:J110,Sheet1!$B$9:$E$9)</f>
        <v>0</v>
      </c>
      <c r="O110" s="34"/>
      <c r="P110" s="34"/>
      <c r="Q110" s="34"/>
      <c r="R110" s="34"/>
      <c r="S110" s="34"/>
      <c r="T110" s="34"/>
    </row>
    <row r="111" spans="1:20" x14ac:dyDescent="0.2">
      <c r="A111" s="1" t="s">
        <v>95</v>
      </c>
      <c r="B111" s="1" t="s">
        <v>96</v>
      </c>
      <c r="C111" s="1" t="s">
        <v>124</v>
      </c>
      <c r="D111" s="1" t="s">
        <v>35</v>
      </c>
      <c r="E111" s="21"/>
      <c r="F111" s="40"/>
      <c r="G111" s="40"/>
      <c r="H111" s="40"/>
      <c r="I111" s="40"/>
      <c r="J111" s="40"/>
      <c r="K111" s="5">
        <f>SUMPRODUCT(G111:J111,Sheet1!$B$9:$E$9)</f>
        <v>0</v>
      </c>
      <c r="O111" s="34"/>
      <c r="P111" s="34"/>
      <c r="Q111" s="34"/>
      <c r="R111" s="34"/>
      <c r="S111" s="34"/>
      <c r="T111" s="34"/>
    </row>
    <row r="112" spans="1:20" x14ac:dyDescent="0.2">
      <c r="A112" s="1" t="s">
        <v>95</v>
      </c>
      <c r="B112" s="1" t="s">
        <v>96</v>
      </c>
      <c r="C112" s="1" t="s">
        <v>125</v>
      </c>
      <c r="D112" s="1" t="s">
        <v>37</v>
      </c>
      <c r="E112" s="21"/>
      <c r="F112" s="40"/>
      <c r="G112" s="40"/>
      <c r="H112" s="40"/>
      <c r="I112" s="40"/>
      <c r="J112" s="40"/>
      <c r="K112" s="5">
        <f>SUMPRODUCT(G112:J112,Sheet1!$B$9:$E$9)</f>
        <v>0</v>
      </c>
      <c r="O112" s="34"/>
      <c r="P112" s="34"/>
      <c r="Q112" s="34"/>
      <c r="R112" s="34"/>
      <c r="S112" s="34"/>
      <c r="T112" s="34"/>
    </row>
    <row r="113" spans="1:20" x14ac:dyDescent="0.2">
      <c r="A113" s="1" t="s">
        <v>95</v>
      </c>
      <c r="B113" s="1" t="s">
        <v>96</v>
      </c>
      <c r="C113" s="1" t="s">
        <v>126</v>
      </c>
      <c r="D113" s="1" t="s">
        <v>39</v>
      </c>
      <c r="E113" s="21"/>
      <c r="F113" s="40"/>
      <c r="G113" s="40"/>
      <c r="H113" s="40"/>
      <c r="I113" s="40"/>
      <c r="J113" s="40"/>
      <c r="K113" s="5">
        <f>SUMPRODUCT(G113:J113,Sheet1!$B$9:$E$9)</f>
        <v>0</v>
      </c>
      <c r="O113" s="34"/>
      <c r="P113" s="34"/>
      <c r="Q113" s="34"/>
      <c r="R113" s="34"/>
      <c r="S113" s="34"/>
      <c r="T113" s="34"/>
    </row>
    <row r="114" spans="1:20" x14ac:dyDescent="0.2">
      <c r="A114" s="1" t="s">
        <v>95</v>
      </c>
      <c r="B114" s="1" t="s">
        <v>96</v>
      </c>
      <c r="C114" s="1" t="s">
        <v>127</v>
      </c>
      <c r="D114" s="1" t="s">
        <v>41</v>
      </c>
      <c r="E114" s="21"/>
      <c r="F114" s="40"/>
      <c r="G114" s="40"/>
      <c r="H114" s="40"/>
      <c r="I114" s="40"/>
      <c r="J114" s="40"/>
      <c r="K114" s="5">
        <f>SUMPRODUCT(G114:J114,Sheet1!$B$9:$E$9)</f>
        <v>0</v>
      </c>
      <c r="O114" s="34"/>
      <c r="P114" s="34"/>
      <c r="Q114" s="34"/>
      <c r="R114" s="34"/>
      <c r="S114" s="34"/>
      <c r="T114" s="34"/>
    </row>
    <row r="115" spans="1:20" x14ac:dyDescent="0.2">
      <c r="A115" s="1" t="s">
        <v>95</v>
      </c>
      <c r="B115" s="1" t="s">
        <v>96</v>
      </c>
      <c r="C115" s="1" t="s">
        <v>128</v>
      </c>
      <c r="D115" s="1" t="s">
        <v>43</v>
      </c>
      <c r="E115" s="21"/>
      <c r="F115" s="40"/>
      <c r="G115" s="40"/>
      <c r="H115" s="40"/>
      <c r="I115" s="40"/>
      <c r="J115" s="40"/>
      <c r="K115" s="5">
        <f>SUMPRODUCT(G115:J115,Sheet1!$B$9:$E$9)</f>
        <v>0</v>
      </c>
      <c r="O115" s="34"/>
      <c r="P115" s="34"/>
      <c r="Q115" s="34"/>
      <c r="R115" s="34"/>
      <c r="S115" s="34"/>
      <c r="T115" s="34"/>
    </row>
    <row r="116" spans="1:20" x14ac:dyDescent="0.2">
      <c r="A116" s="1" t="s">
        <v>95</v>
      </c>
      <c r="B116" s="1" t="s">
        <v>96</v>
      </c>
      <c r="C116" s="1" t="s">
        <v>129</v>
      </c>
      <c r="D116" s="1" t="s">
        <v>45</v>
      </c>
      <c r="E116" s="21"/>
      <c r="F116" s="40"/>
      <c r="G116" s="40"/>
      <c r="H116" s="40"/>
      <c r="I116" s="40"/>
      <c r="J116" s="40"/>
      <c r="K116" s="5">
        <f>SUMPRODUCT(G116:J116,Sheet1!$B$9:$E$9)</f>
        <v>0</v>
      </c>
      <c r="O116" s="34"/>
      <c r="P116" s="34"/>
      <c r="Q116" s="34"/>
      <c r="R116" s="34"/>
      <c r="S116" s="34"/>
      <c r="T116" s="34"/>
    </row>
    <row r="117" spans="1:20" x14ac:dyDescent="0.2">
      <c r="A117" s="1" t="s">
        <v>95</v>
      </c>
      <c r="B117" s="1" t="s">
        <v>96</v>
      </c>
      <c r="C117" s="10" t="s">
        <v>130</v>
      </c>
      <c r="D117" s="10"/>
      <c r="E117" s="21"/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11">
        <f>SUMPRODUCT(G117:J117,Sheet1!$B$9:$E$9)</f>
        <v>0</v>
      </c>
      <c r="O117" s="34"/>
      <c r="P117" s="34"/>
      <c r="Q117" s="34"/>
      <c r="R117" s="34"/>
      <c r="S117" s="34"/>
      <c r="T117" s="34"/>
    </row>
    <row r="118" spans="1:20" x14ac:dyDescent="0.2">
      <c r="A118" s="1" t="s">
        <v>95</v>
      </c>
      <c r="B118" s="1" t="s">
        <v>96</v>
      </c>
      <c r="C118" s="1" t="s">
        <v>131</v>
      </c>
      <c r="D118" s="1" t="s">
        <v>27</v>
      </c>
      <c r="E118" s="21"/>
      <c r="F118" s="40"/>
      <c r="G118" s="40"/>
      <c r="H118" s="40"/>
      <c r="I118" s="40"/>
      <c r="J118" s="40"/>
      <c r="K118" s="5">
        <f>SUMPRODUCT(G118:J118,Sheet1!$B$9:$E$9)</f>
        <v>0</v>
      </c>
      <c r="O118" s="34"/>
      <c r="P118" s="34"/>
      <c r="Q118" s="34"/>
      <c r="R118" s="34"/>
      <c r="S118" s="34"/>
      <c r="T118" s="34"/>
    </row>
    <row r="119" spans="1:20" x14ac:dyDescent="0.2">
      <c r="A119" s="1" t="s">
        <v>95</v>
      </c>
      <c r="B119" s="1" t="s">
        <v>96</v>
      </c>
      <c r="C119" s="1" t="s">
        <v>132</v>
      </c>
      <c r="D119" s="1" t="s">
        <v>29</v>
      </c>
      <c r="E119" s="21"/>
      <c r="F119" s="40"/>
      <c r="G119" s="40"/>
      <c r="H119" s="40"/>
      <c r="I119" s="40"/>
      <c r="J119" s="40"/>
      <c r="K119" s="5">
        <f>SUMPRODUCT(G119:J119,Sheet1!$B$9:$E$9)</f>
        <v>0</v>
      </c>
      <c r="O119" s="34"/>
      <c r="P119" s="34"/>
      <c r="Q119" s="34"/>
      <c r="R119" s="34"/>
      <c r="S119" s="34"/>
      <c r="T119" s="34"/>
    </row>
    <row r="120" spans="1:20" x14ac:dyDescent="0.2">
      <c r="A120" s="1" t="s">
        <v>95</v>
      </c>
      <c r="B120" s="1" t="s">
        <v>96</v>
      </c>
      <c r="C120" s="1" t="s">
        <v>133</v>
      </c>
      <c r="D120" s="1" t="s">
        <v>31</v>
      </c>
      <c r="E120" s="21"/>
      <c r="F120" s="40"/>
      <c r="G120" s="40"/>
      <c r="H120" s="40"/>
      <c r="I120" s="40"/>
      <c r="J120" s="40"/>
      <c r="K120" s="5">
        <f>SUMPRODUCT(G120:J120,Sheet1!$B$9:$E$9)</f>
        <v>0</v>
      </c>
      <c r="O120" s="34"/>
      <c r="P120" s="34"/>
      <c r="Q120" s="34"/>
      <c r="R120" s="34"/>
      <c r="S120" s="34"/>
      <c r="T120" s="34"/>
    </row>
    <row r="121" spans="1:20" x14ac:dyDescent="0.2">
      <c r="A121" s="1" t="s">
        <v>95</v>
      </c>
      <c r="B121" s="1" t="s">
        <v>96</v>
      </c>
      <c r="C121" s="1" t="s">
        <v>134</v>
      </c>
      <c r="D121" s="1" t="s">
        <v>33</v>
      </c>
      <c r="E121" s="21"/>
      <c r="F121" s="40"/>
      <c r="G121" s="40"/>
      <c r="H121" s="40"/>
      <c r="I121" s="40"/>
      <c r="J121" s="40"/>
      <c r="K121" s="5">
        <f>SUMPRODUCT(G121:J121,Sheet1!$B$9:$E$9)</f>
        <v>0</v>
      </c>
      <c r="O121" s="34"/>
      <c r="P121" s="34"/>
      <c r="Q121" s="34"/>
      <c r="R121" s="34"/>
      <c r="S121" s="34"/>
      <c r="T121" s="34"/>
    </row>
    <row r="122" spans="1:20" x14ac:dyDescent="0.2">
      <c r="A122" s="1" t="s">
        <v>95</v>
      </c>
      <c r="B122" s="1" t="s">
        <v>96</v>
      </c>
      <c r="C122" s="1" t="s">
        <v>135</v>
      </c>
      <c r="D122" s="1" t="s">
        <v>35</v>
      </c>
      <c r="E122" s="21"/>
      <c r="F122" s="40"/>
      <c r="G122" s="40"/>
      <c r="H122" s="40"/>
      <c r="I122" s="40"/>
      <c r="J122" s="40"/>
      <c r="K122" s="5">
        <f>SUMPRODUCT(G122:J122,Sheet1!$B$9:$E$9)</f>
        <v>0</v>
      </c>
      <c r="O122" s="34"/>
      <c r="P122" s="34"/>
      <c r="Q122" s="34"/>
      <c r="R122" s="34"/>
      <c r="S122" s="34"/>
      <c r="T122" s="34"/>
    </row>
    <row r="123" spans="1:20" x14ac:dyDescent="0.2">
      <c r="A123" s="1" t="s">
        <v>95</v>
      </c>
      <c r="B123" s="1" t="s">
        <v>96</v>
      </c>
      <c r="C123" s="1" t="s">
        <v>136</v>
      </c>
      <c r="D123" s="1" t="s">
        <v>37</v>
      </c>
      <c r="E123" s="21"/>
      <c r="F123" s="40"/>
      <c r="G123" s="40"/>
      <c r="H123" s="40"/>
      <c r="I123" s="40"/>
      <c r="J123" s="40"/>
      <c r="K123" s="5">
        <f>SUMPRODUCT(G123:J123,Sheet1!$B$9:$E$9)</f>
        <v>0</v>
      </c>
      <c r="O123" s="34"/>
      <c r="P123" s="34"/>
      <c r="Q123" s="34"/>
      <c r="R123" s="34"/>
      <c r="S123" s="34"/>
      <c r="T123" s="34"/>
    </row>
    <row r="124" spans="1:20" x14ac:dyDescent="0.2">
      <c r="A124" s="1" t="s">
        <v>95</v>
      </c>
      <c r="B124" s="1" t="s">
        <v>96</v>
      </c>
      <c r="C124" s="1" t="s">
        <v>137</v>
      </c>
      <c r="D124" s="1" t="s">
        <v>39</v>
      </c>
      <c r="E124" s="21"/>
      <c r="F124" s="40"/>
      <c r="G124" s="40"/>
      <c r="H124" s="40"/>
      <c r="I124" s="40"/>
      <c r="J124" s="40"/>
      <c r="K124" s="5">
        <f>SUMPRODUCT(G124:J124,Sheet1!$B$9:$E$9)</f>
        <v>0</v>
      </c>
      <c r="O124" s="34"/>
      <c r="P124" s="34"/>
      <c r="Q124" s="34"/>
      <c r="R124" s="34"/>
      <c r="S124" s="34"/>
      <c r="T124" s="34"/>
    </row>
    <row r="125" spans="1:20" x14ac:dyDescent="0.2">
      <c r="A125" s="1" t="s">
        <v>95</v>
      </c>
      <c r="B125" s="1" t="s">
        <v>96</v>
      </c>
      <c r="C125" s="1" t="s">
        <v>138</v>
      </c>
      <c r="D125" s="1" t="s">
        <v>41</v>
      </c>
      <c r="E125" s="21"/>
      <c r="F125" s="40"/>
      <c r="G125" s="40"/>
      <c r="H125" s="40"/>
      <c r="I125" s="40"/>
      <c r="J125" s="40"/>
      <c r="K125" s="5">
        <f>SUMPRODUCT(G125:J125,Sheet1!$B$9:$E$9)</f>
        <v>0</v>
      </c>
      <c r="O125" s="34"/>
      <c r="P125" s="34"/>
      <c r="Q125" s="34"/>
      <c r="R125" s="34"/>
      <c r="S125" s="34"/>
      <c r="T125" s="34"/>
    </row>
    <row r="126" spans="1:20" x14ac:dyDescent="0.2">
      <c r="A126" s="1" t="s">
        <v>95</v>
      </c>
      <c r="B126" s="1" t="s">
        <v>96</v>
      </c>
      <c r="C126" s="1" t="s">
        <v>139</v>
      </c>
      <c r="D126" s="1" t="s">
        <v>43</v>
      </c>
      <c r="E126" s="21"/>
      <c r="F126" s="40"/>
      <c r="G126" s="40"/>
      <c r="H126" s="40"/>
      <c r="I126" s="40"/>
      <c r="J126" s="40"/>
      <c r="K126" s="5">
        <f>SUMPRODUCT(G126:J126,Sheet1!$B$9:$E$9)</f>
        <v>0</v>
      </c>
      <c r="O126" s="34"/>
      <c r="P126" s="34"/>
      <c r="Q126" s="34"/>
      <c r="R126" s="34"/>
      <c r="S126" s="34"/>
      <c r="T126" s="34"/>
    </row>
    <row r="127" spans="1:20" x14ac:dyDescent="0.2">
      <c r="A127" s="1" t="s">
        <v>95</v>
      </c>
      <c r="B127" s="1" t="s">
        <v>96</v>
      </c>
      <c r="C127" s="1" t="s">
        <v>140</v>
      </c>
      <c r="D127" s="1" t="s">
        <v>45</v>
      </c>
      <c r="E127" s="21"/>
      <c r="F127" s="40"/>
      <c r="G127" s="40"/>
      <c r="H127" s="40"/>
      <c r="I127" s="40"/>
      <c r="J127" s="40"/>
      <c r="K127" s="5">
        <f>SUMPRODUCT(G127:J127,Sheet1!$B$9:$E$9)</f>
        <v>0</v>
      </c>
      <c r="O127" s="34"/>
      <c r="P127" s="34"/>
      <c r="Q127" s="34"/>
      <c r="R127" s="34"/>
      <c r="S127" s="34"/>
      <c r="T127" s="34"/>
    </row>
    <row r="128" spans="1:20" x14ac:dyDescent="0.2">
      <c r="A128" s="1" t="s">
        <v>95</v>
      </c>
      <c r="B128" s="1" t="s">
        <v>96</v>
      </c>
      <c r="C128" s="10" t="s">
        <v>141</v>
      </c>
      <c r="D128" s="10"/>
      <c r="E128" s="21"/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11">
        <f>SUMPRODUCT(G128:J128,Sheet1!$B$9:$E$9)</f>
        <v>0</v>
      </c>
      <c r="O128" s="34"/>
      <c r="P128" s="34"/>
      <c r="Q128" s="34"/>
      <c r="R128" s="34"/>
      <c r="S128" s="34"/>
      <c r="T128" s="34"/>
    </row>
    <row r="129" spans="1:20" x14ac:dyDescent="0.2">
      <c r="A129" s="1" t="s">
        <v>95</v>
      </c>
      <c r="B129" s="1" t="s">
        <v>96</v>
      </c>
      <c r="C129" s="1" t="s">
        <v>142</v>
      </c>
      <c r="D129" s="1" t="s">
        <v>27</v>
      </c>
      <c r="E129" s="21"/>
      <c r="F129" s="40"/>
      <c r="G129" s="40"/>
      <c r="H129" s="40"/>
      <c r="I129" s="40"/>
      <c r="J129" s="40"/>
      <c r="K129" s="5">
        <f>SUMPRODUCT(G129:J129,Sheet1!$B$9:$E$9)</f>
        <v>0</v>
      </c>
      <c r="O129" s="34"/>
      <c r="P129" s="34"/>
      <c r="Q129" s="34"/>
      <c r="R129" s="34"/>
      <c r="S129" s="34"/>
      <c r="T129" s="34"/>
    </row>
    <row r="130" spans="1:20" x14ac:dyDescent="0.2">
      <c r="A130" s="1" t="s">
        <v>95</v>
      </c>
      <c r="B130" s="1" t="s">
        <v>96</v>
      </c>
      <c r="C130" s="1" t="s">
        <v>143</v>
      </c>
      <c r="D130" s="1" t="s">
        <v>29</v>
      </c>
      <c r="E130" s="21"/>
      <c r="F130" s="40"/>
      <c r="G130" s="40"/>
      <c r="H130" s="40"/>
      <c r="I130" s="40"/>
      <c r="J130" s="40"/>
      <c r="K130" s="5">
        <f>SUMPRODUCT(G130:J130,Sheet1!$B$9:$E$9)</f>
        <v>0</v>
      </c>
      <c r="O130" s="34"/>
      <c r="P130" s="34"/>
      <c r="Q130" s="34"/>
      <c r="R130" s="34"/>
      <c r="S130" s="34"/>
      <c r="T130" s="34"/>
    </row>
    <row r="131" spans="1:20" x14ac:dyDescent="0.2">
      <c r="A131" s="1" t="s">
        <v>95</v>
      </c>
      <c r="B131" s="1" t="s">
        <v>96</v>
      </c>
      <c r="C131" s="1" t="s">
        <v>144</v>
      </c>
      <c r="D131" s="1" t="s">
        <v>31</v>
      </c>
      <c r="E131" s="21"/>
      <c r="F131" s="40"/>
      <c r="G131" s="40"/>
      <c r="H131" s="40"/>
      <c r="I131" s="40"/>
      <c r="J131" s="40"/>
      <c r="K131" s="5">
        <f>SUMPRODUCT(G131:J131,Sheet1!$B$9:$E$9)</f>
        <v>0</v>
      </c>
      <c r="O131" s="34"/>
      <c r="P131" s="34"/>
      <c r="Q131" s="34"/>
      <c r="R131" s="34"/>
      <c r="S131" s="34"/>
      <c r="T131" s="34"/>
    </row>
    <row r="132" spans="1:20" x14ac:dyDescent="0.2">
      <c r="A132" s="1" t="s">
        <v>95</v>
      </c>
      <c r="B132" s="1" t="s">
        <v>96</v>
      </c>
      <c r="C132" s="1" t="s">
        <v>145</v>
      </c>
      <c r="D132" s="1" t="s">
        <v>33</v>
      </c>
      <c r="E132" s="21"/>
      <c r="F132" s="40"/>
      <c r="G132" s="40"/>
      <c r="H132" s="40"/>
      <c r="I132" s="40"/>
      <c r="J132" s="40"/>
      <c r="K132" s="5">
        <f>SUMPRODUCT(G132:J132,Sheet1!$B$9:$E$9)</f>
        <v>0</v>
      </c>
      <c r="O132" s="34"/>
      <c r="P132" s="34"/>
      <c r="Q132" s="34"/>
      <c r="R132" s="34"/>
      <c r="S132" s="34"/>
      <c r="T132" s="34"/>
    </row>
    <row r="133" spans="1:20" x14ac:dyDescent="0.2">
      <c r="A133" s="1" t="s">
        <v>95</v>
      </c>
      <c r="B133" s="1" t="s">
        <v>96</v>
      </c>
      <c r="C133" s="1" t="s">
        <v>146</v>
      </c>
      <c r="D133" s="1" t="s">
        <v>35</v>
      </c>
      <c r="E133" s="21"/>
      <c r="F133" s="40"/>
      <c r="G133" s="40"/>
      <c r="H133" s="40"/>
      <c r="I133" s="40"/>
      <c r="J133" s="40"/>
      <c r="K133" s="5">
        <f>SUMPRODUCT(G133:J133,Sheet1!$B$9:$E$9)</f>
        <v>0</v>
      </c>
      <c r="O133" s="34"/>
      <c r="P133" s="34"/>
      <c r="Q133" s="34"/>
      <c r="R133" s="34"/>
      <c r="S133" s="34"/>
      <c r="T133" s="34"/>
    </row>
    <row r="134" spans="1:20" x14ac:dyDescent="0.2">
      <c r="A134" s="1" t="s">
        <v>95</v>
      </c>
      <c r="B134" s="1" t="s">
        <v>96</v>
      </c>
      <c r="C134" s="1" t="s">
        <v>147</v>
      </c>
      <c r="D134" s="1" t="s">
        <v>37</v>
      </c>
      <c r="E134" s="21"/>
      <c r="F134" s="40"/>
      <c r="G134" s="40"/>
      <c r="H134" s="40"/>
      <c r="I134" s="40"/>
      <c r="J134" s="40"/>
      <c r="K134" s="5">
        <f>SUMPRODUCT(G134:J134,Sheet1!$B$9:$E$9)</f>
        <v>0</v>
      </c>
      <c r="O134" s="34"/>
      <c r="P134" s="34"/>
      <c r="Q134" s="34"/>
      <c r="R134" s="34"/>
      <c r="S134" s="34"/>
      <c r="T134" s="34"/>
    </row>
    <row r="135" spans="1:20" x14ac:dyDescent="0.2">
      <c r="A135" s="1" t="s">
        <v>95</v>
      </c>
      <c r="B135" s="1" t="s">
        <v>96</v>
      </c>
      <c r="C135" s="1" t="s">
        <v>148</v>
      </c>
      <c r="D135" s="1" t="s">
        <v>39</v>
      </c>
      <c r="E135" s="21"/>
      <c r="F135" s="40"/>
      <c r="G135" s="40"/>
      <c r="H135" s="40"/>
      <c r="I135" s="40"/>
      <c r="J135" s="40"/>
      <c r="K135" s="5">
        <f>SUMPRODUCT(G135:J135,Sheet1!$B$9:$E$9)</f>
        <v>0</v>
      </c>
      <c r="O135" s="34"/>
      <c r="P135" s="34"/>
      <c r="Q135" s="34"/>
      <c r="R135" s="34"/>
      <c r="S135" s="34"/>
      <c r="T135" s="34"/>
    </row>
    <row r="136" spans="1:20" x14ac:dyDescent="0.2">
      <c r="A136" s="1" t="s">
        <v>95</v>
      </c>
      <c r="B136" s="1" t="s">
        <v>96</v>
      </c>
      <c r="C136" s="1" t="s">
        <v>149</v>
      </c>
      <c r="D136" s="1" t="s">
        <v>41</v>
      </c>
      <c r="E136" s="21"/>
      <c r="F136" s="40"/>
      <c r="G136" s="40"/>
      <c r="H136" s="40"/>
      <c r="I136" s="40"/>
      <c r="J136" s="40"/>
      <c r="K136" s="5">
        <f>SUMPRODUCT(G136:J136,Sheet1!$B$9:$E$9)</f>
        <v>0</v>
      </c>
      <c r="O136" s="34"/>
      <c r="P136" s="34"/>
      <c r="Q136" s="34"/>
      <c r="R136" s="34"/>
      <c r="S136" s="34"/>
      <c r="T136" s="34"/>
    </row>
    <row r="137" spans="1:20" x14ac:dyDescent="0.2">
      <c r="A137" s="1" t="s">
        <v>95</v>
      </c>
      <c r="B137" s="1" t="s">
        <v>96</v>
      </c>
      <c r="C137" s="1" t="s">
        <v>150</v>
      </c>
      <c r="D137" s="1" t="s">
        <v>43</v>
      </c>
      <c r="E137" s="21"/>
      <c r="F137" s="40"/>
      <c r="G137" s="40"/>
      <c r="H137" s="40"/>
      <c r="I137" s="40"/>
      <c r="J137" s="40"/>
      <c r="K137" s="5">
        <f>SUMPRODUCT(G137:J137,Sheet1!$B$9:$E$9)</f>
        <v>0</v>
      </c>
      <c r="O137" s="34"/>
      <c r="P137" s="34"/>
      <c r="Q137" s="34"/>
      <c r="R137" s="34"/>
      <c r="S137" s="34"/>
      <c r="T137" s="34"/>
    </row>
    <row r="138" spans="1:20" x14ac:dyDescent="0.2">
      <c r="A138" s="1" t="s">
        <v>95</v>
      </c>
      <c r="B138" s="1" t="s">
        <v>96</v>
      </c>
      <c r="C138" s="1" t="s">
        <v>151</v>
      </c>
      <c r="D138" s="1" t="s">
        <v>45</v>
      </c>
      <c r="E138" s="21"/>
      <c r="F138" s="40"/>
      <c r="G138" s="40"/>
      <c r="H138" s="40"/>
      <c r="I138" s="40"/>
      <c r="J138" s="40"/>
      <c r="K138" s="5">
        <f>SUMPRODUCT(G138:J138,Sheet1!$B$9:$E$9)</f>
        <v>0</v>
      </c>
      <c r="O138" s="34"/>
      <c r="P138" s="34"/>
      <c r="Q138" s="34"/>
      <c r="R138" s="34"/>
      <c r="S138" s="34"/>
      <c r="T138" s="34"/>
    </row>
    <row r="139" spans="1:20" x14ac:dyDescent="0.2">
      <c r="A139" s="1" t="s">
        <v>95</v>
      </c>
      <c r="B139" s="1" t="s">
        <v>152</v>
      </c>
      <c r="C139" s="6" t="s">
        <v>152</v>
      </c>
      <c r="D139" s="7"/>
      <c r="E139" s="21"/>
      <c r="F139" s="37">
        <f>SUM(F140:F141)</f>
        <v>8.8310126027397224</v>
      </c>
      <c r="G139" s="37">
        <f t="shared" ref="G139:J139" si="7">SUM(G140:G141)</f>
        <v>9.2111688803035445</v>
      </c>
      <c r="H139" s="37">
        <f t="shared" si="7"/>
        <v>9.364398893469545</v>
      </c>
      <c r="I139" s="37">
        <f t="shared" si="7"/>
        <v>9.4787493107875846</v>
      </c>
      <c r="J139" s="37">
        <f t="shared" si="7"/>
        <v>9.5733380313942398</v>
      </c>
      <c r="K139" s="8">
        <f>SUMPRODUCT(G139:J139,Sheet1!$B$9:$E$9)</f>
        <v>30.870961660166877</v>
      </c>
      <c r="O139" s="34"/>
      <c r="P139" s="34"/>
      <c r="Q139" s="34"/>
      <c r="R139" s="34"/>
      <c r="S139" s="34"/>
      <c r="T139" s="34"/>
    </row>
    <row r="140" spans="1:20" x14ac:dyDescent="0.2">
      <c r="A140" s="1" t="s">
        <v>95</v>
      </c>
      <c r="B140" s="1" t="s">
        <v>152</v>
      </c>
      <c r="C140" s="1" t="s">
        <v>153</v>
      </c>
      <c r="E140" s="21"/>
      <c r="F140" s="36">
        <v>4.0460526027397243</v>
      </c>
      <c r="G140" s="36">
        <v>4.2202265469381226</v>
      </c>
      <c r="H140" s="36">
        <v>4.2904310321401704</v>
      </c>
      <c r="I140" s="36">
        <v>4.3428222837923869</v>
      </c>
      <c r="J140" s="36">
        <v>4.3861594362138021</v>
      </c>
      <c r="K140" s="5">
        <f>SUMPRODUCT(G140:J140,Sheet1!$B$9:$E$9)</f>
        <v>14.143965181914231</v>
      </c>
      <c r="M140" s="9" t="s">
        <v>17</v>
      </c>
      <c r="O140" s="34"/>
      <c r="P140" s="34"/>
      <c r="Q140" s="34"/>
      <c r="R140" s="34"/>
      <c r="S140" s="34"/>
      <c r="T140" s="34"/>
    </row>
    <row r="141" spans="1:20" x14ac:dyDescent="0.2">
      <c r="A141" s="1" t="s">
        <v>95</v>
      </c>
      <c r="B141" s="1" t="s">
        <v>152</v>
      </c>
      <c r="C141" s="1" t="s">
        <v>154</v>
      </c>
      <c r="E141" s="21"/>
      <c r="F141" s="36">
        <v>4.784959999999999</v>
      </c>
      <c r="G141" s="36">
        <v>4.9909423333654219</v>
      </c>
      <c r="H141" s="36">
        <v>5.0739678613293746</v>
      </c>
      <c r="I141" s="36">
        <v>5.1359270269951978</v>
      </c>
      <c r="J141" s="36">
        <v>5.1871785951804368</v>
      </c>
      <c r="K141" s="5">
        <f>SUMPRODUCT(G141:J141,Sheet1!$B$9:$E$9)</f>
        <v>16.726996478252644</v>
      </c>
      <c r="M141" s="9" t="s">
        <v>19</v>
      </c>
      <c r="O141" s="34"/>
      <c r="P141" s="34"/>
      <c r="Q141" s="34"/>
      <c r="R141" s="34"/>
      <c r="S141" s="34"/>
      <c r="T141" s="34"/>
    </row>
    <row r="142" spans="1:20" x14ac:dyDescent="0.2">
      <c r="A142" s="1" t="s">
        <v>95</v>
      </c>
      <c r="B142" s="1" t="s">
        <v>152</v>
      </c>
      <c r="C142" s="1" t="s">
        <v>155</v>
      </c>
      <c r="E142" s="21"/>
      <c r="F142" s="38">
        <v>4.6042472249589483</v>
      </c>
      <c r="G142" s="38">
        <v>4.8024502583778936</v>
      </c>
      <c r="H142" s="38">
        <v>4.8823401752693165</v>
      </c>
      <c r="I142" s="38">
        <v>4.9419593396045745</v>
      </c>
      <c r="J142" s="38">
        <v>4.991275298482325</v>
      </c>
      <c r="K142" s="5">
        <f>SUMPRODUCT(G142:J142,Sheet1!$B$9:$E$9)</f>
        <v>16.095270831290723</v>
      </c>
      <c r="M142" s="9" t="s">
        <v>21</v>
      </c>
      <c r="O142" s="34"/>
      <c r="P142" s="34"/>
      <c r="Q142" s="34"/>
      <c r="R142" s="34"/>
      <c r="S142" s="34"/>
      <c r="T142" s="34"/>
    </row>
    <row r="143" spans="1:20" x14ac:dyDescent="0.2">
      <c r="A143" s="1" t="s">
        <v>95</v>
      </c>
      <c r="B143" s="1" t="s">
        <v>152</v>
      </c>
      <c r="C143" s="1" t="s">
        <v>156</v>
      </c>
      <c r="E143" s="21"/>
      <c r="F143" s="38">
        <v>4.690675073891625</v>
      </c>
      <c r="G143" s="38">
        <v>4.8925986420675809</v>
      </c>
      <c r="H143" s="38">
        <v>4.9739881990371702</v>
      </c>
      <c r="I143" s="38">
        <v>5.0347264944435688</v>
      </c>
      <c r="J143" s="38">
        <v>5.0849681795118569</v>
      </c>
      <c r="K143" s="5">
        <f>SUMPRODUCT(G143:J143,Sheet1!$B$9:$E$9)</f>
        <v>16.397400488533378</v>
      </c>
      <c r="M143" s="9" t="s">
        <v>23</v>
      </c>
      <c r="O143" s="34"/>
      <c r="P143" s="34"/>
      <c r="Q143" s="34"/>
      <c r="R143" s="34"/>
      <c r="S143" s="34"/>
      <c r="T143" s="34"/>
    </row>
    <row r="144" spans="1:20" x14ac:dyDescent="0.2">
      <c r="A144" s="1" t="s">
        <v>95</v>
      </c>
      <c r="B144" s="1" t="s">
        <v>157</v>
      </c>
      <c r="C144" s="6" t="s">
        <v>157</v>
      </c>
      <c r="D144" s="7"/>
      <c r="E144" s="21"/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8">
        <f>SUMPRODUCT(G144:J144,Sheet1!$B$9:$E$9)</f>
        <v>0</v>
      </c>
      <c r="O144" s="34"/>
      <c r="P144" s="34"/>
      <c r="Q144" s="34"/>
      <c r="R144" s="34"/>
      <c r="S144" s="34"/>
      <c r="T144" s="34"/>
    </row>
    <row r="145" spans="1:20" x14ac:dyDescent="0.2">
      <c r="A145" s="1" t="s">
        <v>95</v>
      </c>
      <c r="B145" s="1" t="s">
        <v>157</v>
      </c>
      <c r="C145" s="10" t="s">
        <v>158</v>
      </c>
      <c r="D145" s="10"/>
      <c r="E145" s="21"/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11">
        <f>SUMPRODUCT(G145:J145,Sheet1!$B$9:$E$9)</f>
        <v>0</v>
      </c>
      <c r="O145" s="34"/>
      <c r="P145" s="34"/>
      <c r="Q145" s="34"/>
      <c r="R145" s="34"/>
      <c r="S145" s="34"/>
      <c r="T145" s="34"/>
    </row>
    <row r="146" spans="1:20" x14ac:dyDescent="0.2">
      <c r="A146" s="1" t="s">
        <v>95</v>
      </c>
      <c r="B146" s="1" t="s">
        <v>157</v>
      </c>
      <c r="C146" s="1" t="s">
        <v>159</v>
      </c>
      <c r="D146" s="1" t="s">
        <v>27</v>
      </c>
      <c r="E146" s="21"/>
      <c r="F146" s="40"/>
      <c r="G146" s="40"/>
      <c r="H146" s="40"/>
      <c r="I146" s="40"/>
      <c r="J146" s="40"/>
      <c r="K146" s="5">
        <f>SUMPRODUCT(G146:J146,Sheet1!$B$9:$E$9)</f>
        <v>0</v>
      </c>
      <c r="O146" s="34"/>
      <c r="P146" s="34"/>
      <c r="Q146" s="34"/>
      <c r="R146" s="34"/>
      <c r="S146" s="34"/>
      <c r="T146" s="34"/>
    </row>
    <row r="147" spans="1:20" x14ac:dyDescent="0.2">
      <c r="A147" s="1" t="s">
        <v>95</v>
      </c>
      <c r="B147" s="1" t="s">
        <v>157</v>
      </c>
      <c r="C147" s="1" t="s">
        <v>160</v>
      </c>
      <c r="D147" s="1" t="s">
        <v>29</v>
      </c>
      <c r="E147" s="21"/>
      <c r="F147" s="40"/>
      <c r="G147" s="40"/>
      <c r="H147" s="40"/>
      <c r="I147" s="40"/>
      <c r="J147" s="40"/>
      <c r="K147" s="5">
        <f>SUMPRODUCT(G147:J147,Sheet1!$B$9:$E$9)</f>
        <v>0</v>
      </c>
      <c r="O147" s="34"/>
      <c r="P147" s="34"/>
      <c r="Q147" s="34"/>
      <c r="R147" s="34"/>
      <c r="S147" s="34"/>
      <c r="T147" s="34"/>
    </row>
    <row r="148" spans="1:20" x14ac:dyDescent="0.2">
      <c r="A148" s="1" t="s">
        <v>95</v>
      </c>
      <c r="B148" s="1" t="s">
        <v>157</v>
      </c>
      <c r="C148" s="1" t="s">
        <v>161</v>
      </c>
      <c r="D148" s="1" t="s">
        <v>31</v>
      </c>
      <c r="E148" s="21"/>
      <c r="F148" s="40"/>
      <c r="G148" s="40"/>
      <c r="H148" s="40"/>
      <c r="I148" s="40"/>
      <c r="J148" s="40"/>
      <c r="K148" s="5">
        <f>SUMPRODUCT(G148:J148,Sheet1!$B$9:$E$9)</f>
        <v>0</v>
      </c>
      <c r="O148" s="34"/>
      <c r="P148" s="34"/>
      <c r="Q148" s="34"/>
      <c r="R148" s="34"/>
      <c r="S148" s="34"/>
      <c r="T148" s="34"/>
    </row>
    <row r="149" spans="1:20" x14ac:dyDescent="0.2">
      <c r="A149" s="1" t="s">
        <v>95</v>
      </c>
      <c r="B149" s="1" t="s">
        <v>157</v>
      </c>
      <c r="C149" s="1" t="s">
        <v>162</v>
      </c>
      <c r="D149" s="1" t="s">
        <v>33</v>
      </c>
      <c r="E149" s="21"/>
      <c r="F149" s="40"/>
      <c r="G149" s="40"/>
      <c r="H149" s="40"/>
      <c r="I149" s="40"/>
      <c r="J149" s="40"/>
      <c r="K149" s="5">
        <f>SUMPRODUCT(G149:J149,Sheet1!$B$9:$E$9)</f>
        <v>0</v>
      </c>
      <c r="O149" s="34"/>
      <c r="P149" s="34"/>
      <c r="Q149" s="34"/>
      <c r="R149" s="34"/>
      <c r="S149" s="34"/>
      <c r="T149" s="34"/>
    </row>
    <row r="150" spans="1:20" x14ac:dyDescent="0.2">
      <c r="A150" s="1" t="s">
        <v>95</v>
      </c>
      <c r="B150" s="1" t="s">
        <v>157</v>
      </c>
      <c r="C150" s="1" t="s">
        <v>163</v>
      </c>
      <c r="D150" s="1" t="s">
        <v>35</v>
      </c>
      <c r="E150" s="21"/>
      <c r="F150" s="40"/>
      <c r="G150" s="40"/>
      <c r="H150" s="40"/>
      <c r="I150" s="40"/>
      <c r="J150" s="40"/>
      <c r="K150" s="5">
        <f>SUMPRODUCT(G150:J150,Sheet1!$B$9:$E$9)</f>
        <v>0</v>
      </c>
      <c r="O150" s="34"/>
      <c r="P150" s="34"/>
      <c r="Q150" s="34"/>
      <c r="R150" s="34"/>
      <c r="S150" s="34"/>
      <c r="T150" s="34"/>
    </row>
    <row r="151" spans="1:20" x14ac:dyDescent="0.2">
      <c r="A151" s="1" t="s">
        <v>95</v>
      </c>
      <c r="B151" s="1" t="s">
        <v>157</v>
      </c>
      <c r="C151" s="1" t="s">
        <v>164</v>
      </c>
      <c r="D151" s="1" t="s">
        <v>37</v>
      </c>
      <c r="E151" s="21"/>
      <c r="F151" s="40"/>
      <c r="G151" s="40"/>
      <c r="H151" s="40"/>
      <c r="I151" s="40"/>
      <c r="J151" s="40"/>
      <c r="K151" s="5">
        <f>SUMPRODUCT(G151:J151,Sheet1!$B$9:$E$9)</f>
        <v>0</v>
      </c>
      <c r="O151" s="34"/>
      <c r="P151" s="34"/>
      <c r="Q151" s="34"/>
      <c r="R151" s="34"/>
      <c r="S151" s="34"/>
      <c r="T151" s="34"/>
    </row>
    <row r="152" spans="1:20" x14ac:dyDescent="0.2">
      <c r="A152" s="1" t="s">
        <v>95</v>
      </c>
      <c r="B152" s="1" t="s">
        <v>157</v>
      </c>
      <c r="C152" s="1" t="s">
        <v>165</v>
      </c>
      <c r="D152" s="1" t="s">
        <v>39</v>
      </c>
      <c r="E152" s="21"/>
      <c r="F152" s="40"/>
      <c r="G152" s="40"/>
      <c r="H152" s="40"/>
      <c r="I152" s="40"/>
      <c r="J152" s="40"/>
      <c r="K152" s="5">
        <f>SUMPRODUCT(G152:J152,Sheet1!$B$9:$E$9)</f>
        <v>0</v>
      </c>
      <c r="O152" s="34"/>
      <c r="P152" s="34"/>
      <c r="Q152" s="34"/>
      <c r="R152" s="34"/>
      <c r="S152" s="34"/>
      <c r="T152" s="34"/>
    </row>
    <row r="153" spans="1:20" x14ac:dyDescent="0.2">
      <c r="A153" s="1" t="s">
        <v>95</v>
      </c>
      <c r="B153" s="1" t="s">
        <v>157</v>
      </c>
      <c r="C153" s="1" t="s">
        <v>166</v>
      </c>
      <c r="D153" s="1" t="s">
        <v>41</v>
      </c>
      <c r="E153" s="21"/>
      <c r="F153" s="40"/>
      <c r="G153" s="40"/>
      <c r="H153" s="40"/>
      <c r="I153" s="40"/>
      <c r="J153" s="40"/>
      <c r="K153" s="5">
        <f>SUMPRODUCT(G153:J153,Sheet1!$B$9:$E$9)</f>
        <v>0</v>
      </c>
      <c r="O153" s="34"/>
      <c r="P153" s="34"/>
      <c r="Q153" s="34"/>
      <c r="R153" s="34"/>
      <c r="S153" s="34"/>
      <c r="T153" s="34"/>
    </row>
    <row r="154" spans="1:20" x14ac:dyDescent="0.2">
      <c r="A154" s="1" t="s">
        <v>95</v>
      </c>
      <c r="B154" s="1" t="s">
        <v>157</v>
      </c>
      <c r="C154" s="1" t="s">
        <v>167</v>
      </c>
      <c r="D154" s="1" t="s">
        <v>43</v>
      </c>
      <c r="E154" s="21"/>
      <c r="F154" s="40"/>
      <c r="G154" s="40"/>
      <c r="H154" s="40"/>
      <c r="I154" s="40"/>
      <c r="J154" s="40"/>
      <c r="K154" s="5">
        <f>SUMPRODUCT(G154:J154,Sheet1!$B$9:$E$9)</f>
        <v>0</v>
      </c>
      <c r="O154" s="34"/>
      <c r="P154" s="34"/>
      <c r="Q154" s="34"/>
      <c r="R154" s="34"/>
      <c r="S154" s="34"/>
      <c r="T154" s="34"/>
    </row>
    <row r="155" spans="1:20" x14ac:dyDescent="0.2">
      <c r="A155" s="1" t="s">
        <v>95</v>
      </c>
      <c r="B155" s="1" t="s">
        <v>157</v>
      </c>
      <c r="C155" s="1" t="s">
        <v>168</v>
      </c>
      <c r="D155" s="1" t="s">
        <v>45</v>
      </c>
      <c r="E155" s="21"/>
      <c r="F155" s="40"/>
      <c r="G155" s="40"/>
      <c r="H155" s="40"/>
      <c r="I155" s="40"/>
      <c r="J155" s="40"/>
      <c r="K155" s="5">
        <f>SUMPRODUCT(G155:J155,Sheet1!$B$9:$E$9)</f>
        <v>0</v>
      </c>
      <c r="O155" s="34"/>
      <c r="P155" s="34"/>
      <c r="Q155" s="34"/>
      <c r="R155" s="34"/>
      <c r="S155" s="34"/>
      <c r="T155" s="34"/>
    </row>
    <row r="156" spans="1:20" x14ac:dyDescent="0.2">
      <c r="A156" s="1" t="s">
        <v>95</v>
      </c>
      <c r="B156" s="1" t="s">
        <v>157</v>
      </c>
      <c r="C156" s="10" t="s">
        <v>169</v>
      </c>
      <c r="D156" s="10"/>
      <c r="E156" s="21"/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11">
        <f>SUMPRODUCT(G156:J156,Sheet1!$B$9:$E$9)</f>
        <v>0</v>
      </c>
      <c r="O156" s="34"/>
      <c r="P156" s="34"/>
      <c r="Q156" s="34"/>
      <c r="R156" s="34"/>
      <c r="S156" s="34"/>
      <c r="T156" s="34"/>
    </row>
    <row r="157" spans="1:20" x14ac:dyDescent="0.2">
      <c r="A157" s="1" t="s">
        <v>95</v>
      </c>
      <c r="B157" s="1" t="s">
        <v>157</v>
      </c>
      <c r="C157" s="1" t="s">
        <v>170</v>
      </c>
      <c r="D157" s="1" t="s">
        <v>27</v>
      </c>
      <c r="E157" s="21"/>
      <c r="F157" s="40"/>
      <c r="G157" s="40"/>
      <c r="H157" s="40"/>
      <c r="I157" s="40"/>
      <c r="J157" s="40"/>
      <c r="K157" s="5">
        <f>SUMPRODUCT(G157:J157,Sheet1!$B$9:$E$9)</f>
        <v>0</v>
      </c>
      <c r="O157" s="34"/>
      <c r="P157" s="34"/>
      <c r="Q157" s="34"/>
      <c r="R157" s="34"/>
      <c r="S157" s="34"/>
      <c r="T157" s="34"/>
    </row>
    <row r="158" spans="1:20" x14ac:dyDescent="0.2">
      <c r="A158" s="1" t="s">
        <v>95</v>
      </c>
      <c r="B158" s="1" t="s">
        <v>157</v>
      </c>
      <c r="C158" s="1" t="s">
        <v>171</v>
      </c>
      <c r="D158" s="1" t="s">
        <v>29</v>
      </c>
      <c r="E158" s="21"/>
      <c r="F158" s="40"/>
      <c r="G158" s="40"/>
      <c r="H158" s="40"/>
      <c r="I158" s="40"/>
      <c r="J158" s="40"/>
      <c r="K158" s="5">
        <f>SUMPRODUCT(G158:J158,Sheet1!$B$9:$E$9)</f>
        <v>0</v>
      </c>
      <c r="O158" s="34"/>
      <c r="P158" s="34"/>
      <c r="Q158" s="34"/>
      <c r="R158" s="34"/>
      <c r="S158" s="34"/>
      <c r="T158" s="34"/>
    </row>
    <row r="159" spans="1:20" x14ac:dyDescent="0.2">
      <c r="A159" s="1" t="s">
        <v>95</v>
      </c>
      <c r="B159" s="1" t="s">
        <v>157</v>
      </c>
      <c r="C159" s="1" t="s">
        <v>172</v>
      </c>
      <c r="D159" s="1" t="s">
        <v>31</v>
      </c>
      <c r="E159" s="21"/>
      <c r="F159" s="40"/>
      <c r="G159" s="40"/>
      <c r="H159" s="40"/>
      <c r="I159" s="40"/>
      <c r="J159" s="40"/>
      <c r="K159" s="5">
        <f>SUMPRODUCT(G159:J159,Sheet1!$B$9:$E$9)</f>
        <v>0</v>
      </c>
      <c r="O159" s="34"/>
      <c r="P159" s="34"/>
      <c r="Q159" s="34"/>
      <c r="R159" s="34"/>
      <c r="S159" s="34"/>
      <c r="T159" s="34"/>
    </row>
    <row r="160" spans="1:20" x14ac:dyDescent="0.2">
      <c r="A160" s="1" t="s">
        <v>95</v>
      </c>
      <c r="B160" s="1" t="s">
        <v>157</v>
      </c>
      <c r="C160" s="1" t="s">
        <v>173</v>
      </c>
      <c r="D160" s="1" t="s">
        <v>33</v>
      </c>
      <c r="E160" s="21"/>
      <c r="F160" s="40"/>
      <c r="G160" s="40"/>
      <c r="H160" s="40"/>
      <c r="I160" s="40"/>
      <c r="J160" s="40"/>
      <c r="K160" s="5">
        <f>SUMPRODUCT(G160:J160,Sheet1!$B$9:$E$9)</f>
        <v>0</v>
      </c>
      <c r="O160" s="34"/>
      <c r="P160" s="34"/>
      <c r="Q160" s="34"/>
      <c r="R160" s="34"/>
      <c r="S160" s="34"/>
      <c r="T160" s="34"/>
    </row>
    <row r="161" spans="1:20" x14ac:dyDescent="0.2">
      <c r="A161" s="1" t="s">
        <v>95</v>
      </c>
      <c r="B161" s="1" t="s">
        <v>157</v>
      </c>
      <c r="C161" s="1" t="s">
        <v>174</v>
      </c>
      <c r="D161" s="1" t="s">
        <v>35</v>
      </c>
      <c r="E161" s="21"/>
      <c r="F161" s="40"/>
      <c r="G161" s="40"/>
      <c r="H161" s="40"/>
      <c r="I161" s="40"/>
      <c r="J161" s="40"/>
      <c r="K161" s="5">
        <f>SUMPRODUCT(G161:J161,Sheet1!$B$9:$E$9)</f>
        <v>0</v>
      </c>
      <c r="O161" s="34"/>
      <c r="P161" s="34"/>
      <c r="Q161" s="34"/>
      <c r="R161" s="34"/>
      <c r="S161" s="34"/>
      <c r="T161" s="34"/>
    </row>
    <row r="162" spans="1:20" x14ac:dyDescent="0.2">
      <c r="A162" s="1" t="s">
        <v>95</v>
      </c>
      <c r="B162" s="1" t="s">
        <v>157</v>
      </c>
      <c r="C162" s="1" t="s">
        <v>175</v>
      </c>
      <c r="D162" s="1" t="s">
        <v>37</v>
      </c>
      <c r="E162" s="21"/>
      <c r="F162" s="40"/>
      <c r="G162" s="40"/>
      <c r="H162" s="40"/>
      <c r="I162" s="40"/>
      <c r="J162" s="40"/>
      <c r="K162" s="5">
        <f>SUMPRODUCT(G162:J162,Sheet1!$B$9:$E$9)</f>
        <v>0</v>
      </c>
      <c r="O162" s="34"/>
      <c r="P162" s="34"/>
      <c r="Q162" s="34"/>
      <c r="R162" s="34"/>
      <c r="S162" s="34"/>
      <c r="T162" s="34"/>
    </row>
    <row r="163" spans="1:20" x14ac:dyDescent="0.2">
      <c r="A163" s="1" t="s">
        <v>95</v>
      </c>
      <c r="B163" s="1" t="s">
        <v>157</v>
      </c>
      <c r="C163" s="1" t="s">
        <v>176</v>
      </c>
      <c r="D163" s="1" t="s">
        <v>39</v>
      </c>
      <c r="E163" s="21"/>
      <c r="F163" s="40"/>
      <c r="G163" s="40"/>
      <c r="H163" s="40"/>
      <c r="I163" s="40"/>
      <c r="J163" s="40"/>
      <c r="K163" s="5">
        <f>SUMPRODUCT(G163:J163,Sheet1!$B$9:$E$9)</f>
        <v>0</v>
      </c>
      <c r="O163" s="34"/>
      <c r="P163" s="34"/>
      <c r="Q163" s="34"/>
      <c r="R163" s="34"/>
      <c r="S163" s="34"/>
      <c r="T163" s="34"/>
    </row>
    <row r="164" spans="1:20" x14ac:dyDescent="0.2">
      <c r="A164" s="1" t="s">
        <v>95</v>
      </c>
      <c r="B164" s="1" t="s">
        <v>157</v>
      </c>
      <c r="C164" s="1" t="s">
        <v>177</v>
      </c>
      <c r="D164" s="1" t="s">
        <v>41</v>
      </c>
      <c r="E164" s="21"/>
      <c r="F164" s="40"/>
      <c r="G164" s="40"/>
      <c r="H164" s="40"/>
      <c r="I164" s="40"/>
      <c r="J164" s="40"/>
      <c r="K164" s="5">
        <f>SUMPRODUCT(G164:J164,Sheet1!$B$9:$E$9)</f>
        <v>0</v>
      </c>
      <c r="O164" s="34"/>
      <c r="P164" s="34"/>
      <c r="Q164" s="34"/>
      <c r="R164" s="34"/>
      <c r="S164" s="34"/>
      <c r="T164" s="34"/>
    </row>
    <row r="165" spans="1:20" x14ac:dyDescent="0.2">
      <c r="A165" s="1" t="s">
        <v>95</v>
      </c>
      <c r="B165" s="1" t="s">
        <v>157</v>
      </c>
      <c r="C165" s="1" t="s">
        <v>178</v>
      </c>
      <c r="D165" s="1" t="s">
        <v>43</v>
      </c>
      <c r="E165" s="21"/>
      <c r="F165" s="40"/>
      <c r="G165" s="40"/>
      <c r="H165" s="40"/>
      <c r="I165" s="40"/>
      <c r="J165" s="40"/>
      <c r="K165" s="5">
        <f>SUMPRODUCT(G165:J165,Sheet1!$B$9:$E$9)</f>
        <v>0</v>
      </c>
      <c r="O165" s="34"/>
      <c r="P165" s="34"/>
      <c r="Q165" s="34"/>
      <c r="R165" s="34"/>
      <c r="S165" s="34"/>
      <c r="T165" s="34"/>
    </row>
    <row r="166" spans="1:20" x14ac:dyDescent="0.2">
      <c r="A166" s="1" t="s">
        <v>95</v>
      </c>
      <c r="B166" s="1" t="s">
        <v>157</v>
      </c>
      <c r="C166" s="1" t="s">
        <v>179</v>
      </c>
      <c r="D166" s="1" t="s">
        <v>45</v>
      </c>
      <c r="E166" s="21"/>
      <c r="F166" s="40"/>
      <c r="G166" s="40"/>
      <c r="H166" s="40"/>
      <c r="I166" s="40"/>
      <c r="J166" s="40"/>
      <c r="K166" s="5">
        <f>SUMPRODUCT(G166:J166,Sheet1!$B$9:$E$9)</f>
        <v>0</v>
      </c>
      <c r="O166" s="34"/>
      <c r="P166" s="34"/>
      <c r="Q166" s="34"/>
      <c r="R166" s="34"/>
      <c r="S166" s="34"/>
      <c r="T166" s="34"/>
    </row>
    <row r="167" spans="1:20" x14ac:dyDescent="0.2">
      <c r="A167" s="1" t="s">
        <v>95</v>
      </c>
      <c r="B167" s="1" t="s">
        <v>157</v>
      </c>
      <c r="C167" s="10" t="s">
        <v>180</v>
      </c>
      <c r="D167" s="10"/>
      <c r="E167" s="21"/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11">
        <f>SUMPRODUCT(G167:J167,Sheet1!$B$9:$E$9)</f>
        <v>0</v>
      </c>
      <c r="O167" s="34"/>
      <c r="P167" s="34"/>
      <c r="Q167" s="34"/>
      <c r="R167" s="34"/>
      <c r="S167" s="34"/>
      <c r="T167" s="34"/>
    </row>
    <row r="168" spans="1:20" x14ac:dyDescent="0.2">
      <c r="A168" s="1" t="s">
        <v>95</v>
      </c>
      <c r="B168" s="1" t="s">
        <v>157</v>
      </c>
      <c r="C168" s="1" t="s">
        <v>181</v>
      </c>
      <c r="D168" s="1" t="s">
        <v>27</v>
      </c>
      <c r="E168" s="21"/>
      <c r="F168" s="40"/>
      <c r="G168" s="40"/>
      <c r="H168" s="40"/>
      <c r="I168" s="40"/>
      <c r="J168" s="40"/>
      <c r="K168" s="5">
        <f>SUMPRODUCT(G168:J168,Sheet1!$B$9:$E$9)</f>
        <v>0</v>
      </c>
      <c r="O168" s="34"/>
      <c r="P168" s="34"/>
      <c r="Q168" s="34"/>
      <c r="R168" s="34"/>
      <c r="S168" s="34"/>
      <c r="T168" s="34"/>
    </row>
    <row r="169" spans="1:20" x14ac:dyDescent="0.2">
      <c r="A169" s="1" t="s">
        <v>95</v>
      </c>
      <c r="B169" s="1" t="s">
        <v>157</v>
      </c>
      <c r="C169" s="1" t="s">
        <v>182</v>
      </c>
      <c r="D169" s="1" t="s">
        <v>29</v>
      </c>
      <c r="E169" s="21"/>
      <c r="F169" s="40"/>
      <c r="G169" s="40"/>
      <c r="H169" s="40"/>
      <c r="I169" s="40"/>
      <c r="J169" s="40"/>
      <c r="K169" s="5">
        <f>SUMPRODUCT(G169:J169,Sheet1!$B$9:$E$9)</f>
        <v>0</v>
      </c>
      <c r="O169" s="34"/>
      <c r="P169" s="34"/>
      <c r="Q169" s="34"/>
      <c r="R169" s="34"/>
      <c r="S169" s="34"/>
      <c r="T169" s="34"/>
    </row>
    <row r="170" spans="1:20" x14ac:dyDescent="0.2">
      <c r="A170" s="1" t="s">
        <v>95</v>
      </c>
      <c r="B170" s="1" t="s">
        <v>157</v>
      </c>
      <c r="C170" s="1" t="s">
        <v>183</v>
      </c>
      <c r="D170" s="1" t="s">
        <v>31</v>
      </c>
      <c r="E170" s="21"/>
      <c r="F170" s="40"/>
      <c r="G170" s="40"/>
      <c r="H170" s="40"/>
      <c r="I170" s="40"/>
      <c r="J170" s="40"/>
      <c r="K170" s="5">
        <f>SUMPRODUCT(G170:J170,Sheet1!$B$9:$E$9)</f>
        <v>0</v>
      </c>
      <c r="O170" s="34"/>
      <c r="P170" s="34"/>
      <c r="Q170" s="34"/>
      <c r="R170" s="34"/>
      <c r="S170" s="34"/>
      <c r="T170" s="34"/>
    </row>
    <row r="171" spans="1:20" x14ac:dyDescent="0.2">
      <c r="A171" s="1" t="s">
        <v>95</v>
      </c>
      <c r="B171" s="1" t="s">
        <v>157</v>
      </c>
      <c r="C171" s="1" t="s">
        <v>184</v>
      </c>
      <c r="D171" s="1" t="s">
        <v>33</v>
      </c>
      <c r="E171" s="21"/>
      <c r="F171" s="40"/>
      <c r="G171" s="40"/>
      <c r="H171" s="40"/>
      <c r="I171" s="40"/>
      <c r="J171" s="40"/>
      <c r="K171" s="5">
        <f>SUMPRODUCT(G171:J171,Sheet1!$B$9:$E$9)</f>
        <v>0</v>
      </c>
      <c r="O171" s="34"/>
      <c r="P171" s="34"/>
      <c r="Q171" s="34"/>
      <c r="R171" s="34"/>
      <c r="S171" s="34"/>
      <c r="T171" s="34"/>
    </row>
    <row r="172" spans="1:20" x14ac:dyDescent="0.2">
      <c r="A172" s="1" t="s">
        <v>95</v>
      </c>
      <c r="B172" s="1" t="s">
        <v>157</v>
      </c>
      <c r="C172" s="1" t="s">
        <v>185</v>
      </c>
      <c r="D172" s="1" t="s">
        <v>35</v>
      </c>
      <c r="E172" s="21"/>
      <c r="F172" s="40"/>
      <c r="G172" s="40"/>
      <c r="H172" s="40"/>
      <c r="I172" s="40"/>
      <c r="J172" s="40"/>
      <c r="K172" s="5">
        <f>SUMPRODUCT(G172:J172,Sheet1!$B$9:$E$9)</f>
        <v>0</v>
      </c>
      <c r="O172" s="34"/>
      <c r="P172" s="34"/>
      <c r="Q172" s="34"/>
      <c r="R172" s="34"/>
      <c r="S172" s="34"/>
      <c r="T172" s="34"/>
    </row>
    <row r="173" spans="1:20" x14ac:dyDescent="0.2">
      <c r="A173" s="1" t="s">
        <v>95</v>
      </c>
      <c r="B173" s="1" t="s">
        <v>157</v>
      </c>
      <c r="C173" s="1" t="s">
        <v>186</v>
      </c>
      <c r="D173" s="1" t="s">
        <v>37</v>
      </c>
      <c r="E173" s="21"/>
      <c r="F173" s="40"/>
      <c r="G173" s="40"/>
      <c r="H173" s="40"/>
      <c r="I173" s="40"/>
      <c r="J173" s="40"/>
      <c r="K173" s="5">
        <f>SUMPRODUCT(G173:J173,Sheet1!$B$9:$E$9)</f>
        <v>0</v>
      </c>
      <c r="O173" s="34"/>
      <c r="P173" s="34"/>
      <c r="Q173" s="34"/>
      <c r="R173" s="34"/>
      <c r="S173" s="34"/>
      <c r="T173" s="34"/>
    </row>
    <row r="174" spans="1:20" x14ac:dyDescent="0.2">
      <c r="A174" s="1" t="s">
        <v>95</v>
      </c>
      <c r="B174" s="1" t="s">
        <v>157</v>
      </c>
      <c r="C174" s="1" t="s">
        <v>187</v>
      </c>
      <c r="D174" s="1" t="s">
        <v>39</v>
      </c>
      <c r="E174" s="21"/>
      <c r="F174" s="40"/>
      <c r="G174" s="40"/>
      <c r="H174" s="40"/>
      <c r="I174" s="40"/>
      <c r="J174" s="40"/>
      <c r="K174" s="5">
        <f>SUMPRODUCT(G174:J174,Sheet1!$B$9:$E$9)</f>
        <v>0</v>
      </c>
      <c r="O174" s="34"/>
      <c r="P174" s="34"/>
      <c r="Q174" s="34"/>
      <c r="R174" s="34"/>
      <c r="S174" s="34"/>
      <c r="T174" s="34"/>
    </row>
    <row r="175" spans="1:20" x14ac:dyDescent="0.2">
      <c r="A175" s="1" t="s">
        <v>95</v>
      </c>
      <c r="B175" s="1" t="s">
        <v>157</v>
      </c>
      <c r="C175" s="1" t="s">
        <v>188</v>
      </c>
      <c r="D175" s="1" t="s">
        <v>41</v>
      </c>
      <c r="E175" s="21"/>
      <c r="F175" s="40"/>
      <c r="G175" s="40"/>
      <c r="H175" s="40"/>
      <c r="I175" s="40"/>
      <c r="J175" s="40"/>
      <c r="K175" s="5">
        <f>SUMPRODUCT(G175:J175,Sheet1!$B$9:$E$9)</f>
        <v>0</v>
      </c>
      <c r="O175" s="34"/>
      <c r="P175" s="34"/>
      <c r="Q175" s="34"/>
      <c r="R175" s="34"/>
      <c r="S175" s="34"/>
      <c r="T175" s="34"/>
    </row>
    <row r="176" spans="1:20" x14ac:dyDescent="0.2">
      <c r="A176" s="1" t="s">
        <v>95</v>
      </c>
      <c r="B176" s="1" t="s">
        <v>157</v>
      </c>
      <c r="C176" s="1" t="s">
        <v>189</v>
      </c>
      <c r="D176" s="1" t="s">
        <v>43</v>
      </c>
      <c r="E176" s="21"/>
      <c r="F176" s="40"/>
      <c r="G176" s="40"/>
      <c r="H176" s="40"/>
      <c r="I176" s="40"/>
      <c r="J176" s="40"/>
      <c r="K176" s="5">
        <f>SUMPRODUCT(G176:J176,Sheet1!$B$9:$E$9)</f>
        <v>0</v>
      </c>
      <c r="O176" s="34"/>
      <c r="P176" s="34"/>
      <c r="Q176" s="34"/>
      <c r="R176" s="34"/>
      <c r="S176" s="34"/>
      <c r="T176" s="34"/>
    </row>
    <row r="177" spans="1:20" x14ac:dyDescent="0.2">
      <c r="A177" s="1" t="s">
        <v>95</v>
      </c>
      <c r="B177" s="1" t="s">
        <v>157</v>
      </c>
      <c r="C177" s="1" t="s">
        <v>190</v>
      </c>
      <c r="D177" s="1" t="s">
        <v>45</v>
      </c>
      <c r="E177" s="21"/>
      <c r="F177" s="40"/>
      <c r="G177" s="40"/>
      <c r="H177" s="40"/>
      <c r="I177" s="40"/>
      <c r="J177" s="40"/>
      <c r="K177" s="5">
        <f>SUMPRODUCT(G177:J177,Sheet1!$B$9:$E$9)</f>
        <v>0</v>
      </c>
      <c r="O177" s="34"/>
      <c r="P177" s="34"/>
      <c r="Q177" s="34"/>
      <c r="R177" s="34"/>
      <c r="S177" s="34"/>
      <c r="T177" s="34"/>
    </row>
    <row r="178" spans="1:20" x14ac:dyDescent="0.2">
      <c r="A178" s="1" t="s">
        <v>95</v>
      </c>
      <c r="B178" s="1" t="s">
        <v>157</v>
      </c>
      <c r="C178" s="10" t="s">
        <v>191</v>
      </c>
      <c r="D178" s="10"/>
      <c r="E178" s="21"/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11">
        <f>SUMPRODUCT(G178:J178,Sheet1!$B$9:$E$9)</f>
        <v>0</v>
      </c>
      <c r="O178" s="34"/>
      <c r="P178" s="34"/>
      <c r="Q178" s="34"/>
      <c r="R178" s="34"/>
      <c r="S178" s="34"/>
      <c r="T178" s="34"/>
    </row>
    <row r="179" spans="1:20" x14ac:dyDescent="0.2">
      <c r="A179" s="1" t="s">
        <v>95</v>
      </c>
      <c r="B179" s="1" t="s">
        <v>157</v>
      </c>
      <c r="C179" s="1" t="s">
        <v>192</v>
      </c>
      <c r="D179" s="1" t="s">
        <v>27</v>
      </c>
      <c r="E179" s="21"/>
      <c r="F179" s="40"/>
      <c r="G179" s="40"/>
      <c r="H179" s="40"/>
      <c r="I179" s="40"/>
      <c r="J179" s="40"/>
      <c r="K179" s="5">
        <f>SUMPRODUCT(G179:J179,Sheet1!$B$9:$E$9)</f>
        <v>0</v>
      </c>
      <c r="O179" s="34"/>
      <c r="P179" s="34"/>
      <c r="Q179" s="34"/>
      <c r="R179" s="34"/>
      <c r="S179" s="34"/>
      <c r="T179" s="34"/>
    </row>
    <row r="180" spans="1:20" x14ac:dyDescent="0.2">
      <c r="A180" s="1" t="s">
        <v>95</v>
      </c>
      <c r="B180" s="1" t="s">
        <v>157</v>
      </c>
      <c r="C180" s="1" t="s">
        <v>193</v>
      </c>
      <c r="D180" s="1" t="s">
        <v>29</v>
      </c>
      <c r="E180" s="21"/>
      <c r="F180" s="40"/>
      <c r="G180" s="40"/>
      <c r="H180" s="40"/>
      <c r="I180" s="40"/>
      <c r="J180" s="40"/>
      <c r="K180" s="5">
        <f>SUMPRODUCT(G180:J180,Sheet1!$B$9:$E$9)</f>
        <v>0</v>
      </c>
      <c r="O180" s="34"/>
      <c r="P180" s="34"/>
      <c r="Q180" s="34"/>
      <c r="R180" s="34"/>
      <c r="S180" s="34"/>
      <c r="T180" s="34"/>
    </row>
    <row r="181" spans="1:20" x14ac:dyDescent="0.2">
      <c r="A181" s="1" t="s">
        <v>95</v>
      </c>
      <c r="B181" s="1" t="s">
        <v>157</v>
      </c>
      <c r="C181" s="1" t="s">
        <v>194</v>
      </c>
      <c r="D181" s="1" t="s">
        <v>31</v>
      </c>
      <c r="E181" s="21"/>
      <c r="F181" s="40"/>
      <c r="G181" s="40"/>
      <c r="H181" s="40"/>
      <c r="I181" s="40"/>
      <c r="J181" s="40"/>
      <c r="K181" s="5">
        <f>SUMPRODUCT(G181:J181,Sheet1!$B$9:$E$9)</f>
        <v>0</v>
      </c>
      <c r="O181" s="34"/>
      <c r="P181" s="34"/>
      <c r="Q181" s="34"/>
      <c r="R181" s="34"/>
      <c r="S181" s="34"/>
      <c r="T181" s="34"/>
    </row>
    <row r="182" spans="1:20" x14ac:dyDescent="0.2">
      <c r="A182" s="1" t="s">
        <v>95</v>
      </c>
      <c r="B182" s="1" t="s">
        <v>157</v>
      </c>
      <c r="C182" s="1" t="s">
        <v>195</v>
      </c>
      <c r="D182" s="1" t="s">
        <v>33</v>
      </c>
      <c r="E182" s="21"/>
      <c r="F182" s="40"/>
      <c r="G182" s="40"/>
      <c r="H182" s="40"/>
      <c r="I182" s="40"/>
      <c r="J182" s="40"/>
      <c r="K182" s="5">
        <f>SUMPRODUCT(G182:J182,Sheet1!$B$9:$E$9)</f>
        <v>0</v>
      </c>
      <c r="O182" s="34"/>
      <c r="P182" s="34"/>
      <c r="Q182" s="34"/>
      <c r="R182" s="34"/>
      <c r="S182" s="34"/>
      <c r="T182" s="34"/>
    </row>
    <row r="183" spans="1:20" x14ac:dyDescent="0.2">
      <c r="A183" s="1" t="s">
        <v>95</v>
      </c>
      <c r="B183" s="1" t="s">
        <v>157</v>
      </c>
      <c r="C183" s="1" t="s">
        <v>196</v>
      </c>
      <c r="D183" s="1" t="s">
        <v>35</v>
      </c>
      <c r="E183" s="21"/>
      <c r="F183" s="40"/>
      <c r="G183" s="40"/>
      <c r="H183" s="40"/>
      <c r="I183" s="40"/>
      <c r="J183" s="40"/>
      <c r="K183" s="5">
        <f>SUMPRODUCT(G183:J183,Sheet1!$B$9:$E$9)</f>
        <v>0</v>
      </c>
      <c r="O183" s="34"/>
      <c r="P183" s="34"/>
      <c r="Q183" s="34"/>
      <c r="R183" s="34"/>
      <c r="S183" s="34"/>
      <c r="T183" s="34"/>
    </row>
    <row r="184" spans="1:20" x14ac:dyDescent="0.2">
      <c r="A184" s="1" t="s">
        <v>95</v>
      </c>
      <c r="B184" s="1" t="s">
        <v>157</v>
      </c>
      <c r="C184" s="1" t="s">
        <v>197</v>
      </c>
      <c r="D184" s="1" t="s">
        <v>37</v>
      </c>
      <c r="E184" s="21"/>
      <c r="F184" s="40"/>
      <c r="G184" s="40"/>
      <c r="H184" s="40"/>
      <c r="I184" s="40"/>
      <c r="J184" s="40"/>
      <c r="K184" s="5">
        <f>SUMPRODUCT(G184:J184,Sheet1!$B$9:$E$9)</f>
        <v>0</v>
      </c>
      <c r="O184" s="34"/>
      <c r="P184" s="34"/>
      <c r="Q184" s="34"/>
      <c r="R184" s="34"/>
      <c r="S184" s="34"/>
      <c r="T184" s="34"/>
    </row>
    <row r="185" spans="1:20" x14ac:dyDescent="0.2">
      <c r="A185" s="1" t="s">
        <v>95</v>
      </c>
      <c r="B185" s="1" t="s">
        <v>157</v>
      </c>
      <c r="C185" s="1" t="s">
        <v>198</v>
      </c>
      <c r="D185" s="1" t="s">
        <v>39</v>
      </c>
      <c r="E185" s="21"/>
      <c r="F185" s="40"/>
      <c r="G185" s="40"/>
      <c r="H185" s="40"/>
      <c r="I185" s="40"/>
      <c r="J185" s="40"/>
      <c r="K185" s="5">
        <f>SUMPRODUCT(G185:J185,Sheet1!$B$9:$E$9)</f>
        <v>0</v>
      </c>
      <c r="O185" s="34"/>
      <c r="P185" s="34"/>
      <c r="Q185" s="34"/>
      <c r="R185" s="34"/>
      <c r="S185" s="34"/>
      <c r="T185" s="34"/>
    </row>
    <row r="186" spans="1:20" x14ac:dyDescent="0.2">
      <c r="A186" s="1" t="s">
        <v>95</v>
      </c>
      <c r="B186" s="1" t="s">
        <v>157</v>
      </c>
      <c r="C186" s="1" t="s">
        <v>199</v>
      </c>
      <c r="D186" s="1" t="s">
        <v>41</v>
      </c>
      <c r="E186" s="21"/>
      <c r="F186" s="40"/>
      <c r="G186" s="40"/>
      <c r="H186" s="40"/>
      <c r="I186" s="40"/>
      <c r="J186" s="40"/>
      <c r="K186" s="5">
        <f>SUMPRODUCT(G186:J186,Sheet1!$B$9:$E$9)</f>
        <v>0</v>
      </c>
      <c r="O186" s="34"/>
      <c r="P186" s="34"/>
      <c r="Q186" s="34"/>
      <c r="R186" s="34"/>
      <c r="S186" s="34"/>
      <c r="T186" s="34"/>
    </row>
    <row r="187" spans="1:20" x14ac:dyDescent="0.2">
      <c r="A187" s="1" t="s">
        <v>95</v>
      </c>
      <c r="B187" s="1" t="s">
        <v>157</v>
      </c>
      <c r="C187" s="1" t="s">
        <v>200</v>
      </c>
      <c r="D187" s="1" t="s">
        <v>43</v>
      </c>
      <c r="E187" s="21"/>
      <c r="F187" s="40"/>
      <c r="G187" s="40"/>
      <c r="H187" s="40"/>
      <c r="I187" s="40"/>
      <c r="J187" s="40"/>
      <c r="K187" s="5">
        <f>SUMPRODUCT(G187:J187,Sheet1!$B$9:$E$9)</f>
        <v>0</v>
      </c>
      <c r="O187" s="34"/>
      <c r="P187" s="34"/>
      <c r="Q187" s="34"/>
      <c r="R187" s="34"/>
      <c r="S187" s="34"/>
      <c r="T187" s="34"/>
    </row>
    <row r="188" spans="1:20" x14ac:dyDescent="0.2">
      <c r="A188" s="1" t="s">
        <v>95</v>
      </c>
      <c r="B188" s="1" t="s">
        <v>157</v>
      </c>
      <c r="C188" s="1" t="s">
        <v>201</v>
      </c>
      <c r="D188" s="1" t="s">
        <v>45</v>
      </c>
      <c r="E188" s="21"/>
      <c r="F188" s="40"/>
      <c r="G188" s="40"/>
      <c r="H188" s="40"/>
      <c r="I188" s="40"/>
      <c r="J188" s="40"/>
      <c r="K188" s="5">
        <f>SUMPRODUCT(G188:J188,Sheet1!$B$9:$E$9)</f>
        <v>0</v>
      </c>
      <c r="O188" s="34"/>
      <c r="P188" s="34"/>
      <c r="Q188" s="34"/>
      <c r="R188" s="34"/>
      <c r="S188" s="34"/>
      <c r="T188" s="34"/>
    </row>
    <row r="189" spans="1:20" x14ac:dyDescent="0.2">
      <c r="A189" s="1" t="s">
        <v>95</v>
      </c>
      <c r="B189" s="1" t="s">
        <v>157</v>
      </c>
      <c r="C189" s="10" t="s">
        <v>202</v>
      </c>
      <c r="D189" s="10"/>
      <c r="E189" s="21"/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11">
        <f>SUMPRODUCT(G189:J189,Sheet1!$B$9:$E$9)</f>
        <v>0</v>
      </c>
      <c r="O189" s="34"/>
      <c r="P189" s="34"/>
      <c r="Q189" s="34"/>
      <c r="R189" s="34"/>
      <c r="S189" s="34"/>
      <c r="T189" s="34"/>
    </row>
    <row r="190" spans="1:20" x14ac:dyDescent="0.2">
      <c r="A190" s="1" t="s">
        <v>95</v>
      </c>
      <c r="B190" s="1" t="s">
        <v>157</v>
      </c>
      <c r="C190" s="1" t="s">
        <v>203</v>
      </c>
      <c r="D190" s="1" t="s">
        <v>27</v>
      </c>
      <c r="E190" s="21"/>
      <c r="F190" s="40"/>
      <c r="G190" s="40"/>
      <c r="H190" s="40"/>
      <c r="I190" s="40"/>
      <c r="J190" s="40"/>
      <c r="K190" s="5">
        <f>SUMPRODUCT(G190:J190,Sheet1!$B$9:$E$9)</f>
        <v>0</v>
      </c>
      <c r="O190" s="34"/>
      <c r="P190" s="34"/>
      <c r="Q190" s="34"/>
      <c r="R190" s="34"/>
      <c r="S190" s="34"/>
      <c r="T190" s="34"/>
    </row>
    <row r="191" spans="1:20" x14ac:dyDescent="0.2">
      <c r="A191" s="1" t="s">
        <v>95</v>
      </c>
      <c r="B191" s="1" t="s">
        <v>157</v>
      </c>
      <c r="C191" s="1" t="s">
        <v>204</v>
      </c>
      <c r="D191" s="1" t="s">
        <v>29</v>
      </c>
      <c r="E191" s="21"/>
      <c r="F191" s="40"/>
      <c r="G191" s="40"/>
      <c r="H191" s="40"/>
      <c r="I191" s="40"/>
      <c r="J191" s="40"/>
      <c r="K191" s="5">
        <f>SUMPRODUCT(G191:J191,Sheet1!$B$9:$E$9)</f>
        <v>0</v>
      </c>
      <c r="O191" s="34"/>
      <c r="P191" s="34"/>
      <c r="Q191" s="34"/>
      <c r="R191" s="34"/>
      <c r="S191" s="34"/>
      <c r="T191" s="34"/>
    </row>
    <row r="192" spans="1:20" x14ac:dyDescent="0.2">
      <c r="A192" s="1" t="s">
        <v>95</v>
      </c>
      <c r="B192" s="1" t="s">
        <v>157</v>
      </c>
      <c r="C192" s="1" t="s">
        <v>205</v>
      </c>
      <c r="D192" s="1" t="s">
        <v>31</v>
      </c>
      <c r="E192" s="21"/>
      <c r="F192" s="40"/>
      <c r="G192" s="40"/>
      <c r="H192" s="40"/>
      <c r="I192" s="40"/>
      <c r="J192" s="40"/>
      <c r="K192" s="5">
        <f>SUMPRODUCT(G192:J192,Sheet1!$B$9:$E$9)</f>
        <v>0</v>
      </c>
      <c r="O192" s="34"/>
      <c r="P192" s="34"/>
      <c r="Q192" s="34"/>
      <c r="R192" s="34"/>
      <c r="S192" s="34"/>
      <c r="T192" s="34"/>
    </row>
    <row r="193" spans="1:20" x14ac:dyDescent="0.2">
      <c r="A193" s="1" t="s">
        <v>95</v>
      </c>
      <c r="B193" s="1" t="s">
        <v>157</v>
      </c>
      <c r="C193" s="1" t="s">
        <v>206</v>
      </c>
      <c r="D193" s="1" t="s">
        <v>33</v>
      </c>
      <c r="E193" s="21"/>
      <c r="F193" s="40"/>
      <c r="G193" s="40"/>
      <c r="H193" s="40"/>
      <c r="I193" s="40"/>
      <c r="J193" s="40"/>
      <c r="K193" s="5">
        <f>SUMPRODUCT(G193:J193,Sheet1!$B$9:$E$9)</f>
        <v>0</v>
      </c>
      <c r="O193" s="34"/>
      <c r="P193" s="34"/>
      <c r="Q193" s="34"/>
      <c r="R193" s="34"/>
      <c r="S193" s="34"/>
      <c r="T193" s="34"/>
    </row>
    <row r="194" spans="1:20" x14ac:dyDescent="0.2">
      <c r="A194" s="1" t="s">
        <v>95</v>
      </c>
      <c r="B194" s="1" t="s">
        <v>157</v>
      </c>
      <c r="C194" s="1" t="s">
        <v>207</v>
      </c>
      <c r="D194" s="1" t="s">
        <v>35</v>
      </c>
      <c r="E194" s="21"/>
      <c r="F194" s="40"/>
      <c r="G194" s="40"/>
      <c r="H194" s="40"/>
      <c r="I194" s="40"/>
      <c r="J194" s="40"/>
      <c r="K194" s="5">
        <f>SUMPRODUCT(G194:J194,Sheet1!$B$9:$E$9)</f>
        <v>0</v>
      </c>
      <c r="O194" s="34"/>
      <c r="P194" s="34"/>
      <c r="Q194" s="34"/>
      <c r="R194" s="34"/>
      <c r="S194" s="34"/>
      <c r="T194" s="34"/>
    </row>
    <row r="195" spans="1:20" x14ac:dyDescent="0.2">
      <c r="A195" s="1" t="s">
        <v>95</v>
      </c>
      <c r="B195" s="1" t="s">
        <v>157</v>
      </c>
      <c r="C195" s="1" t="s">
        <v>208</v>
      </c>
      <c r="D195" s="1" t="s">
        <v>37</v>
      </c>
      <c r="E195" s="21"/>
      <c r="F195" s="40"/>
      <c r="G195" s="40"/>
      <c r="H195" s="40"/>
      <c r="I195" s="40"/>
      <c r="J195" s="40"/>
      <c r="K195" s="5">
        <f>SUMPRODUCT(G195:J195,Sheet1!$B$9:$E$9)</f>
        <v>0</v>
      </c>
      <c r="O195" s="34"/>
      <c r="P195" s="34"/>
      <c r="Q195" s="34"/>
      <c r="R195" s="34"/>
      <c r="S195" s="34"/>
      <c r="T195" s="34"/>
    </row>
    <row r="196" spans="1:20" x14ac:dyDescent="0.2">
      <c r="A196" s="1" t="s">
        <v>95</v>
      </c>
      <c r="B196" s="1" t="s">
        <v>157</v>
      </c>
      <c r="C196" s="1" t="s">
        <v>209</v>
      </c>
      <c r="D196" s="1" t="s">
        <v>39</v>
      </c>
      <c r="E196" s="21"/>
      <c r="F196" s="40"/>
      <c r="G196" s="40"/>
      <c r="H196" s="40"/>
      <c r="I196" s="40"/>
      <c r="J196" s="40"/>
      <c r="K196" s="5">
        <f>SUMPRODUCT(G196:J196,Sheet1!$B$9:$E$9)</f>
        <v>0</v>
      </c>
      <c r="O196" s="34"/>
      <c r="P196" s="34"/>
      <c r="Q196" s="34"/>
      <c r="R196" s="34"/>
      <c r="S196" s="34"/>
      <c r="T196" s="34"/>
    </row>
    <row r="197" spans="1:20" x14ac:dyDescent="0.2">
      <c r="A197" s="1" t="s">
        <v>95</v>
      </c>
      <c r="B197" s="1" t="s">
        <v>157</v>
      </c>
      <c r="C197" s="1" t="s">
        <v>210</v>
      </c>
      <c r="D197" s="1" t="s">
        <v>41</v>
      </c>
      <c r="E197" s="21"/>
      <c r="F197" s="40"/>
      <c r="G197" s="40"/>
      <c r="H197" s="40"/>
      <c r="I197" s="40"/>
      <c r="J197" s="40"/>
      <c r="K197" s="5">
        <f>SUMPRODUCT(G197:J197,Sheet1!$B$9:$E$9)</f>
        <v>0</v>
      </c>
      <c r="O197" s="34"/>
      <c r="P197" s="34"/>
      <c r="Q197" s="34"/>
      <c r="R197" s="34"/>
      <c r="S197" s="34"/>
      <c r="T197" s="34"/>
    </row>
    <row r="198" spans="1:20" x14ac:dyDescent="0.2">
      <c r="A198" s="1" t="s">
        <v>95</v>
      </c>
      <c r="B198" s="1" t="s">
        <v>157</v>
      </c>
      <c r="C198" s="1" t="s">
        <v>211</v>
      </c>
      <c r="D198" s="1" t="s">
        <v>43</v>
      </c>
      <c r="E198" s="21"/>
      <c r="F198" s="40"/>
      <c r="G198" s="40"/>
      <c r="H198" s="40"/>
      <c r="I198" s="40"/>
      <c r="J198" s="40"/>
      <c r="K198" s="5">
        <f>SUMPRODUCT(G198:J198,Sheet1!$B$9:$E$9)</f>
        <v>0</v>
      </c>
      <c r="O198" s="34"/>
      <c r="P198" s="34"/>
      <c r="Q198" s="34"/>
      <c r="R198" s="34"/>
      <c r="S198" s="34"/>
      <c r="T198" s="34"/>
    </row>
    <row r="199" spans="1:20" x14ac:dyDescent="0.2">
      <c r="A199" s="1" t="s">
        <v>95</v>
      </c>
      <c r="B199" s="1" t="s">
        <v>157</v>
      </c>
      <c r="C199" s="1" t="s">
        <v>212</v>
      </c>
      <c r="D199" s="1" t="s">
        <v>45</v>
      </c>
      <c r="E199" s="21"/>
      <c r="F199" s="40"/>
      <c r="G199" s="40"/>
      <c r="H199" s="40"/>
      <c r="I199" s="40"/>
      <c r="J199" s="40"/>
      <c r="K199" s="5">
        <f>SUMPRODUCT(G199:J199,Sheet1!$B$9:$E$9)</f>
        <v>0</v>
      </c>
      <c r="O199" s="34"/>
      <c r="P199" s="34"/>
      <c r="Q199" s="34"/>
      <c r="R199" s="34"/>
      <c r="S199" s="34"/>
      <c r="T199" s="34"/>
    </row>
    <row r="200" spans="1:20" x14ac:dyDescent="0.2">
      <c r="A200" s="1" t="s">
        <v>95</v>
      </c>
      <c r="B200" s="1" t="s">
        <v>213</v>
      </c>
      <c r="C200" s="6" t="s">
        <v>214</v>
      </c>
      <c r="D200" s="7"/>
      <c r="E200" s="21"/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8">
        <f>SUMPRODUCT(G200:J200,Sheet1!$B$9:$E$9)</f>
        <v>0</v>
      </c>
      <c r="O200" s="34"/>
      <c r="P200" s="34"/>
      <c r="Q200" s="34"/>
      <c r="R200" s="34"/>
      <c r="S200" s="34"/>
      <c r="T200" s="34"/>
    </row>
    <row r="201" spans="1:20" x14ac:dyDescent="0.2">
      <c r="A201" s="1" t="s">
        <v>95</v>
      </c>
      <c r="B201" s="1" t="s">
        <v>213</v>
      </c>
      <c r="C201" s="1" t="s">
        <v>215</v>
      </c>
      <c r="D201" s="1" t="s">
        <v>27</v>
      </c>
      <c r="E201" s="21"/>
      <c r="F201" s="40"/>
      <c r="G201" s="40"/>
      <c r="H201" s="40"/>
      <c r="I201" s="40"/>
      <c r="J201" s="40"/>
      <c r="K201" s="5">
        <f>SUMPRODUCT(G201:J201,Sheet1!$B$9:$E$9)</f>
        <v>0</v>
      </c>
      <c r="O201" s="34"/>
      <c r="P201" s="34"/>
      <c r="Q201" s="34"/>
      <c r="R201" s="34"/>
      <c r="S201" s="34"/>
      <c r="T201" s="34"/>
    </row>
    <row r="202" spans="1:20" x14ac:dyDescent="0.2">
      <c r="A202" s="1" t="s">
        <v>95</v>
      </c>
      <c r="B202" s="1" t="s">
        <v>213</v>
      </c>
      <c r="C202" s="1" t="s">
        <v>216</v>
      </c>
      <c r="D202" s="1" t="s">
        <v>29</v>
      </c>
      <c r="E202" s="21"/>
      <c r="F202" s="40"/>
      <c r="G202" s="40"/>
      <c r="H202" s="40"/>
      <c r="I202" s="40"/>
      <c r="J202" s="40"/>
      <c r="K202" s="5">
        <f>SUMPRODUCT(G202:J202,Sheet1!$B$9:$E$9)</f>
        <v>0</v>
      </c>
      <c r="O202" s="34"/>
      <c r="P202" s="34"/>
      <c r="Q202" s="34"/>
      <c r="R202" s="34"/>
      <c r="S202" s="34"/>
      <c r="T202" s="34"/>
    </row>
    <row r="203" spans="1:20" x14ac:dyDescent="0.2">
      <c r="A203" s="1" t="s">
        <v>95</v>
      </c>
      <c r="B203" s="1" t="s">
        <v>213</v>
      </c>
      <c r="C203" s="1" t="s">
        <v>217</v>
      </c>
      <c r="D203" s="1" t="s">
        <v>31</v>
      </c>
      <c r="E203" s="21"/>
      <c r="F203" s="40"/>
      <c r="G203" s="40"/>
      <c r="H203" s="40"/>
      <c r="I203" s="40"/>
      <c r="J203" s="40"/>
      <c r="K203" s="5">
        <f>SUMPRODUCT(G203:J203,Sheet1!$B$9:$E$9)</f>
        <v>0</v>
      </c>
      <c r="O203" s="34"/>
      <c r="P203" s="34"/>
      <c r="Q203" s="34"/>
      <c r="R203" s="34"/>
      <c r="S203" s="34"/>
      <c r="T203" s="34"/>
    </row>
    <row r="204" spans="1:20" x14ac:dyDescent="0.2">
      <c r="A204" s="1" t="s">
        <v>95</v>
      </c>
      <c r="B204" s="1" t="s">
        <v>213</v>
      </c>
      <c r="C204" s="1" t="s">
        <v>218</v>
      </c>
      <c r="D204" s="1" t="s">
        <v>33</v>
      </c>
      <c r="E204" s="21"/>
      <c r="F204" s="40"/>
      <c r="G204" s="40"/>
      <c r="H204" s="40"/>
      <c r="I204" s="40"/>
      <c r="J204" s="40"/>
      <c r="K204" s="5">
        <f>SUMPRODUCT(G204:J204,Sheet1!$B$9:$E$9)</f>
        <v>0</v>
      </c>
      <c r="O204" s="34"/>
      <c r="P204" s="34"/>
      <c r="Q204" s="34"/>
      <c r="R204" s="34"/>
      <c r="S204" s="34"/>
      <c r="T204" s="34"/>
    </row>
    <row r="205" spans="1:20" x14ac:dyDescent="0.2">
      <c r="A205" s="1" t="s">
        <v>95</v>
      </c>
      <c r="B205" s="1" t="s">
        <v>213</v>
      </c>
      <c r="C205" s="1" t="s">
        <v>219</v>
      </c>
      <c r="D205" s="1" t="s">
        <v>35</v>
      </c>
      <c r="E205" s="21"/>
      <c r="F205" s="40"/>
      <c r="G205" s="40"/>
      <c r="H205" s="40"/>
      <c r="I205" s="40"/>
      <c r="J205" s="40"/>
      <c r="K205" s="5">
        <f>SUMPRODUCT(G205:J205,Sheet1!$B$9:$E$9)</f>
        <v>0</v>
      </c>
      <c r="O205" s="34"/>
      <c r="P205" s="34"/>
      <c r="Q205" s="34"/>
      <c r="R205" s="34"/>
      <c r="S205" s="34"/>
      <c r="T205" s="34"/>
    </row>
    <row r="206" spans="1:20" x14ac:dyDescent="0.2">
      <c r="A206" s="1" t="s">
        <v>95</v>
      </c>
      <c r="B206" s="1" t="s">
        <v>213</v>
      </c>
      <c r="C206" s="1" t="s">
        <v>220</v>
      </c>
      <c r="D206" s="1" t="s">
        <v>37</v>
      </c>
      <c r="E206" s="21"/>
      <c r="F206" s="40"/>
      <c r="G206" s="40"/>
      <c r="H206" s="40"/>
      <c r="I206" s="40"/>
      <c r="J206" s="40"/>
      <c r="K206" s="5">
        <f>SUMPRODUCT(G206:J206,Sheet1!$B$9:$E$9)</f>
        <v>0</v>
      </c>
      <c r="O206" s="34"/>
      <c r="P206" s="34"/>
      <c r="Q206" s="34"/>
      <c r="R206" s="34"/>
      <c r="S206" s="34"/>
      <c r="T206" s="34"/>
    </row>
    <row r="207" spans="1:20" x14ac:dyDescent="0.2">
      <c r="A207" s="1" t="s">
        <v>95</v>
      </c>
      <c r="B207" s="1" t="s">
        <v>213</v>
      </c>
      <c r="C207" s="1" t="s">
        <v>221</v>
      </c>
      <c r="D207" s="1" t="s">
        <v>39</v>
      </c>
      <c r="E207" s="21"/>
      <c r="F207" s="40"/>
      <c r="G207" s="40"/>
      <c r="H207" s="40"/>
      <c r="I207" s="40"/>
      <c r="J207" s="40"/>
      <c r="K207" s="5">
        <f>SUMPRODUCT(G207:J207,Sheet1!$B$9:$E$9)</f>
        <v>0</v>
      </c>
      <c r="O207" s="34"/>
      <c r="P207" s="34"/>
      <c r="Q207" s="34"/>
      <c r="R207" s="34"/>
      <c r="S207" s="34"/>
      <c r="T207" s="34"/>
    </row>
    <row r="208" spans="1:20" x14ac:dyDescent="0.2">
      <c r="A208" s="1" t="s">
        <v>95</v>
      </c>
      <c r="B208" s="1" t="s">
        <v>213</v>
      </c>
      <c r="C208" s="1" t="s">
        <v>222</v>
      </c>
      <c r="D208" s="1" t="s">
        <v>41</v>
      </c>
      <c r="E208" s="21"/>
      <c r="F208" s="40"/>
      <c r="G208" s="40"/>
      <c r="H208" s="40"/>
      <c r="I208" s="40"/>
      <c r="J208" s="40"/>
      <c r="K208" s="5">
        <f>SUMPRODUCT(G208:J208,Sheet1!$B$9:$E$9)</f>
        <v>0</v>
      </c>
      <c r="O208" s="34"/>
      <c r="P208" s="34"/>
      <c r="Q208" s="34"/>
      <c r="R208" s="34"/>
      <c r="S208" s="34"/>
      <c r="T208" s="34"/>
    </row>
    <row r="209" spans="1:20" x14ac:dyDescent="0.2">
      <c r="A209" s="1" t="s">
        <v>95</v>
      </c>
      <c r="B209" s="1" t="s">
        <v>213</v>
      </c>
      <c r="C209" s="1" t="s">
        <v>223</v>
      </c>
      <c r="D209" s="1" t="s">
        <v>43</v>
      </c>
      <c r="E209" s="21"/>
      <c r="F209" s="40"/>
      <c r="G209" s="40"/>
      <c r="H209" s="40"/>
      <c r="I209" s="40"/>
      <c r="J209" s="40"/>
      <c r="K209" s="5">
        <f>SUMPRODUCT(G209:J209,Sheet1!$B$9:$E$9)</f>
        <v>0</v>
      </c>
      <c r="O209" s="34"/>
      <c r="P209" s="34"/>
      <c r="Q209" s="34"/>
      <c r="R209" s="34"/>
      <c r="S209" s="34"/>
      <c r="T209" s="34"/>
    </row>
    <row r="210" spans="1:20" x14ac:dyDescent="0.2">
      <c r="A210" s="1" t="s">
        <v>95</v>
      </c>
      <c r="B210" s="1" t="s">
        <v>213</v>
      </c>
      <c r="C210" s="1" t="s">
        <v>224</v>
      </c>
      <c r="D210" s="1" t="s">
        <v>45</v>
      </c>
      <c r="E210" s="21"/>
      <c r="F210" s="40"/>
      <c r="G210" s="40"/>
      <c r="H210" s="40"/>
      <c r="I210" s="40"/>
      <c r="J210" s="40"/>
      <c r="K210" s="5">
        <f>SUMPRODUCT(G210:J210,Sheet1!$B$9:$E$9)</f>
        <v>0</v>
      </c>
      <c r="O210" s="34"/>
      <c r="P210" s="34"/>
      <c r="Q210" s="34"/>
      <c r="R210" s="34"/>
      <c r="S210" s="34"/>
      <c r="T210" s="34"/>
    </row>
    <row r="211" spans="1:20" x14ac:dyDescent="0.2">
      <c r="A211" s="1" t="s">
        <v>12</v>
      </c>
      <c r="B211" s="1" t="s">
        <v>225</v>
      </c>
      <c r="C211" s="6" t="s">
        <v>225</v>
      </c>
      <c r="D211" s="7"/>
      <c r="E211" s="21"/>
      <c r="F211" s="36">
        <v>9.4947528767123295</v>
      </c>
      <c r="G211" s="36">
        <v>9.9034817589335518</v>
      </c>
      <c r="H211" s="36">
        <v>10.06822856360408</v>
      </c>
      <c r="I211" s="36">
        <v>10.191173575985433</v>
      </c>
      <c r="J211" s="36">
        <v>10.292871599472109</v>
      </c>
      <c r="K211" s="8">
        <f>SUMPRODUCT(G211:J211,Sheet1!$B$9:$E$9)</f>
        <v>33.191227916355892</v>
      </c>
      <c r="M211" s="9" t="s">
        <v>321</v>
      </c>
      <c r="O211" s="34"/>
      <c r="P211" s="34"/>
      <c r="Q211" s="34"/>
      <c r="R211" s="34"/>
      <c r="S211" s="34"/>
      <c r="T211" s="34"/>
    </row>
    <row r="212" spans="1:20" x14ac:dyDescent="0.2">
      <c r="A212" s="1" t="s">
        <v>12</v>
      </c>
      <c r="B212" s="1" t="s">
        <v>226</v>
      </c>
      <c r="C212" s="6" t="s">
        <v>226</v>
      </c>
      <c r="D212" s="7"/>
      <c r="E212" s="21"/>
      <c r="F212" s="37">
        <f>SUM(F213:F214)</f>
        <v>27.493905753424652</v>
      </c>
      <c r="G212" s="37">
        <f t="shared" ref="G212:J212" si="8">SUM(G213:G214)</f>
        <v>28.677459818750055</v>
      </c>
      <c r="H212" s="37">
        <f t="shared" si="8"/>
        <v>29.154516270835174</v>
      </c>
      <c r="I212" s="37">
        <f t="shared" si="8"/>
        <v>29.510527493787293</v>
      </c>
      <c r="J212" s="37">
        <f t="shared" si="8"/>
        <v>29.805013923224564</v>
      </c>
      <c r="K212" s="8">
        <f>SUMPRODUCT(G212:J212,Sheet1!$B$9:$E$9)</f>
        <v>96.111663359974642</v>
      </c>
      <c r="O212" s="34"/>
      <c r="P212" s="34"/>
      <c r="Q212" s="34"/>
      <c r="R212" s="34"/>
      <c r="S212" s="34"/>
      <c r="T212" s="34"/>
    </row>
    <row r="213" spans="1:20" x14ac:dyDescent="0.2">
      <c r="A213" s="1" t="s">
        <v>12</v>
      </c>
      <c r="B213" s="1" t="s">
        <v>226</v>
      </c>
      <c r="C213" s="1" t="s">
        <v>227</v>
      </c>
      <c r="E213" s="21"/>
      <c r="F213" s="36">
        <v>13.57707726027397</v>
      </c>
      <c r="G213" s="36">
        <v>14.161541509578846</v>
      </c>
      <c r="H213" s="36">
        <v>14.397122163908582</v>
      </c>
      <c r="I213" s="36">
        <v>14.572928101518718</v>
      </c>
      <c r="J213" s="36">
        <v>14.718351783422262</v>
      </c>
      <c r="K213" s="5">
        <f>SUMPRODUCT(G213:J213,Sheet1!$B$9:$E$9)</f>
        <v>47.461989968059669</v>
      </c>
      <c r="M213" s="9" t="s">
        <v>17</v>
      </c>
      <c r="O213" s="34"/>
      <c r="P213" s="34"/>
      <c r="Q213" s="34"/>
      <c r="R213" s="34"/>
      <c r="S213" s="34"/>
      <c r="T213" s="34"/>
    </row>
    <row r="214" spans="1:20" x14ac:dyDescent="0.2">
      <c r="A214" s="1" t="s">
        <v>12</v>
      </c>
      <c r="B214" s="1" t="s">
        <v>226</v>
      </c>
      <c r="C214" s="1" t="s">
        <v>228</v>
      </c>
      <c r="E214" s="21"/>
      <c r="F214" s="36">
        <v>13.916828493150682</v>
      </c>
      <c r="G214" s="36">
        <v>14.515918309171209</v>
      </c>
      <c r="H214" s="36">
        <v>14.757394106926593</v>
      </c>
      <c r="I214" s="36">
        <v>14.937599392268575</v>
      </c>
      <c r="J214" s="36">
        <v>15.086662139802302</v>
      </c>
      <c r="K214" s="5">
        <f>SUMPRODUCT(G214:J214,Sheet1!$B$9:$E$9)</f>
        <v>48.649673391914988</v>
      </c>
      <c r="M214" s="9" t="s">
        <v>19</v>
      </c>
      <c r="O214" s="34"/>
      <c r="P214" s="34"/>
      <c r="Q214" s="34"/>
      <c r="R214" s="34"/>
      <c r="S214" s="34"/>
      <c r="T214" s="34"/>
    </row>
    <row r="215" spans="1:20" x14ac:dyDescent="0.2">
      <c r="A215" s="1" t="s">
        <v>12</v>
      </c>
      <c r="B215" s="1" t="s">
        <v>226</v>
      </c>
      <c r="C215" s="1" t="s">
        <v>229</v>
      </c>
      <c r="E215" s="21"/>
      <c r="F215" s="38">
        <v>13.916828493150682</v>
      </c>
      <c r="G215" s="38">
        <v>14.515918309171209</v>
      </c>
      <c r="H215" s="38">
        <v>14.757394106926593</v>
      </c>
      <c r="I215" s="38">
        <v>14.937599392268575</v>
      </c>
      <c r="J215" s="38">
        <v>15.086662139802302</v>
      </c>
      <c r="K215" s="5">
        <f>SUMPRODUCT(G215:J215,Sheet1!$B$9:$E$9)</f>
        <v>48.649673391914988</v>
      </c>
      <c r="M215" s="9" t="s">
        <v>21</v>
      </c>
      <c r="O215" s="34"/>
      <c r="P215" s="34"/>
      <c r="Q215" s="34"/>
      <c r="R215" s="34"/>
      <c r="S215" s="34"/>
      <c r="T215" s="34"/>
    </row>
    <row r="216" spans="1:20" x14ac:dyDescent="0.2">
      <c r="A216" s="1" t="s">
        <v>12</v>
      </c>
      <c r="B216" s="1" t="s">
        <v>226</v>
      </c>
      <c r="C216" s="1" t="s">
        <v>230</v>
      </c>
      <c r="E216" s="21"/>
      <c r="F216" s="38">
        <v>13.417357066649851</v>
      </c>
      <c r="G216" s="38">
        <v>13.994945701912338</v>
      </c>
      <c r="H216" s="38">
        <v>14.227754994850933</v>
      </c>
      <c r="I216" s="38">
        <v>14.401492758445626</v>
      </c>
      <c r="J216" s="38">
        <v>14.54520568197416</v>
      </c>
      <c r="K216" s="5">
        <f>SUMPRODUCT(G216:J216,Sheet1!$B$9:$E$9)</f>
        <v>46.903649017193516</v>
      </c>
      <c r="M216" s="9" t="s">
        <v>23</v>
      </c>
      <c r="O216" s="34"/>
      <c r="P216" s="34"/>
      <c r="Q216" s="34"/>
      <c r="R216" s="34"/>
      <c r="S216" s="34"/>
      <c r="T216" s="34"/>
    </row>
    <row r="217" spans="1:20" x14ac:dyDescent="0.2">
      <c r="A217" s="1" t="s">
        <v>24</v>
      </c>
      <c r="B217" s="1" t="s">
        <v>231</v>
      </c>
      <c r="C217" s="6" t="s">
        <v>231</v>
      </c>
      <c r="D217" s="7"/>
      <c r="E217" s="21"/>
      <c r="F217" s="36">
        <v>95.448753972602717</v>
      </c>
      <c r="G217" s="36">
        <v>99.5576194720215</v>
      </c>
      <c r="H217" s="36">
        <v>101.21378445398098</v>
      </c>
      <c r="I217" s="36">
        <v>102.44972480875612</v>
      </c>
      <c r="J217" s="36">
        <v>103.47207365230399</v>
      </c>
      <c r="K217" s="8">
        <f>SUMPRODUCT(G217:J217,Sheet1!$B$9:$E$9)</f>
        <v>333.664434301087</v>
      </c>
      <c r="M217" s="9" t="s">
        <v>321</v>
      </c>
      <c r="O217" s="34"/>
      <c r="P217" s="34"/>
      <c r="Q217" s="34"/>
      <c r="R217" s="34"/>
      <c r="S217" s="34"/>
      <c r="T217" s="34"/>
    </row>
    <row r="218" spans="1:20" x14ac:dyDescent="0.2">
      <c r="A218" s="1" t="s">
        <v>24</v>
      </c>
      <c r="B218" s="1" t="s">
        <v>232</v>
      </c>
      <c r="C218" s="6" t="s">
        <v>232</v>
      </c>
      <c r="D218" s="7"/>
      <c r="E218" s="21"/>
      <c r="F218" s="37">
        <f>SUM(F219:F220)</f>
        <v>43.53061369863012</v>
      </c>
      <c r="G218" s="37">
        <f t="shared" ref="G218:J218" si="9">SUM(G219:G220)</f>
        <v>45.404513873860978</v>
      </c>
      <c r="H218" s="37">
        <f t="shared" si="9"/>
        <v>46.159828899466973</v>
      </c>
      <c r="I218" s="37">
        <f t="shared" si="9"/>
        <v>46.723495159098903</v>
      </c>
      <c r="J218" s="37">
        <f t="shared" si="9"/>
        <v>47.189750303576723</v>
      </c>
      <c r="K218" s="8">
        <f>SUMPRODUCT(G218:J218,Sheet1!$B$9:$E$9)</f>
        <v>152.17189318890073</v>
      </c>
      <c r="O218" s="34"/>
      <c r="P218" s="34"/>
      <c r="Q218" s="34"/>
      <c r="R218" s="34"/>
      <c r="S218" s="34"/>
      <c r="T218" s="34"/>
    </row>
    <row r="219" spans="1:20" x14ac:dyDescent="0.2">
      <c r="A219" s="1" t="s">
        <v>24</v>
      </c>
      <c r="B219" s="1" t="s">
        <v>232</v>
      </c>
      <c r="C219" s="1" t="s">
        <v>233</v>
      </c>
      <c r="E219" s="21"/>
      <c r="F219" s="36">
        <v>21.819558356164379</v>
      </c>
      <c r="G219" s="36">
        <v>22.75884385556369</v>
      </c>
      <c r="H219" s="36">
        <v>23.137442705389152</v>
      </c>
      <c r="I219" s="36">
        <v>23.419978323439185</v>
      </c>
      <c r="J219" s="36">
        <v>23.653686981999076</v>
      </c>
      <c r="K219" s="5">
        <f>SUMPRODUCT(G219:J219,Sheet1!$B$9:$E$9)</f>
        <v>76.275595988386442</v>
      </c>
      <c r="M219" s="9" t="s">
        <v>17</v>
      </c>
      <c r="O219" s="34"/>
      <c r="P219" s="34"/>
      <c r="Q219" s="34"/>
      <c r="R219" s="34"/>
      <c r="S219" s="34"/>
      <c r="T219" s="34"/>
    </row>
    <row r="220" spans="1:20" x14ac:dyDescent="0.2">
      <c r="A220" s="1" t="s">
        <v>24</v>
      </c>
      <c r="B220" s="1" t="s">
        <v>232</v>
      </c>
      <c r="C220" s="1" t="s">
        <v>234</v>
      </c>
      <c r="E220" s="21"/>
      <c r="F220" s="36">
        <v>21.711055342465745</v>
      </c>
      <c r="G220" s="36">
        <v>22.645670018297292</v>
      </c>
      <c r="H220" s="36">
        <v>23.022386194077825</v>
      </c>
      <c r="I220" s="36">
        <v>23.303516835659718</v>
      </c>
      <c r="J220" s="36">
        <v>23.536063321577647</v>
      </c>
      <c r="K220" s="5">
        <f>SUMPRODUCT(G220:J220,Sheet1!$B$9:$E$9)</f>
        <v>75.896297200514283</v>
      </c>
      <c r="M220" s="9" t="s">
        <v>19</v>
      </c>
      <c r="O220" s="34"/>
      <c r="P220" s="34"/>
      <c r="Q220" s="34"/>
      <c r="R220" s="34"/>
      <c r="S220" s="34"/>
      <c r="T220" s="34"/>
    </row>
    <row r="221" spans="1:20" x14ac:dyDescent="0.2">
      <c r="A221" s="1" t="s">
        <v>24</v>
      </c>
      <c r="B221" s="1" t="s">
        <v>232</v>
      </c>
      <c r="C221" s="1" t="s">
        <v>235</v>
      </c>
      <c r="E221" s="21"/>
      <c r="F221" s="38">
        <v>21.38215910716902</v>
      </c>
      <c r="G221" s="38">
        <v>22.302615500803533</v>
      </c>
      <c r="H221" s="38">
        <v>22.673624882048507</v>
      </c>
      <c r="I221" s="38">
        <v>22.950496734355333</v>
      </c>
      <c r="J221" s="38">
        <v>23.179520422208249</v>
      </c>
      <c r="K221" s="5">
        <f>SUMPRODUCT(G221:J221,Sheet1!$B$9:$E$9)</f>
        <v>74.746560072195777</v>
      </c>
      <c r="M221" s="9" t="s">
        <v>21</v>
      </c>
      <c r="O221" s="34"/>
      <c r="P221" s="34"/>
      <c r="Q221" s="34"/>
      <c r="R221" s="34"/>
      <c r="S221" s="34"/>
      <c r="T221" s="34"/>
    </row>
    <row r="222" spans="1:20" x14ac:dyDescent="0.2">
      <c r="A222" s="1" t="s">
        <v>24</v>
      </c>
      <c r="B222" s="1" t="s">
        <v>232</v>
      </c>
      <c r="C222" s="1" t="s">
        <v>236</v>
      </c>
      <c r="E222" s="21"/>
      <c r="F222" s="38">
        <v>21.196727995280661</v>
      </c>
      <c r="G222" s="38">
        <v>22.10920197462011</v>
      </c>
      <c r="H222" s="38">
        <v>22.476993875266398</v>
      </c>
      <c r="I222" s="38">
        <v>22.75146462976236</v>
      </c>
      <c r="J222" s="38">
        <v>22.97850217033826</v>
      </c>
      <c r="K222" s="5">
        <f>SUMPRODUCT(G222:J222,Sheet1!$B$9:$E$9)</f>
        <v>74.098340326259532</v>
      </c>
      <c r="M222" s="9" t="s">
        <v>23</v>
      </c>
      <c r="O222" s="34"/>
      <c r="P222" s="34"/>
      <c r="Q222" s="34"/>
      <c r="R222" s="34"/>
      <c r="S222" s="34"/>
      <c r="T222" s="34"/>
    </row>
    <row r="223" spans="1:20" x14ac:dyDescent="0.2">
      <c r="A223" s="1" t="s">
        <v>95</v>
      </c>
      <c r="B223" s="1" t="s">
        <v>237</v>
      </c>
      <c r="C223" s="6" t="s">
        <v>237</v>
      </c>
      <c r="D223" s="7"/>
      <c r="E223" s="21"/>
      <c r="F223" s="36">
        <v>22.474678356164382</v>
      </c>
      <c r="G223" s="36">
        <v>23.442165375792573</v>
      </c>
      <c r="H223" s="36">
        <v>23.832131443709667</v>
      </c>
      <c r="I223" s="36">
        <v>24.123150035203782</v>
      </c>
      <c r="J223" s="36">
        <v>24.363875665138462</v>
      </c>
      <c r="K223" s="8">
        <f>SUMPRODUCT(G223:J223,Sheet1!$B$9:$E$9)</f>
        <v>78.565727971273034</v>
      </c>
      <c r="M223" s="9" t="s">
        <v>321</v>
      </c>
      <c r="O223" s="34"/>
      <c r="P223" s="34"/>
      <c r="Q223" s="34"/>
      <c r="R223" s="34"/>
      <c r="S223" s="34"/>
      <c r="T223" s="34"/>
    </row>
    <row r="224" spans="1:20" x14ac:dyDescent="0.2">
      <c r="A224" s="1" t="s">
        <v>95</v>
      </c>
      <c r="B224" s="1" t="s">
        <v>238</v>
      </c>
      <c r="C224" s="6" t="s">
        <v>238</v>
      </c>
      <c r="D224" s="7"/>
      <c r="E224" s="21"/>
      <c r="F224" s="37">
        <f>SUM(F225:F226)</f>
        <v>1.1880361643835617</v>
      </c>
      <c r="G224" s="37">
        <f t="shared" ref="G224:J224" si="10">SUM(G225:G226)</f>
        <v>1.2391785900803769</v>
      </c>
      <c r="H224" s="37">
        <f t="shared" si="10"/>
        <v>1.2597926244272082</v>
      </c>
      <c r="I224" s="37">
        <f t="shared" si="10"/>
        <v>1.2751761865731888</v>
      </c>
      <c r="J224" s="37">
        <f t="shared" si="10"/>
        <v>1.2879012075734548</v>
      </c>
      <c r="K224" s="8">
        <f>SUMPRODUCT(G224:J224,Sheet1!$B$9:$E$9)</f>
        <v>4.1530706082559972</v>
      </c>
      <c r="O224" s="34"/>
      <c r="P224" s="34"/>
      <c r="Q224" s="34"/>
      <c r="R224" s="34"/>
      <c r="S224" s="34"/>
      <c r="T224" s="34"/>
    </row>
    <row r="225" spans="1:20" x14ac:dyDescent="0.2">
      <c r="A225" s="1" t="s">
        <v>95</v>
      </c>
      <c r="B225" s="1" t="s">
        <v>238</v>
      </c>
      <c r="C225" s="1" t="s">
        <v>239</v>
      </c>
      <c r="E225" s="21"/>
      <c r="F225" s="36">
        <v>0.59863013698630141</v>
      </c>
      <c r="G225" s="36">
        <v>0.62439988896736309</v>
      </c>
      <c r="H225" s="36">
        <v>0.63478693152956234</v>
      </c>
      <c r="I225" s="36">
        <v>0.64253843286501533</v>
      </c>
      <c r="J225" s="36">
        <v>0.64895034295067788</v>
      </c>
      <c r="K225" s="5">
        <f>SUMPRODUCT(G225:J225,Sheet1!$B$9:$E$9)</f>
        <v>2.0926578682258081</v>
      </c>
      <c r="M225" s="9" t="s">
        <v>17</v>
      </c>
      <c r="O225" s="34"/>
      <c r="P225" s="34"/>
      <c r="Q225" s="34"/>
      <c r="R225" s="34"/>
      <c r="S225" s="34"/>
      <c r="T225" s="34"/>
    </row>
    <row r="226" spans="1:20" x14ac:dyDescent="0.2">
      <c r="A226" s="1" t="s">
        <v>95</v>
      </c>
      <c r="B226" s="1" t="s">
        <v>238</v>
      </c>
      <c r="C226" s="1" t="s">
        <v>240</v>
      </c>
      <c r="E226" s="21"/>
      <c r="F226" s="36">
        <v>0.58940602739726022</v>
      </c>
      <c r="G226" s="36">
        <v>0.61477870111301369</v>
      </c>
      <c r="H226" s="36">
        <v>0.62500569289764596</v>
      </c>
      <c r="I226" s="36">
        <v>0.63263775370817343</v>
      </c>
      <c r="J226" s="36">
        <v>0.63895086462277695</v>
      </c>
      <c r="K226" s="5">
        <f>SUMPRODUCT(G226:J226,Sheet1!$B$9:$E$9)</f>
        <v>2.0604127400301895</v>
      </c>
      <c r="M226" s="9" t="s">
        <v>19</v>
      </c>
      <c r="O226" s="34"/>
      <c r="P226" s="34"/>
      <c r="Q226" s="34"/>
      <c r="R226" s="34"/>
      <c r="S226" s="34"/>
      <c r="T226" s="34"/>
    </row>
    <row r="227" spans="1:20" x14ac:dyDescent="0.2">
      <c r="A227" s="1" t="s">
        <v>95</v>
      </c>
      <c r="B227" s="1" t="s">
        <v>238</v>
      </c>
      <c r="C227" s="1" t="s">
        <v>241</v>
      </c>
      <c r="E227" s="21"/>
      <c r="F227" s="38">
        <v>0.58940602739726022</v>
      </c>
      <c r="G227" s="38">
        <v>0.61477870111301369</v>
      </c>
      <c r="H227" s="38">
        <v>0.62500569289764596</v>
      </c>
      <c r="I227" s="38">
        <v>0.63263775370817343</v>
      </c>
      <c r="J227" s="38">
        <v>0.63895086462277695</v>
      </c>
      <c r="K227" s="5">
        <f>SUMPRODUCT(G227:J227,Sheet1!$B$9:$E$9)</f>
        <v>2.0604127400301895</v>
      </c>
      <c r="M227" s="9" t="s">
        <v>21</v>
      </c>
      <c r="O227" s="34"/>
      <c r="P227" s="34"/>
      <c r="Q227" s="34"/>
      <c r="R227" s="34"/>
      <c r="S227" s="34"/>
      <c r="T227" s="34"/>
    </row>
    <row r="228" spans="1:20" x14ac:dyDescent="0.2">
      <c r="A228" s="1" t="s">
        <v>95</v>
      </c>
      <c r="B228" s="1" t="s">
        <v>238</v>
      </c>
      <c r="C228" s="1" t="s">
        <v>242</v>
      </c>
      <c r="E228" s="21"/>
      <c r="F228" s="38">
        <v>0.57688596472378895</v>
      </c>
      <c r="G228" s="38">
        <v>0.60171967641616864</v>
      </c>
      <c r="H228" s="38">
        <v>0.61172942817923193</v>
      </c>
      <c r="I228" s="38">
        <v>0.6191993700509737</v>
      </c>
      <c r="J228" s="38">
        <v>0.6253783789363454</v>
      </c>
      <c r="K228" s="5">
        <f>SUMPRODUCT(G228:J228,Sheet1!$B$9:$E$9)</f>
        <v>2.0166458027419667</v>
      </c>
      <c r="M228" s="9" t="s">
        <v>23</v>
      </c>
      <c r="O228" s="34"/>
      <c r="P228" s="34"/>
      <c r="Q228" s="34"/>
      <c r="R228" s="34"/>
      <c r="S228" s="34"/>
      <c r="T228" s="34"/>
    </row>
    <row r="229" spans="1:20" x14ac:dyDescent="0.2">
      <c r="A229" s="1" t="s">
        <v>95</v>
      </c>
      <c r="B229" s="1" t="s">
        <v>243</v>
      </c>
      <c r="C229" s="6" t="s">
        <v>243</v>
      </c>
      <c r="D229" s="7"/>
      <c r="E229" s="21"/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8">
        <f>SUMPRODUCT(G229:J229,Sheet1!$B$9:$E$9)</f>
        <v>0</v>
      </c>
      <c r="O229" s="34"/>
      <c r="P229" s="34"/>
      <c r="Q229" s="34"/>
      <c r="R229" s="34"/>
      <c r="S229" s="34"/>
      <c r="T229" s="34"/>
    </row>
    <row r="230" spans="1:20" x14ac:dyDescent="0.2">
      <c r="A230" s="1" t="s">
        <v>95</v>
      </c>
      <c r="B230" s="1" t="s">
        <v>243</v>
      </c>
      <c r="C230" s="10" t="s">
        <v>244</v>
      </c>
      <c r="D230" s="10"/>
      <c r="E230" s="21"/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11">
        <f>SUMPRODUCT(G230:J230,Sheet1!$B$9:$E$9)</f>
        <v>0</v>
      </c>
      <c r="O230" s="34"/>
      <c r="P230" s="34"/>
      <c r="Q230" s="34"/>
      <c r="R230" s="34"/>
      <c r="S230" s="34"/>
      <c r="T230" s="34"/>
    </row>
    <row r="231" spans="1:20" x14ac:dyDescent="0.2">
      <c r="A231" s="1" t="s">
        <v>95</v>
      </c>
      <c r="B231" s="1" t="s">
        <v>243</v>
      </c>
      <c r="C231" s="1" t="s">
        <v>245</v>
      </c>
      <c r="E231" s="21"/>
      <c r="F231" s="40"/>
      <c r="G231" s="40"/>
      <c r="H231" s="40"/>
      <c r="I231" s="40"/>
      <c r="J231" s="40"/>
      <c r="K231" s="5">
        <f>SUMPRODUCT(G231:J231,Sheet1!$B$9:$E$9)</f>
        <v>0</v>
      </c>
      <c r="O231" s="34"/>
      <c r="P231" s="34"/>
      <c r="Q231" s="34"/>
      <c r="R231" s="34"/>
      <c r="S231" s="34"/>
      <c r="T231" s="34"/>
    </row>
    <row r="232" spans="1:20" x14ac:dyDescent="0.2">
      <c r="A232" s="1" t="s">
        <v>95</v>
      </c>
      <c r="B232" s="1" t="s">
        <v>243</v>
      </c>
      <c r="C232" s="1" t="s">
        <v>246</v>
      </c>
      <c r="E232" s="21"/>
      <c r="F232" s="40"/>
      <c r="G232" s="40"/>
      <c r="H232" s="40"/>
      <c r="I232" s="40"/>
      <c r="J232" s="40"/>
      <c r="K232" s="5">
        <f>SUMPRODUCT(G232:J232,Sheet1!$B$9:$E$9)</f>
        <v>0</v>
      </c>
      <c r="O232" s="34"/>
      <c r="P232" s="34"/>
      <c r="Q232" s="34"/>
      <c r="R232" s="34"/>
      <c r="S232" s="34"/>
      <c r="T232" s="34"/>
    </row>
    <row r="233" spans="1:20" x14ac:dyDescent="0.2">
      <c r="A233" s="1" t="s">
        <v>95</v>
      </c>
      <c r="B233" s="1" t="s">
        <v>243</v>
      </c>
      <c r="C233" s="1" t="s">
        <v>247</v>
      </c>
      <c r="E233" s="21"/>
      <c r="F233" s="40"/>
      <c r="G233" s="40"/>
      <c r="H233" s="40"/>
      <c r="I233" s="40"/>
      <c r="J233" s="40"/>
      <c r="K233" s="5">
        <f>SUMPRODUCT(G233:J233,Sheet1!$B$9:$E$9)</f>
        <v>0</v>
      </c>
      <c r="O233" s="34"/>
      <c r="P233" s="34"/>
      <c r="Q233" s="34"/>
      <c r="R233" s="34"/>
      <c r="S233" s="34"/>
      <c r="T233" s="34"/>
    </row>
    <row r="234" spans="1:20" x14ac:dyDescent="0.2">
      <c r="A234" s="1" t="s">
        <v>95</v>
      </c>
      <c r="B234" s="1" t="s">
        <v>243</v>
      </c>
      <c r="C234" s="1" t="s">
        <v>248</v>
      </c>
      <c r="E234" s="21"/>
      <c r="F234" s="40"/>
      <c r="G234" s="40"/>
      <c r="H234" s="40"/>
      <c r="I234" s="40"/>
      <c r="J234" s="40"/>
      <c r="K234" s="5">
        <f>SUMPRODUCT(G234:J234,Sheet1!$B$9:$E$9)</f>
        <v>0</v>
      </c>
      <c r="O234" s="34"/>
      <c r="P234" s="34"/>
      <c r="Q234" s="34"/>
      <c r="R234" s="34"/>
      <c r="S234" s="34"/>
      <c r="T234" s="34"/>
    </row>
    <row r="235" spans="1:20" x14ac:dyDescent="0.2">
      <c r="A235" s="1" t="s">
        <v>95</v>
      </c>
      <c r="B235" s="1" t="s">
        <v>243</v>
      </c>
      <c r="C235" s="10" t="s">
        <v>249</v>
      </c>
      <c r="D235" s="10"/>
      <c r="E235" s="21"/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11">
        <f>SUMPRODUCT(G235:J235,Sheet1!$B$9:$E$9)</f>
        <v>0</v>
      </c>
      <c r="O235" s="34"/>
      <c r="P235" s="34"/>
      <c r="Q235" s="34"/>
      <c r="R235" s="34"/>
      <c r="S235" s="34"/>
      <c r="T235" s="34"/>
    </row>
    <row r="236" spans="1:20" x14ac:dyDescent="0.2">
      <c r="A236" s="1" t="s">
        <v>95</v>
      </c>
      <c r="B236" s="1" t="s">
        <v>243</v>
      </c>
      <c r="C236" s="1" t="s">
        <v>250</v>
      </c>
      <c r="E236" s="21"/>
      <c r="F236" s="40"/>
      <c r="G236" s="40"/>
      <c r="H236" s="40"/>
      <c r="I236" s="40"/>
      <c r="J236" s="40"/>
      <c r="K236" s="5">
        <f>SUMPRODUCT(G236:J236,Sheet1!$B$9:$E$9)</f>
        <v>0</v>
      </c>
      <c r="O236" s="34"/>
      <c r="P236" s="34"/>
      <c r="Q236" s="34"/>
      <c r="R236" s="34"/>
      <c r="S236" s="34"/>
      <c r="T236" s="34"/>
    </row>
    <row r="237" spans="1:20" x14ac:dyDescent="0.2">
      <c r="A237" s="1" t="s">
        <v>95</v>
      </c>
      <c r="B237" s="1" t="s">
        <v>243</v>
      </c>
      <c r="C237" s="1" t="s">
        <v>251</v>
      </c>
      <c r="E237" s="21"/>
      <c r="F237" s="40"/>
      <c r="G237" s="40"/>
      <c r="H237" s="40"/>
      <c r="I237" s="40"/>
      <c r="J237" s="40"/>
      <c r="K237" s="5">
        <f>SUMPRODUCT(G237:J237,Sheet1!$B$9:$E$9)</f>
        <v>0</v>
      </c>
      <c r="O237" s="34"/>
      <c r="P237" s="34"/>
      <c r="Q237" s="34"/>
      <c r="R237" s="34"/>
      <c r="S237" s="34"/>
      <c r="T237" s="34"/>
    </row>
    <row r="238" spans="1:20" x14ac:dyDescent="0.2">
      <c r="A238" s="1" t="s">
        <v>95</v>
      </c>
      <c r="B238" s="1" t="s">
        <v>243</v>
      </c>
      <c r="C238" s="1" t="s">
        <v>252</v>
      </c>
      <c r="E238" s="21"/>
      <c r="F238" s="40"/>
      <c r="G238" s="40"/>
      <c r="H238" s="40"/>
      <c r="I238" s="40"/>
      <c r="J238" s="40"/>
      <c r="K238" s="5">
        <f>SUMPRODUCT(G238:J238,Sheet1!$B$9:$E$9)</f>
        <v>0</v>
      </c>
      <c r="O238" s="34"/>
      <c r="P238" s="34"/>
      <c r="Q238" s="34"/>
      <c r="R238" s="34"/>
      <c r="S238" s="34"/>
      <c r="T238" s="34"/>
    </row>
    <row r="239" spans="1:20" x14ac:dyDescent="0.2">
      <c r="A239" s="1" t="s">
        <v>95</v>
      </c>
      <c r="B239" s="1" t="s">
        <v>243</v>
      </c>
      <c r="C239" s="1" t="s">
        <v>253</v>
      </c>
      <c r="E239" s="21"/>
      <c r="F239" s="40"/>
      <c r="G239" s="40"/>
      <c r="H239" s="40"/>
      <c r="I239" s="40"/>
      <c r="J239" s="40"/>
      <c r="K239" s="5">
        <f>SUMPRODUCT(G239:J239,Sheet1!$B$9:$E$9)</f>
        <v>0</v>
      </c>
      <c r="O239" s="34"/>
      <c r="P239" s="34"/>
      <c r="Q239" s="34"/>
      <c r="R239" s="34"/>
      <c r="S239" s="34"/>
      <c r="T239" s="34"/>
    </row>
    <row r="240" spans="1:20" x14ac:dyDescent="0.2">
      <c r="A240" s="1" t="s">
        <v>95</v>
      </c>
      <c r="B240" s="1" t="s">
        <v>243</v>
      </c>
      <c r="C240" s="10" t="s">
        <v>254</v>
      </c>
      <c r="D240" s="10"/>
      <c r="E240" s="21"/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11">
        <f>SUMPRODUCT(G240:J240,Sheet1!$B$9:$E$9)</f>
        <v>0</v>
      </c>
      <c r="O240" s="34"/>
      <c r="P240" s="34"/>
      <c r="Q240" s="34"/>
      <c r="R240" s="34"/>
      <c r="S240" s="34"/>
      <c r="T240" s="34"/>
    </row>
    <row r="241" spans="1:20" x14ac:dyDescent="0.2">
      <c r="A241" s="1" t="s">
        <v>95</v>
      </c>
      <c r="B241" s="1" t="s">
        <v>243</v>
      </c>
      <c r="C241" s="1" t="s">
        <v>255</v>
      </c>
      <c r="E241" s="21"/>
      <c r="F241" s="40"/>
      <c r="G241" s="40"/>
      <c r="H241" s="40"/>
      <c r="I241" s="40"/>
      <c r="J241" s="40"/>
      <c r="K241" s="5">
        <f>SUMPRODUCT(G241:J241,Sheet1!$B$9:$E$9)</f>
        <v>0</v>
      </c>
      <c r="O241" s="34"/>
      <c r="P241" s="34"/>
      <c r="Q241" s="34"/>
      <c r="R241" s="34"/>
      <c r="S241" s="34"/>
      <c r="T241" s="34"/>
    </row>
    <row r="242" spans="1:20" x14ac:dyDescent="0.2">
      <c r="A242" s="1" t="s">
        <v>95</v>
      </c>
      <c r="B242" s="1" t="s">
        <v>243</v>
      </c>
      <c r="C242" s="1" t="s">
        <v>256</v>
      </c>
      <c r="E242" s="21"/>
      <c r="F242" s="40"/>
      <c r="G242" s="40"/>
      <c r="H242" s="40"/>
      <c r="I242" s="40"/>
      <c r="J242" s="40"/>
      <c r="K242" s="5">
        <f>SUMPRODUCT(G242:J242,Sheet1!$B$9:$E$9)</f>
        <v>0</v>
      </c>
      <c r="O242" s="34"/>
      <c r="P242" s="34"/>
      <c r="Q242" s="34"/>
      <c r="R242" s="34"/>
      <c r="S242" s="34"/>
      <c r="T242" s="34"/>
    </row>
    <row r="243" spans="1:20" x14ac:dyDescent="0.2">
      <c r="A243" s="1" t="s">
        <v>95</v>
      </c>
      <c r="B243" s="1" t="s">
        <v>243</v>
      </c>
      <c r="C243" s="1" t="s">
        <v>257</v>
      </c>
      <c r="E243" s="21"/>
      <c r="F243" s="40"/>
      <c r="G243" s="40"/>
      <c r="H243" s="40"/>
      <c r="I243" s="40"/>
      <c r="J243" s="40"/>
      <c r="K243" s="5">
        <f>SUMPRODUCT(G243:J243,Sheet1!$B$9:$E$9)</f>
        <v>0</v>
      </c>
      <c r="O243" s="34"/>
      <c r="P243" s="34"/>
      <c r="Q243" s="34"/>
      <c r="R243" s="34"/>
      <c r="S243" s="34"/>
      <c r="T243" s="34"/>
    </row>
    <row r="244" spans="1:20" x14ac:dyDescent="0.2">
      <c r="A244" s="1" t="s">
        <v>95</v>
      </c>
      <c r="B244" s="1" t="s">
        <v>243</v>
      </c>
      <c r="C244" s="1" t="s">
        <v>258</v>
      </c>
      <c r="E244" s="21"/>
      <c r="F244" s="40"/>
      <c r="G244" s="40"/>
      <c r="H244" s="40"/>
      <c r="I244" s="40"/>
      <c r="J244" s="40"/>
      <c r="K244" s="5">
        <f>SUMPRODUCT(G244:J244,Sheet1!$B$9:$E$9)</f>
        <v>0</v>
      </c>
      <c r="O244" s="34"/>
      <c r="P244" s="34"/>
      <c r="Q244" s="34"/>
      <c r="R244" s="34"/>
      <c r="S244" s="34"/>
      <c r="T244" s="34"/>
    </row>
    <row r="245" spans="1:20" x14ac:dyDescent="0.2">
      <c r="C245" s="6" t="s">
        <v>323</v>
      </c>
      <c r="D245" s="7"/>
      <c r="E245" s="21"/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8">
        <f>SUMPRODUCT(G245:J245,Sheet1!$B$9:$E$9)</f>
        <v>0</v>
      </c>
      <c r="O245" s="34"/>
      <c r="P245" s="34"/>
      <c r="Q245" s="34"/>
      <c r="R245" s="34"/>
      <c r="S245" s="34"/>
      <c r="T245" s="34"/>
    </row>
    <row r="246" spans="1:20" x14ac:dyDescent="0.2">
      <c r="C246" s="1" t="s">
        <v>259</v>
      </c>
      <c r="D246" s="1" t="s">
        <v>27</v>
      </c>
      <c r="E246" s="21"/>
      <c r="F246" s="40"/>
      <c r="G246" s="40"/>
      <c r="H246" s="40"/>
      <c r="I246" s="40"/>
      <c r="J246" s="40"/>
      <c r="K246" s="5">
        <f>SUMPRODUCT(G246:J246,Sheet1!$B$9:$E$9)</f>
        <v>0</v>
      </c>
      <c r="O246" s="34"/>
      <c r="P246" s="34"/>
      <c r="Q246" s="34"/>
      <c r="R246" s="34"/>
      <c r="S246" s="34"/>
      <c r="T246" s="34"/>
    </row>
    <row r="247" spans="1:20" x14ac:dyDescent="0.2">
      <c r="C247" s="1" t="s">
        <v>260</v>
      </c>
      <c r="D247" s="1" t="s">
        <v>29</v>
      </c>
      <c r="E247" s="21"/>
      <c r="F247" s="40"/>
      <c r="G247" s="40"/>
      <c r="H247" s="40"/>
      <c r="I247" s="40"/>
      <c r="J247" s="40"/>
      <c r="K247" s="5">
        <f>SUMPRODUCT(G247:J247,Sheet1!$B$9:$E$9)</f>
        <v>0</v>
      </c>
      <c r="O247" s="34"/>
      <c r="P247" s="34"/>
      <c r="Q247" s="34"/>
      <c r="R247" s="34"/>
      <c r="S247" s="34"/>
      <c r="T247" s="34"/>
    </row>
    <row r="248" spans="1:20" x14ac:dyDescent="0.2">
      <c r="C248" s="1" t="s">
        <v>261</v>
      </c>
      <c r="D248" s="1" t="s">
        <v>31</v>
      </c>
      <c r="E248" s="21"/>
      <c r="F248" s="40"/>
      <c r="G248" s="40"/>
      <c r="H248" s="40"/>
      <c r="I248" s="40"/>
      <c r="J248" s="40"/>
      <c r="K248" s="5">
        <f>SUMPRODUCT(G248:J248,Sheet1!$B$9:$E$9)</f>
        <v>0</v>
      </c>
      <c r="O248" s="34"/>
      <c r="P248" s="34"/>
      <c r="Q248" s="34"/>
      <c r="R248" s="34"/>
      <c r="S248" s="34"/>
      <c r="T248" s="34"/>
    </row>
    <row r="249" spans="1:20" x14ac:dyDescent="0.2">
      <c r="C249" s="1" t="s">
        <v>262</v>
      </c>
      <c r="D249" s="1" t="s">
        <v>33</v>
      </c>
      <c r="E249" s="21"/>
      <c r="F249" s="40"/>
      <c r="G249" s="40"/>
      <c r="H249" s="40"/>
      <c r="I249" s="40"/>
      <c r="J249" s="40"/>
      <c r="K249" s="5">
        <f>SUMPRODUCT(G249:J249,Sheet1!$B$9:$E$9)</f>
        <v>0</v>
      </c>
      <c r="O249" s="34"/>
      <c r="P249" s="34"/>
      <c r="Q249" s="34"/>
      <c r="R249" s="34"/>
      <c r="S249" s="34"/>
      <c r="T249" s="34"/>
    </row>
    <row r="250" spans="1:20" x14ac:dyDescent="0.2">
      <c r="C250" s="1" t="s">
        <v>263</v>
      </c>
      <c r="D250" s="1" t="s">
        <v>35</v>
      </c>
      <c r="E250" s="21"/>
      <c r="F250" s="40"/>
      <c r="G250" s="40"/>
      <c r="H250" s="40"/>
      <c r="I250" s="40"/>
      <c r="J250" s="40"/>
      <c r="K250" s="5">
        <f>SUMPRODUCT(G250:J250,Sheet1!$B$9:$E$9)</f>
        <v>0</v>
      </c>
      <c r="O250" s="34"/>
      <c r="P250" s="34"/>
      <c r="Q250" s="34"/>
      <c r="R250" s="34"/>
      <c r="S250" s="34"/>
      <c r="T250" s="34"/>
    </row>
    <row r="251" spans="1:20" x14ac:dyDescent="0.2">
      <c r="C251" s="1" t="s">
        <v>264</v>
      </c>
      <c r="D251" s="1" t="s">
        <v>37</v>
      </c>
      <c r="E251" s="21"/>
      <c r="F251" s="40"/>
      <c r="G251" s="40"/>
      <c r="H251" s="40"/>
      <c r="I251" s="40"/>
      <c r="J251" s="40"/>
      <c r="K251" s="5">
        <f>SUMPRODUCT(G251:J251,Sheet1!$B$9:$E$9)</f>
        <v>0</v>
      </c>
      <c r="O251" s="34"/>
      <c r="P251" s="34"/>
      <c r="Q251" s="34"/>
      <c r="R251" s="34"/>
      <c r="S251" s="34"/>
      <c r="T251" s="34"/>
    </row>
    <row r="252" spans="1:20" x14ac:dyDescent="0.2">
      <c r="C252" s="1" t="s">
        <v>265</v>
      </c>
      <c r="D252" s="1" t="s">
        <v>39</v>
      </c>
      <c r="E252" s="21"/>
      <c r="F252" s="40"/>
      <c r="G252" s="40"/>
      <c r="H252" s="40"/>
      <c r="I252" s="40"/>
      <c r="J252" s="40"/>
      <c r="K252" s="5">
        <f>SUMPRODUCT(G252:J252,Sheet1!$B$9:$E$9)</f>
        <v>0</v>
      </c>
      <c r="O252" s="34"/>
      <c r="P252" s="34"/>
      <c r="Q252" s="34"/>
      <c r="R252" s="34"/>
      <c r="S252" s="34"/>
      <c r="T252" s="34"/>
    </row>
    <row r="253" spans="1:20" x14ac:dyDescent="0.2">
      <c r="C253" s="1" t="s">
        <v>266</v>
      </c>
      <c r="D253" s="1" t="s">
        <v>41</v>
      </c>
      <c r="E253" s="21"/>
      <c r="F253" s="40"/>
      <c r="G253" s="40"/>
      <c r="H253" s="40"/>
      <c r="I253" s="40"/>
      <c r="J253" s="40"/>
      <c r="K253" s="5">
        <f>SUMPRODUCT(G253:J253,Sheet1!$B$9:$E$9)</f>
        <v>0</v>
      </c>
      <c r="O253" s="34"/>
      <c r="P253" s="34"/>
      <c r="Q253" s="34"/>
      <c r="R253" s="34"/>
      <c r="S253" s="34"/>
      <c r="T253" s="34"/>
    </row>
    <row r="254" spans="1:20" x14ac:dyDescent="0.2">
      <c r="C254" s="1" t="s">
        <v>267</v>
      </c>
      <c r="D254" s="1" t="s">
        <v>43</v>
      </c>
      <c r="E254" s="21"/>
      <c r="F254" s="40"/>
      <c r="G254" s="40"/>
      <c r="H254" s="40"/>
      <c r="I254" s="40"/>
      <c r="J254" s="40"/>
      <c r="K254" s="5">
        <f>SUMPRODUCT(G254:J254,Sheet1!$B$9:$E$9)</f>
        <v>0</v>
      </c>
      <c r="O254" s="34"/>
      <c r="P254" s="34"/>
      <c r="Q254" s="34"/>
      <c r="R254" s="34"/>
      <c r="S254" s="34"/>
      <c r="T254" s="34"/>
    </row>
    <row r="255" spans="1:20" x14ac:dyDescent="0.2">
      <c r="C255" s="1" t="s">
        <v>268</v>
      </c>
      <c r="D255" s="1" t="s">
        <v>45</v>
      </c>
      <c r="E255" s="21"/>
      <c r="F255" s="40"/>
      <c r="G255" s="40"/>
      <c r="H255" s="40"/>
      <c r="I255" s="40"/>
      <c r="J255" s="40"/>
      <c r="K255" s="5">
        <f>SUMPRODUCT(G255:J255,Sheet1!$B$9:$E$9)</f>
        <v>0</v>
      </c>
      <c r="O255" s="34"/>
      <c r="P255" s="34"/>
      <c r="Q255" s="34"/>
      <c r="R255" s="34"/>
      <c r="S255" s="34"/>
      <c r="T255" s="34"/>
    </row>
    <row r="256" spans="1:20" x14ac:dyDescent="0.2">
      <c r="C256" s="6" t="s">
        <v>324</v>
      </c>
      <c r="D256" s="7"/>
      <c r="E256" s="21"/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8">
        <f>SUMPRODUCT(G256:J256,Sheet1!$B$9:$E$9)</f>
        <v>0</v>
      </c>
      <c r="O256" s="34"/>
      <c r="P256" s="34"/>
      <c r="Q256" s="34"/>
      <c r="R256" s="34"/>
      <c r="S256" s="34"/>
      <c r="T256" s="34"/>
    </row>
    <row r="257" spans="3:20" x14ac:dyDescent="0.2">
      <c r="C257" s="1" t="s">
        <v>269</v>
      </c>
      <c r="D257" s="1" t="s">
        <v>27</v>
      </c>
      <c r="F257" s="40"/>
      <c r="G257" s="40"/>
      <c r="H257" s="40"/>
      <c r="I257" s="40"/>
      <c r="J257" s="40"/>
      <c r="K257" s="5">
        <f>SUMPRODUCT(G257:J257,Sheet1!$B$9:$E$9)</f>
        <v>0</v>
      </c>
      <c r="O257" s="34"/>
      <c r="P257" s="34"/>
      <c r="Q257" s="34"/>
      <c r="R257" s="34"/>
      <c r="S257" s="34"/>
      <c r="T257" s="34"/>
    </row>
    <row r="258" spans="3:20" x14ac:dyDescent="0.2">
      <c r="C258" s="1" t="s">
        <v>270</v>
      </c>
      <c r="D258" s="1" t="s">
        <v>29</v>
      </c>
      <c r="F258" s="40"/>
      <c r="G258" s="40"/>
      <c r="H258" s="40"/>
      <c r="I258" s="40"/>
      <c r="J258" s="40"/>
      <c r="K258" s="5">
        <f>SUMPRODUCT(G258:J258,Sheet1!$B$9:$E$9)</f>
        <v>0</v>
      </c>
      <c r="O258" s="34"/>
      <c r="P258" s="34"/>
      <c r="Q258" s="34"/>
      <c r="R258" s="34"/>
      <c r="S258" s="34"/>
      <c r="T258" s="34"/>
    </row>
    <row r="259" spans="3:20" x14ac:dyDescent="0.2">
      <c r="C259" s="1" t="s">
        <v>271</v>
      </c>
      <c r="D259" s="1" t="s">
        <v>31</v>
      </c>
      <c r="F259" s="40"/>
      <c r="G259" s="40"/>
      <c r="H259" s="40"/>
      <c r="I259" s="40"/>
      <c r="J259" s="40"/>
      <c r="K259" s="5">
        <f>SUMPRODUCT(G259:J259,Sheet1!$B$9:$E$9)</f>
        <v>0</v>
      </c>
      <c r="O259" s="34"/>
      <c r="P259" s="34"/>
      <c r="Q259" s="34"/>
      <c r="R259" s="34"/>
      <c r="S259" s="34"/>
      <c r="T259" s="34"/>
    </row>
    <row r="260" spans="3:20" x14ac:dyDescent="0.2">
      <c r="C260" s="1" t="s">
        <v>272</v>
      </c>
      <c r="D260" s="1" t="s">
        <v>33</v>
      </c>
      <c r="F260" s="40"/>
      <c r="G260" s="40"/>
      <c r="H260" s="40"/>
      <c r="I260" s="40"/>
      <c r="J260" s="40"/>
      <c r="K260" s="5">
        <f>SUMPRODUCT(G260:J260,Sheet1!$B$9:$E$9)</f>
        <v>0</v>
      </c>
      <c r="O260" s="34"/>
      <c r="P260" s="34"/>
      <c r="Q260" s="34"/>
      <c r="R260" s="34"/>
      <c r="S260" s="34"/>
      <c r="T260" s="34"/>
    </row>
    <row r="261" spans="3:20" x14ac:dyDescent="0.2">
      <c r="C261" s="1" t="s">
        <v>273</v>
      </c>
      <c r="D261" s="1" t="s">
        <v>35</v>
      </c>
      <c r="F261" s="40"/>
      <c r="G261" s="40"/>
      <c r="H261" s="40"/>
      <c r="I261" s="40"/>
      <c r="J261" s="40"/>
      <c r="K261" s="5">
        <f>SUMPRODUCT(G261:J261,Sheet1!$B$9:$E$9)</f>
        <v>0</v>
      </c>
      <c r="O261" s="34"/>
      <c r="P261" s="34"/>
      <c r="Q261" s="34"/>
      <c r="R261" s="34"/>
      <c r="S261" s="34"/>
      <c r="T261" s="34"/>
    </row>
    <row r="262" spans="3:20" x14ac:dyDescent="0.2">
      <c r="C262" s="1" t="s">
        <v>274</v>
      </c>
      <c r="D262" s="1" t="s">
        <v>37</v>
      </c>
      <c r="F262" s="40"/>
      <c r="G262" s="40"/>
      <c r="H262" s="40"/>
      <c r="I262" s="40"/>
      <c r="J262" s="40"/>
      <c r="K262" s="5">
        <f>SUMPRODUCT(G262:J262,Sheet1!$B$9:$E$9)</f>
        <v>0</v>
      </c>
      <c r="O262" s="34"/>
      <c r="P262" s="34"/>
      <c r="Q262" s="34"/>
      <c r="R262" s="34"/>
      <c r="S262" s="34"/>
      <c r="T262" s="34"/>
    </row>
    <row r="263" spans="3:20" x14ac:dyDescent="0.2">
      <c r="C263" s="1" t="s">
        <v>275</v>
      </c>
      <c r="D263" s="1" t="s">
        <v>39</v>
      </c>
      <c r="F263" s="40"/>
      <c r="G263" s="40"/>
      <c r="H263" s="40"/>
      <c r="I263" s="40"/>
      <c r="J263" s="40"/>
      <c r="K263" s="5">
        <f>SUMPRODUCT(G263:J263,Sheet1!$B$9:$E$9)</f>
        <v>0</v>
      </c>
      <c r="O263" s="34"/>
      <c r="P263" s="34"/>
      <c r="Q263" s="34"/>
      <c r="R263" s="34"/>
      <c r="S263" s="34"/>
      <c r="T263" s="34"/>
    </row>
    <row r="264" spans="3:20" x14ac:dyDescent="0.2">
      <c r="C264" s="1" t="s">
        <v>276</v>
      </c>
      <c r="D264" s="1" t="s">
        <v>41</v>
      </c>
      <c r="F264" s="40"/>
      <c r="G264" s="40"/>
      <c r="H264" s="40"/>
      <c r="I264" s="40"/>
      <c r="J264" s="40"/>
      <c r="K264" s="5">
        <f>SUMPRODUCT(G264:J264,Sheet1!$B$9:$E$9)</f>
        <v>0</v>
      </c>
      <c r="O264" s="34"/>
      <c r="P264" s="34"/>
      <c r="Q264" s="34"/>
      <c r="R264" s="34"/>
      <c r="S264" s="34"/>
      <c r="T264" s="34"/>
    </row>
    <row r="265" spans="3:20" x14ac:dyDescent="0.2">
      <c r="C265" s="1" t="s">
        <v>277</v>
      </c>
      <c r="D265" s="1" t="s">
        <v>43</v>
      </c>
      <c r="F265" s="40"/>
      <c r="G265" s="40"/>
      <c r="H265" s="40"/>
      <c r="I265" s="40"/>
      <c r="J265" s="40"/>
      <c r="K265" s="5">
        <f>SUMPRODUCT(G265:J265,Sheet1!$B$9:$E$9)</f>
        <v>0</v>
      </c>
      <c r="O265" s="34"/>
      <c r="P265" s="34"/>
      <c r="Q265" s="34"/>
      <c r="R265" s="34"/>
      <c r="S265" s="34"/>
      <c r="T265" s="34"/>
    </row>
    <row r="266" spans="3:20" x14ac:dyDescent="0.2">
      <c r="C266" s="1" t="s">
        <v>278</v>
      </c>
      <c r="D266" s="1" t="s">
        <v>45</v>
      </c>
      <c r="F266" s="40"/>
      <c r="G266" s="40"/>
      <c r="H266" s="40"/>
      <c r="I266" s="40"/>
      <c r="J266" s="40"/>
      <c r="K266" s="5">
        <f>SUMPRODUCT(G266:J266,Sheet1!$B$9:$E$9)</f>
        <v>0</v>
      </c>
      <c r="O266" s="34"/>
      <c r="P266" s="34"/>
      <c r="Q266" s="34"/>
      <c r="R266" s="34"/>
      <c r="S266" s="34"/>
      <c r="T266" s="34"/>
    </row>
    <row r="267" spans="3:20" x14ac:dyDescent="0.2">
      <c r="C267" s="6" t="s">
        <v>279</v>
      </c>
      <c r="D267" s="7"/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8">
        <f>SUMPRODUCT(G267:J267,Sheet1!$B$9:$E$9)</f>
        <v>0</v>
      </c>
      <c r="O267" s="34"/>
      <c r="P267" s="34"/>
      <c r="Q267" s="34"/>
      <c r="R267" s="34"/>
      <c r="S267" s="34"/>
      <c r="T267" s="34"/>
    </row>
    <row r="268" spans="3:20" x14ac:dyDescent="0.2">
      <c r="C268" s="1" t="s">
        <v>280</v>
      </c>
      <c r="D268" s="1" t="s">
        <v>27</v>
      </c>
      <c r="F268" s="40"/>
      <c r="G268" s="40"/>
      <c r="H268" s="40"/>
      <c r="I268" s="40"/>
      <c r="J268" s="40"/>
      <c r="K268" s="5">
        <f>SUMPRODUCT(G268:J268,Sheet1!$B$9:$E$9)</f>
        <v>0</v>
      </c>
      <c r="O268" s="34"/>
      <c r="P268" s="34"/>
      <c r="Q268" s="34"/>
      <c r="R268" s="34"/>
      <c r="S268" s="34"/>
      <c r="T268" s="34"/>
    </row>
    <row r="269" spans="3:20" x14ac:dyDescent="0.2">
      <c r="C269" s="1" t="s">
        <v>281</v>
      </c>
      <c r="D269" s="1" t="s">
        <v>29</v>
      </c>
      <c r="F269" s="40"/>
      <c r="G269" s="40"/>
      <c r="H269" s="40"/>
      <c r="I269" s="40"/>
      <c r="J269" s="40"/>
      <c r="K269" s="5">
        <f>SUMPRODUCT(G269:J269,Sheet1!$B$9:$E$9)</f>
        <v>0</v>
      </c>
      <c r="O269" s="34"/>
      <c r="P269" s="34"/>
      <c r="Q269" s="34"/>
      <c r="R269" s="34"/>
      <c r="S269" s="34"/>
      <c r="T269" s="34"/>
    </row>
    <row r="270" spans="3:20" x14ac:dyDescent="0.2">
      <c r="C270" s="1" t="s">
        <v>282</v>
      </c>
      <c r="D270" s="1" t="s">
        <v>31</v>
      </c>
      <c r="F270" s="40"/>
      <c r="G270" s="40"/>
      <c r="H270" s="40"/>
      <c r="I270" s="40"/>
      <c r="J270" s="40"/>
      <c r="K270" s="5">
        <f>SUMPRODUCT(G270:J270,Sheet1!$B$9:$E$9)</f>
        <v>0</v>
      </c>
      <c r="O270" s="34"/>
      <c r="P270" s="34"/>
      <c r="Q270" s="34"/>
      <c r="R270" s="34"/>
      <c r="S270" s="34"/>
      <c r="T270" s="34"/>
    </row>
    <row r="271" spans="3:20" x14ac:dyDescent="0.2">
      <c r="C271" s="1" t="s">
        <v>283</v>
      </c>
      <c r="D271" s="1" t="s">
        <v>33</v>
      </c>
      <c r="F271" s="40"/>
      <c r="G271" s="40"/>
      <c r="H271" s="40"/>
      <c r="I271" s="40"/>
      <c r="J271" s="40"/>
      <c r="K271" s="5">
        <f>SUMPRODUCT(G271:J271,Sheet1!$B$9:$E$9)</f>
        <v>0</v>
      </c>
      <c r="O271" s="34"/>
      <c r="P271" s="34"/>
      <c r="Q271" s="34"/>
      <c r="R271" s="34"/>
      <c r="S271" s="34"/>
      <c r="T271" s="34"/>
    </row>
    <row r="272" spans="3:20" x14ac:dyDescent="0.2">
      <c r="C272" s="1" t="s">
        <v>284</v>
      </c>
      <c r="D272" s="1" t="s">
        <v>35</v>
      </c>
      <c r="F272" s="40"/>
      <c r="G272" s="40"/>
      <c r="H272" s="40"/>
      <c r="I272" s="40"/>
      <c r="J272" s="40"/>
      <c r="K272" s="5">
        <f>SUMPRODUCT(G272:J272,Sheet1!$B$9:$E$9)</f>
        <v>0</v>
      </c>
      <c r="O272" s="34"/>
      <c r="P272" s="34"/>
      <c r="Q272" s="34"/>
      <c r="R272" s="34"/>
      <c r="S272" s="34"/>
      <c r="T272" s="34"/>
    </row>
    <row r="273" spans="3:20" x14ac:dyDescent="0.2">
      <c r="C273" s="1" t="s">
        <v>285</v>
      </c>
      <c r="D273" s="1" t="s">
        <v>37</v>
      </c>
      <c r="F273" s="40"/>
      <c r="G273" s="40"/>
      <c r="H273" s="40"/>
      <c r="I273" s="40"/>
      <c r="J273" s="40"/>
      <c r="K273" s="5">
        <f>SUMPRODUCT(G273:J273,Sheet1!$B$9:$E$9)</f>
        <v>0</v>
      </c>
      <c r="O273" s="34"/>
      <c r="P273" s="34"/>
      <c r="Q273" s="34"/>
      <c r="R273" s="34"/>
      <c r="S273" s="34"/>
      <c r="T273" s="34"/>
    </row>
    <row r="274" spans="3:20" x14ac:dyDescent="0.2">
      <c r="C274" s="1" t="s">
        <v>286</v>
      </c>
      <c r="D274" s="1" t="s">
        <v>39</v>
      </c>
      <c r="F274" s="40"/>
      <c r="G274" s="40"/>
      <c r="H274" s="40"/>
      <c r="I274" s="40"/>
      <c r="J274" s="40"/>
      <c r="K274" s="5">
        <f>SUMPRODUCT(G274:J274,Sheet1!$B$9:$E$9)</f>
        <v>0</v>
      </c>
      <c r="O274" s="34"/>
      <c r="P274" s="34"/>
      <c r="Q274" s="34"/>
      <c r="R274" s="34"/>
      <c r="S274" s="34"/>
      <c r="T274" s="34"/>
    </row>
    <row r="275" spans="3:20" x14ac:dyDescent="0.2">
      <c r="C275" s="1" t="s">
        <v>287</v>
      </c>
      <c r="D275" s="1" t="s">
        <v>41</v>
      </c>
      <c r="F275" s="40"/>
      <c r="G275" s="40"/>
      <c r="H275" s="40"/>
      <c r="I275" s="40"/>
      <c r="J275" s="40"/>
      <c r="K275" s="5">
        <f>SUMPRODUCT(G275:J275,Sheet1!$B$9:$E$9)</f>
        <v>0</v>
      </c>
      <c r="O275" s="34"/>
      <c r="P275" s="34"/>
      <c r="Q275" s="34"/>
      <c r="R275" s="34"/>
      <c r="S275" s="34"/>
      <c r="T275" s="34"/>
    </row>
    <row r="276" spans="3:20" x14ac:dyDescent="0.2">
      <c r="C276" s="1" t="s">
        <v>288</v>
      </c>
      <c r="D276" s="1" t="s">
        <v>43</v>
      </c>
      <c r="F276" s="40"/>
      <c r="G276" s="40"/>
      <c r="H276" s="40"/>
      <c r="I276" s="40"/>
      <c r="J276" s="40"/>
      <c r="K276" s="5">
        <f>SUMPRODUCT(G276:J276,Sheet1!$B$9:$E$9)</f>
        <v>0</v>
      </c>
      <c r="O276" s="34"/>
      <c r="P276" s="34"/>
      <c r="Q276" s="34"/>
      <c r="R276" s="34"/>
      <c r="S276" s="34"/>
      <c r="T276" s="34"/>
    </row>
    <row r="277" spans="3:20" x14ac:dyDescent="0.2">
      <c r="C277" s="1" t="s">
        <v>289</v>
      </c>
      <c r="D277" s="1" t="s">
        <v>45</v>
      </c>
      <c r="F277" s="40"/>
      <c r="G277" s="40"/>
      <c r="H277" s="40"/>
      <c r="I277" s="40"/>
      <c r="J277" s="40"/>
      <c r="K277" s="5">
        <f>SUMPRODUCT(G277:J277,Sheet1!$B$9:$E$9)</f>
        <v>0</v>
      </c>
      <c r="O277" s="34"/>
      <c r="P277" s="34"/>
      <c r="Q277" s="34"/>
      <c r="R277" s="34"/>
      <c r="S277" s="34"/>
      <c r="T277" s="34"/>
    </row>
    <row r="278" spans="3:20" x14ac:dyDescent="0.2">
      <c r="C278" s="6" t="s">
        <v>290</v>
      </c>
      <c r="D278" s="7"/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8">
        <f>SUMPRODUCT(G278:J278,Sheet1!$B$9:$E$9)</f>
        <v>0</v>
      </c>
      <c r="O278" s="34"/>
      <c r="P278" s="34"/>
      <c r="Q278" s="34"/>
      <c r="R278" s="34"/>
      <c r="S278" s="34"/>
      <c r="T278" s="34"/>
    </row>
    <row r="279" spans="3:20" x14ac:dyDescent="0.2">
      <c r="C279" s="1" t="s">
        <v>291</v>
      </c>
      <c r="D279" s="1" t="s">
        <v>27</v>
      </c>
      <c r="F279" s="40"/>
      <c r="G279" s="40"/>
      <c r="H279" s="40"/>
      <c r="I279" s="40"/>
      <c r="J279" s="40"/>
      <c r="K279" s="5">
        <f>SUMPRODUCT(G279:J279,Sheet1!$B$9:$E$9)</f>
        <v>0</v>
      </c>
      <c r="O279" s="34"/>
      <c r="P279" s="34"/>
      <c r="Q279" s="34"/>
      <c r="R279" s="34"/>
      <c r="S279" s="34"/>
      <c r="T279" s="34"/>
    </row>
    <row r="280" spans="3:20" x14ac:dyDescent="0.2">
      <c r="C280" s="1" t="s">
        <v>292</v>
      </c>
      <c r="D280" s="1" t="s">
        <v>29</v>
      </c>
      <c r="F280" s="40"/>
      <c r="G280" s="40"/>
      <c r="H280" s="40"/>
      <c r="I280" s="40"/>
      <c r="J280" s="40"/>
      <c r="K280" s="5">
        <f>SUMPRODUCT(G280:J280,Sheet1!$B$9:$E$9)</f>
        <v>0</v>
      </c>
      <c r="O280" s="34"/>
      <c r="P280" s="34"/>
      <c r="Q280" s="34"/>
      <c r="R280" s="34"/>
      <c r="S280" s="34"/>
      <c r="T280" s="34"/>
    </row>
    <row r="281" spans="3:20" x14ac:dyDescent="0.2">
      <c r="C281" s="1" t="s">
        <v>293</v>
      </c>
      <c r="D281" s="1" t="s">
        <v>31</v>
      </c>
      <c r="F281" s="40"/>
      <c r="G281" s="40"/>
      <c r="H281" s="40"/>
      <c r="I281" s="40"/>
      <c r="J281" s="40"/>
      <c r="K281" s="5">
        <f>SUMPRODUCT(G281:J281,Sheet1!$B$9:$E$9)</f>
        <v>0</v>
      </c>
      <c r="O281" s="34"/>
      <c r="P281" s="34"/>
      <c r="Q281" s="34"/>
      <c r="R281" s="34"/>
      <c r="S281" s="34"/>
      <c r="T281" s="34"/>
    </row>
    <row r="282" spans="3:20" x14ac:dyDescent="0.2">
      <c r="C282" s="1" t="s">
        <v>294</v>
      </c>
      <c r="D282" s="1" t="s">
        <v>33</v>
      </c>
      <c r="F282" s="40"/>
      <c r="G282" s="40"/>
      <c r="H282" s="40"/>
      <c r="I282" s="40"/>
      <c r="J282" s="40"/>
      <c r="K282" s="5">
        <f>SUMPRODUCT(G282:J282,Sheet1!$B$9:$E$9)</f>
        <v>0</v>
      </c>
      <c r="O282" s="34"/>
      <c r="P282" s="34"/>
      <c r="Q282" s="34"/>
      <c r="R282" s="34"/>
      <c r="S282" s="34"/>
      <c r="T282" s="34"/>
    </row>
    <row r="283" spans="3:20" x14ac:dyDescent="0.2">
      <c r="C283" s="1" t="s">
        <v>295</v>
      </c>
      <c r="D283" s="1" t="s">
        <v>35</v>
      </c>
      <c r="F283" s="40"/>
      <c r="G283" s="40"/>
      <c r="H283" s="40"/>
      <c r="I283" s="40"/>
      <c r="J283" s="40"/>
      <c r="K283" s="5">
        <f>SUMPRODUCT(G283:J283,Sheet1!$B$9:$E$9)</f>
        <v>0</v>
      </c>
      <c r="O283" s="34"/>
      <c r="P283" s="34"/>
      <c r="Q283" s="34"/>
      <c r="R283" s="34"/>
      <c r="S283" s="34"/>
      <c r="T283" s="34"/>
    </row>
    <row r="284" spans="3:20" x14ac:dyDescent="0.2">
      <c r="C284" s="1" t="s">
        <v>296</v>
      </c>
      <c r="D284" s="1" t="s">
        <v>37</v>
      </c>
      <c r="F284" s="40"/>
      <c r="G284" s="40"/>
      <c r="H284" s="40"/>
      <c r="I284" s="40"/>
      <c r="J284" s="40"/>
      <c r="K284" s="5">
        <f>SUMPRODUCT(G284:J284,Sheet1!$B$9:$E$9)</f>
        <v>0</v>
      </c>
      <c r="O284" s="34"/>
      <c r="P284" s="34"/>
      <c r="Q284" s="34"/>
      <c r="R284" s="34"/>
      <c r="S284" s="34"/>
      <c r="T284" s="34"/>
    </row>
    <row r="285" spans="3:20" x14ac:dyDescent="0.2">
      <c r="C285" s="1" t="s">
        <v>297</v>
      </c>
      <c r="D285" s="1" t="s">
        <v>39</v>
      </c>
      <c r="F285" s="40"/>
      <c r="G285" s="40"/>
      <c r="H285" s="40"/>
      <c r="I285" s="40"/>
      <c r="J285" s="40"/>
      <c r="K285" s="5">
        <f>SUMPRODUCT(G285:J285,Sheet1!$B$9:$E$9)</f>
        <v>0</v>
      </c>
      <c r="O285" s="34"/>
      <c r="P285" s="34"/>
      <c r="Q285" s="34"/>
      <c r="R285" s="34"/>
      <c r="S285" s="34"/>
      <c r="T285" s="34"/>
    </row>
    <row r="286" spans="3:20" x14ac:dyDescent="0.2">
      <c r="C286" s="1" t="s">
        <v>298</v>
      </c>
      <c r="D286" s="1" t="s">
        <v>41</v>
      </c>
      <c r="F286" s="40"/>
      <c r="G286" s="40"/>
      <c r="H286" s="40"/>
      <c r="I286" s="40"/>
      <c r="J286" s="40"/>
      <c r="K286" s="5">
        <f>SUMPRODUCT(G286:J286,Sheet1!$B$9:$E$9)</f>
        <v>0</v>
      </c>
      <c r="O286" s="34"/>
      <c r="P286" s="34"/>
      <c r="Q286" s="34"/>
      <c r="R286" s="34"/>
      <c r="S286" s="34"/>
      <c r="T286" s="34"/>
    </row>
    <row r="287" spans="3:20" x14ac:dyDescent="0.2">
      <c r="C287" s="1" t="s">
        <v>299</v>
      </c>
      <c r="D287" s="1" t="s">
        <v>43</v>
      </c>
      <c r="F287" s="40"/>
      <c r="G287" s="40"/>
      <c r="H287" s="40"/>
      <c r="I287" s="40"/>
      <c r="J287" s="40"/>
      <c r="K287" s="5">
        <f>SUMPRODUCT(G287:J287,Sheet1!$B$9:$E$9)</f>
        <v>0</v>
      </c>
      <c r="O287" s="34"/>
      <c r="P287" s="34"/>
      <c r="Q287" s="34"/>
      <c r="R287" s="34"/>
      <c r="S287" s="34"/>
      <c r="T287" s="34"/>
    </row>
    <row r="288" spans="3:20" x14ac:dyDescent="0.2">
      <c r="C288" s="1" t="s">
        <v>300</v>
      </c>
      <c r="D288" s="1" t="s">
        <v>45</v>
      </c>
      <c r="F288" s="40"/>
      <c r="G288" s="40"/>
      <c r="H288" s="40"/>
      <c r="I288" s="40"/>
      <c r="J288" s="40"/>
      <c r="K288" s="5">
        <f>SUMPRODUCT(G288:J288,Sheet1!$B$9:$E$9)</f>
        <v>0</v>
      </c>
      <c r="O288" s="34"/>
      <c r="P288" s="34"/>
      <c r="Q288" s="34"/>
      <c r="R288" s="34"/>
      <c r="S288" s="34"/>
      <c r="T288" s="34"/>
    </row>
    <row r="289" spans="3:20" x14ac:dyDescent="0.2">
      <c r="C289" s="6" t="s">
        <v>301</v>
      </c>
      <c r="D289" s="7"/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8">
        <f>SUMPRODUCT(G289:J289,Sheet1!$B$9:$E$9)</f>
        <v>0</v>
      </c>
      <c r="O289" s="34"/>
      <c r="P289" s="34"/>
      <c r="Q289" s="34"/>
      <c r="R289" s="34"/>
      <c r="S289" s="34"/>
      <c r="T289" s="34"/>
    </row>
    <row r="290" spans="3:20" x14ac:dyDescent="0.2">
      <c r="C290" s="1" t="s">
        <v>302</v>
      </c>
      <c r="D290" s="1" t="s">
        <v>27</v>
      </c>
      <c r="F290" s="35"/>
      <c r="G290" s="35"/>
      <c r="H290" s="35"/>
      <c r="I290" s="35"/>
      <c r="J290" s="35"/>
      <c r="K290" s="5">
        <f>SUMPRODUCT(G290:J290,Sheet1!$B$9:$E$9)</f>
        <v>0</v>
      </c>
      <c r="O290" s="34"/>
      <c r="P290" s="34"/>
      <c r="Q290" s="34"/>
      <c r="R290" s="34"/>
      <c r="S290" s="34"/>
      <c r="T290" s="34"/>
    </row>
    <row r="291" spans="3:20" x14ac:dyDescent="0.2">
      <c r="C291" s="1" t="s">
        <v>303</v>
      </c>
      <c r="D291" s="1" t="s">
        <v>29</v>
      </c>
      <c r="F291" s="35"/>
      <c r="G291" s="35"/>
      <c r="H291" s="35"/>
      <c r="I291" s="35"/>
      <c r="J291" s="35"/>
      <c r="K291" s="5">
        <f>SUMPRODUCT(G291:J291,Sheet1!$B$9:$E$9)</f>
        <v>0</v>
      </c>
      <c r="O291" s="34"/>
      <c r="P291" s="34"/>
      <c r="Q291" s="34"/>
      <c r="R291" s="34"/>
      <c r="S291" s="34"/>
      <c r="T291" s="34"/>
    </row>
    <row r="292" spans="3:20" x14ac:dyDescent="0.2">
      <c r="C292" s="1" t="s">
        <v>304</v>
      </c>
      <c r="D292" s="1" t="s">
        <v>31</v>
      </c>
      <c r="F292" s="35"/>
      <c r="G292" s="35"/>
      <c r="H292" s="35"/>
      <c r="I292" s="35"/>
      <c r="J292" s="35"/>
      <c r="K292" s="5">
        <f>SUMPRODUCT(G292:J292,Sheet1!$B$9:$E$9)</f>
        <v>0</v>
      </c>
      <c r="O292" s="34"/>
      <c r="P292" s="34"/>
      <c r="Q292" s="34"/>
      <c r="R292" s="34"/>
      <c r="S292" s="34"/>
      <c r="T292" s="34"/>
    </row>
    <row r="293" spans="3:20" x14ac:dyDescent="0.2">
      <c r="C293" s="1" t="s">
        <v>305</v>
      </c>
      <c r="D293" s="1" t="s">
        <v>33</v>
      </c>
      <c r="F293" s="35"/>
      <c r="G293" s="35"/>
      <c r="H293" s="35"/>
      <c r="I293" s="35"/>
      <c r="J293" s="35"/>
      <c r="K293" s="5">
        <f>SUMPRODUCT(G293:J293,Sheet1!$B$9:$E$9)</f>
        <v>0</v>
      </c>
      <c r="O293" s="34"/>
      <c r="P293" s="34"/>
      <c r="Q293" s="34"/>
      <c r="R293" s="34"/>
      <c r="S293" s="34"/>
      <c r="T293" s="34"/>
    </row>
    <row r="294" spans="3:20" x14ac:dyDescent="0.2">
      <c r="C294" s="1" t="s">
        <v>306</v>
      </c>
      <c r="D294" s="1" t="s">
        <v>35</v>
      </c>
      <c r="F294" s="35"/>
      <c r="G294" s="35"/>
      <c r="H294" s="35"/>
      <c r="I294" s="35"/>
      <c r="J294" s="35"/>
      <c r="K294" s="5">
        <f>SUMPRODUCT(G294:J294,Sheet1!$B$9:$E$9)</f>
        <v>0</v>
      </c>
      <c r="O294" s="34"/>
      <c r="P294" s="34"/>
      <c r="Q294" s="34"/>
      <c r="R294" s="34"/>
      <c r="S294" s="34"/>
      <c r="T294" s="34"/>
    </row>
    <row r="295" spans="3:20" x14ac:dyDescent="0.2">
      <c r="C295" s="1" t="s">
        <v>307</v>
      </c>
      <c r="D295" s="1" t="s">
        <v>37</v>
      </c>
      <c r="F295" s="35"/>
      <c r="G295" s="35"/>
      <c r="H295" s="35"/>
      <c r="I295" s="35"/>
      <c r="J295" s="35"/>
      <c r="K295" s="5">
        <f>SUMPRODUCT(G295:J295,Sheet1!$B$9:$E$9)</f>
        <v>0</v>
      </c>
      <c r="O295" s="34"/>
      <c r="P295" s="34"/>
      <c r="Q295" s="34"/>
      <c r="R295" s="34"/>
      <c r="S295" s="34"/>
      <c r="T295" s="34"/>
    </row>
    <row r="296" spans="3:20" x14ac:dyDescent="0.2">
      <c r="C296" s="1" t="s">
        <v>308</v>
      </c>
      <c r="D296" s="1" t="s">
        <v>39</v>
      </c>
      <c r="F296" s="35"/>
      <c r="G296" s="35"/>
      <c r="H296" s="35"/>
      <c r="I296" s="35"/>
      <c r="J296" s="35"/>
      <c r="K296" s="5">
        <f>SUMPRODUCT(G296:J296,Sheet1!$B$9:$E$9)</f>
        <v>0</v>
      </c>
      <c r="O296" s="34"/>
      <c r="P296" s="34"/>
      <c r="Q296" s="34"/>
      <c r="R296" s="34"/>
      <c r="S296" s="34"/>
      <c r="T296" s="34"/>
    </row>
    <row r="297" spans="3:20" x14ac:dyDescent="0.2">
      <c r="C297" s="1" t="s">
        <v>309</v>
      </c>
      <c r="D297" s="1" t="s">
        <v>41</v>
      </c>
      <c r="F297" s="35"/>
      <c r="G297" s="35"/>
      <c r="H297" s="35"/>
      <c r="I297" s="35"/>
      <c r="J297" s="35"/>
      <c r="K297" s="5">
        <f>SUMPRODUCT(G297:J297,Sheet1!$B$9:$E$9)</f>
        <v>0</v>
      </c>
      <c r="O297" s="34"/>
      <c r="P297" s="34"/>
      <c r="Q297" s="34"/>
      <c r="R297" s="34"/>
      <c r="S297" s="34"/>
      <c r="T297" s="34"/>
    </row>
    <row r="298" spans="3:20" x14ac:dyDescent="0.2">
      <c r="C298" s="1" t="s">
        <v>310</v>
      </c>
      <c r="D298" s="1" t="s">
        <v>43</v>
      </c>
      <c r="F298" s="35"/>
      <c r="G298" s="35"/>
      <c r="H298" s="35"/>
      <c r="I298" s="35"/>
      <c r="J298" s="35"/>
      <c r="K298" s="5">
        <f>SUMPRODUCT(G298:J298,Sheet1!$B$9:$E$9)</f>
        <v>0</v>
      </c>
      <c r="O298" s="34"/>
      <c r="P298" s="34"/>
      <c r="Q298" s="34"/>
      <c r="R298" s="34"/>
      <c r="S298" s="34"/>
      <c r="T298" s="34"/>
    </row>
    <row r="299" spans="3:20" x14ac:dyDescent="0.2">
      <c r="C299" s="1" t="s">
        <v>311</v>
      </c>
      <c r="D299" s="1" t="s">
        <v>45</v>
      </c>
      <c r="F299" s="35"/>
      <c r="G299" s="35"/>
      <c r="H299" s="35"/>
      <c r="I299" s="35"/>
      <c r="J299" s="35"/>
      <c r="K299" s="5">
        <f>SUMPRODUCT(G299:J299,Sheet1!$B$9:$E$9)</f>
        <v>0</v>
      </c>
      <c r="O299" s="34"/>
      <c r="P299" s="34"/>
      <c r="Q299" s="34"/>
      <c r="R299" s="34"/>
      <c r="S299" s="34"/>
      <c r="T299" s="34"/>
    </row>
    <row r="300" spans="3:20" x14ac:dyDescent="0.2">
      <c r="F300" s="12"/>
      <c r="G300" s="12"/>
      <c r="H300" s="12"/>
      <c r="I300" s="12"/>
      <c r="J300" s="12"/>
      <c r="K300" s="12"/>
    </row>
    <row r="301" spans="3:20" x14ac:dyDescent="0.2">
      <c r="F301" s="12"/>
      <c r="G301" s="12"/>
      <c r="H301" s="12"/>
      <c r="I301" s="12"/>
      <c r="J301" s="12"/>
      <c r="K301" s="12"/>
    </row>
    <row r="302" spans="3:20" x14ac:dyDescent="0.2">
      <c r="F302" s="12"/>
      <c r="G302" s="12"/>
      <c r="H302" s="12"/>
      <c r="I302" s="12"/>
      <c r="J302" s="12"/>
      <c r="K302" s="12"/>
    </row>
    <row r="303" spans="3:20" x14ac:dyDescent="0.2">
      <c r="F303" s="12"/>
      <c r="G303" s="12"/>
      <c r="H303" s="12"/>
      <c r="I303" s="12"/>
      <c r="J303" s="12"/>
      <c r="K303" s="12"/>
    </row>
    <row r="304" spans="3:20" x14ac:dyDescent="0.2">
      <c r="F304" s="12"/>
      <c r="G304" s="12"/>
      <c r="H304" s="12"/>
      <c r="I304" s="12"/>
      <c r="J304" s="12"/>
      <c r="K304" s="12"/>
    </row>
    <row r="305" spans="6:11" x14ac:dyDescent="0.2">
      <c r="F305" s="12"/>
      <c r="G305" s="12"/>
      <c r="H305" s="12"/>
      <c r="I305" s="12"/>
      <c r="J305" s="12"/>
      <c r="K305" s="12"/>
    </row>
    <row r="306" spans="6:11" x14ac:dyDescent="0.2">
      <c r="F306" s="12"/>
      <c r="G306" s="12"/>
      <c r="H306" s="12"/>
      <c r="I306" s="12"/>
      <c r="J306" s="12"/>
      <c r="K306" s="12"/>
    </row>
    <row r="307" spans="6:11" x14ac:dyDescent="0.2">
      <c r="F307" s="12"/>
      <c r="G307" s="12"/>
      <c r="H307" s="12"/>
      <c r="I307" s="12"/>
      <c r="J307" s="12"/>
      <c r="K307" s="12"/>
    </row>
    <row r="308" spans="6:11" x14ac:dyDescent="0.2">
      <c r="F308" s="12"/>
      <c r="G308" s="12"/>
      <c r="H308" s="12"/>
      <c r="I308" s="12"/>
      <c r="J308" s="12"/>
      <c r="K308" s="12"/>
    </row>
    <row r="309" spans="6:11" x14ac:dyDescent="0.2">
      <c r="F309" s="12"/>
      <c r="G309" s="12"/>
      <c r="H309" s="12"/>
      <c r="I309" s="12"/>
      <c r="J309" s="12"/>
      <c r="K309" s="12"/>
    </row>
    <row r="310" spans="6:11" x14ac:dyDescent="0.2">
      <c r="F310" s="12"/>
      <c r="G310" s="12"/>
      <c r="H310" s="12"/>
      <c r="I310" s="12"/>
      <c r="J310" s="12"/>
      <c r="K310" s="12"/>
    </row>
    <row r="311" spans="6:11" x14ac:dyDescent="0.2">
      <c r="F311" s="12"/>
      <c r="G311" s="12"/>
      <c r="H311" s="12"/>
      <c r="I311" s="12"/>
      <c r="J311" s="12"/>
      <c r="K311" s="12"/>
    </row>
    <row r="312" spans="6:11" x14ac:dyDescent="0.2">
      <c r="F312" s="12"/>
      <c r="G312" s="12"/>
      <c r="H312" s="12"/>
      <c r="I312" s="12"/>
      <c r="J312" s="12"/>
      <c r="K312" s="12"/>
    </row>
    <row r="313" spans="6:11" x14ac:dyDescent="0.2">
      <c r="F313" s="12"/>
      <c r="G313" s="12"/>
      <c r="H313" s="12"/>
      <c r="I313" s="12"/>
      <c r="J313" s="12"/>
      <c r="K313" s="12"/>
    </row>
    <row r="314" spans="6:11" x14ac:dyDescent="0.2">
      <c r="F314" s="12"/>
      <c r="G314" s="12"/>
      <c r="H314" s="12"/>
      <c r="I314" s="12"/>
      <c r="J314" s="12"/>
      <c r="K314" s="12"/>
    </row>
    <row r="315" spans="6:11" x14ac:dyDescent="0.2">
      <c r="F315" s="12"/>
      <c r="G315" s="12"/>
      <c r="H315" s="12"/>
      <c r="I315" s="12"/>
      <c r="J315" s="12"/>
      <c r="K315" s="12"/>
    </row>
    <row r="316" spans="6:11" x14ac:dyDescent="0.2">
      <c r="F316" s="12"/>
      <c r="G316" s="12"/>
      <c r="H316" s="12"/>
      <c r="I316" s="12"/>
      <c r="J316" s="12"/>
      <c r="K316" s="12"/>
    </row>
    <row r="317" spans="6:11" x14ac:dyDescent="0.2">
      <c r="F317" s="12"/>
      <c r="G317" s="12"/>
      <c r="H317" s="12"/>
      <c r="I317" s="12"/>
      <c r="J317" s="12"/>
      <c r="K317" s="12"/>
    </row>
    <row r="318" spans="6:11" x14ac:dyDescent="0.2">
      <c r="F318" s="12"/>
      <c r="G318" s="12"/>
    </row>
  </sheetData>
  <conditionalFormatting sqref="O14:T299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66D9-2858-4D66-87BD-1E89A4EC2533}">
  <dimension ref="A1:G9"/>
  <sheetViews>
    <sheetView workbookViewId="0">
      <selection activeCell="D18" sqref="D18"/>
    </sheetView>
  </sheetViews>
  <sheetFormatPr baseColWidth="10" defaultColWidth="28.140625" defaultRowHeight="15" x14ac:dyDescent="0.25"/>
  <cols>
    <col min="1" max="1" width="27.42578125" bestFit="1" customWidth="1"/>
    <col min="2" max="2" width="9.5703125" bestFit="1" customWidth="1"/>
    <col min="3" max="7" width="22.28515625" customWidth="1"/>
  </cols>
  <sheetData>
    <row r="1" spans="1:7" ht="29.25" thickBot="1" x14ac:dyDescent="0.3">
      <c r="A1" s="28" t="s">
        <v>325</v>
      </c>
      <c r="B1" s="29" t="s">
        <v>326</v>
      </c>
      <c r="C1" s="29" t="s">
        <v>327</v>
      </c>
      <c r="D1" s="29" t="s">
        <v>328</v>
      </c>
      <c r="E1" s="29" t="s">
        <v>329</v>
      </c>
      <c r="F1" s="29" t="s">
        <v>330</v>
      </c>
      <c r="G1" s="29" t="s">
        <v>331</v>
      </c>
    </row>
    <row r="2" spans="1:7" ht="30.75" thickBot="1" x14ac:dyDescent="0.3">
      <c r="A2" s="30" t="s">
        <v>332</v>
      </c>
      <c r="B2" s="31" t="s">
        <v>333</v>
      </c>
      <c r="C2" s="32">
        <v>580823</v>
      </c>
      <c r="D2" s="32">
        <v>598868</v>
      </c>
      <c r="E2" s="32">
        <v>616307</v>
      </c>
      <c r="F2" s="32">
        <v>634254</v>
      </c>
      <c r="G2" s="32">
        <v>652724</v>
      </c>
    </row>
    <row r="3" spans="1:7" ht="15.75" thickBot="1" x14ac:dyDescent="0.3">
      <c r="A3" s="30" t="s">
        <v>334</v>
      </c>
      <c r="B3" s="31" t="s">
        <v>335</v>
      </c>
      <c r="C3" s="32">
        <v>4279724</v>
      </c>
      <c r="D3" s="32">
        <v>4463957</v>
      </c>
      <c r="E3" s="32">
        <v>4538216</v>
      </c>
      <c r="F3" s="32">
        <v>4593633</v>
      </c>
      <c r="G3" s="32">
        <v>4639473</v>
      </c>
    </row>
    <row r="4" spans="1:7" ht="15.75" thickBot="1" x14ac:dyDescent="0.3">
      <c r="A4" s="30" t="s">
        <v>336</v>
      </c>
      <c r="B4" s="31" t="s">
        <v>335</v>
      </c>
      <c r="C4" s="32">
        <v>78753</v>
      </c>
      <c r="D4" s="32">
        <v>78753</v>
      </c>
      <c r="E4" s="32">
        <v>78753</v>
      </c>
      <c r="F4" s="32">
        <v>78753</v>
      </c>
      <c r="G4" s="32">
        <v>78753</v>
      </c>
    </row>
    <row r="5" spans="1:7" ht="15.75" thickBot="1" x14ac:dyDescent="0.3">
      <c r="A5" s="30" t="s">
        <v>337</v>
      </c>
      <c r="B5" s="31" t="s">
        <v>335</v>
      </c>
      <c r="C5" s="32">
        <v>236956</v>
      </c>
      <c r="D5" s="32">
        <v>236956</v>
      </c>
      <c r="E5" s="32">
        <v>236956</v>
      </c>
      <c r="F5" s="32">
        <v>236956</v>
      </c>
      <c r="G5" s="32">
        <v>236956</v>
      </c>
    </row>
    <row r="6" spans="1:7" x14ac:dyDescent="0.25">
      <c r="C6" s="33">
        <f>+C3+C4+C5</f>
        <v>4595433</v>
      </c>
      <c r="D6" s="33">
        <f t="shared" ref="D6:G6" si="0">+D3+D4+D5</f>
        <v>4779666</v>
      </c>
      <c r="E6" s="33">
        <f t="shared" si="0"/>
        <v>4853925</v>
      </c>
      <c r="F6" s="33">
        <f t="shared" si="0"/>
        <v>4909342</v>
      </c>
      <c r="G6" s="33">
        <f t="shared" si="0"/>
        <v>4955182</v>
      </c>
    </row>
    <row r="8" spans="1:7" x14ac:dyDescent="0.25">
      <c r="A8" s="41" t="s">
        <v>338</v>
      </c>
      <c r="B8" s="42">
        <v>1</v>
      </c>
      <c r="C8" s="42">
        <v>2</v>
      </c>
      <c r="D8" s="42">
        <v>3</v>
      </c>
      <c r="E8" s="42">
        <v>4</v>
      </c>
    </row>
    <row r="9" spans="1:7" x14ac:dyDescent="0.25">
      <c r="A9" s="43" t="s">
        <v>339</v>
      </c>
      <c r="B9" s="44">
        <v>0.95149444661830662</v>
      </c>
      <c r="C9" s="44">
        <v>0.85918891727264846</v>
      </c>
      <c r="D9" s="44">
        <v>0.77583804948919288</v>
      </c>
      <c r="E9" s="44">
        <v>0.70057314163909901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84E8A9FA652947BCA03747BD96F320" ma:contentTypeVersion="15" ma:contentTypeDescription="Crear nuevo documento." ma:contentTypeScope="" ma:versionID="f2055b431bfa172c7ff5e5ee0fee76c2">
  <xsd:schema xmlns:xsd="http://www.w3.org/2001/XMLSchema" xmlns:xs="http://www.w3.org/2001/XMLSchema" xmlns:p="http://schemas.microsoft.com/office/2006/metadata/properties" xmlns:ns2="31dae7c2-3bb0-41e9-b561-06e10b5e3344" xmlns:ns3="d93e5b07-59f6-473e-8b31-642d3f9939c2" targetNamespace="http://schemas.microsoft.com/office/2006/metadata/properties" ma:root="true" ma:fieldsID="16ce994c90c880bcdfeaefaefc70429c" ns2:_="" ns3:_="">
    <xsd:import namespace="31dae7c2-3bb0-41e9-b561-06e10b5e3344"/>
    <xsd:import namespace="d93e5b07-59f6-473e-8b31-642d3f993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ae7c2-3bb0-41e9-b561-06e10b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a962ede3-39b3-45c6-9f12-db7754d5a3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e5b07-59f6-473e-8b31-642d3f9939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f5028-bfed-4d75-952c-72e58777e323}" ma:internalName="TaxCatchAll" ma:showField="CatchAllData" ma:web="d93e5b07-59f6-473e-8b31-642d3f9939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ae7c2-3bb0-41e9-b561-06e10b5e3344">
      <Terms xmlns="http://schemas.microsoft.com/office/infopath/2007/PartnerControls"/>
    </lcf76f155ced4ddcb4097134ff3c332f>
    <TaxCatchAll xmlns="d93e5b07-59f6-473e-8b31-642d3f9939c2" xsi:nil="true"/>
  </documentManagement>
</p:properties>
</file>

<file path=customXml/itemProps1.xml><?xml version="1.0" encoding="utf-8"?>
<ds:datastoreItem xmlns:ds="http://schemas.openxmlformats.org/officeDocument/2006/customXml" ds:itemID="{0592A79C-32BB-4359-9583-1CF28F6C8A97}"/>
</file>

<file path=customXml/itemProps2.xml><?xml version="1.0" encoding="utf-8"?>
<ds:datastoreItem xmlns:ds="http://schemas.openxmlformats.org/officeDocument/2006/customXml" ds:itemID="{92B3EF90-6447-4FC3-A211-60830ED373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A87AB-2C12-4667-8458-7971F3F9EDAA}">
  <ds:schemaRefs>
    <ds:schemaRef ds:uri="http://purl.org/dc/dcmitype/"/>
    <ds:schemaRef ds:uri="c252b8d3-ffab-4cc4-8bb8-12ec5ebc9917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a63c837-95f4-4179-bc95-430f034870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Clientes</vt:lpstr>
      <vt:lpstr>Energia</vt:lpstr>
      <vt:lpstr>Demanda</vt:lpstr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CarlosV</dc:creator>
  <cp:lastModifiedBy>Fuentes, Miguel</cp:lastModifiedBy>
  <dcterms:created xsi:type="dcterms:W3CDTF">2026-03-17T22:53:21Z</dcterms:created>
  <dcterms:modified xsi:type="dcterms:W3CDTF">2026-07-03T21:01:38Z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0x0101004284E8A9FA652947BCA03747BD96F320</vt:lpwstr>
  </property>
  <property fmtid="{D5CDD505-2E9C-101B-9397-08002B2CF9AE}" pid="3" name="MediaServiceImageTags">
    <vt:lpwstr/>
  </property>
</Properties>
</file>