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Desktop\Trabajo\2025\#55-PESIN-2024-2025\anexos\CRITERIOS\"/>
    </mc:Choice>
  </mc:AlternateContent>
  <xr:revisionPtr revIDLastSave="0" documentId="13_ncr:1_{84C28549-2510-4F2E-9B11-FFA10D396D0C}" xr6:coauthVersionLast="47" xr6:coauthVersionMax="47" xr10:uidLastSave="{00000000-0000-0000-0000-000000000000}"/>
  <bookViews>
    <workbookView xWindow="29580" yWindow="780" windowWidth="21600" windowHeight="11295" xr2:uid="{00000000-000D-0000-FFFF-FFFF00000000}"/>
  </bookViews>
  <sheets>
    <sheet name="Orden de Merito" sheetId="3" r:id="rId1"/>
    <sheet name="Configuracion CCGNL" sheetId="5" r:id="rId2"/>
    <sheet name="BUSES SPT" sheetId="6" r:id="rId3"/>
  </sheets>
  <externalReferences>
    <externalReference r:id="rId4"/>
    <externalReference r:id="rId5"/>
  </externalReferences>
  <definedNames>
    <definedName name="\0">'[1]SPT-SE'!#REF!</definedName>
    <definedName name="\m">'[1]SPT-SE'!#REF!</definedName>
    <definedName name="_MVA55">#N/A</definedName>
    <definedName name="_Order1" hidden="1">0</definedName>
    <definedName name="_Order2" hidden="1">255</definedName>
    <definedName name="_TAP1">'[1]SPT-SE'!#REF!</definedName>
    <definedName name="_TAP2">'[1]SPT-SE'!#REF!</definedName>
    <definedName name="_TAP3">'[1]SPT-SE'!#REF!</definedName>
    <definedName name="_TAP4">'[1]SPT-SE'!#REF!</definedName>
    <definedName name="_TAP5">'[1]SPT-SE'!#REF!</definedName>
    <definedName name="CAPAC55">'[1]SPT-SE'!#REF!</definedName>
    <definedName name="CONEXION">'[1]SPT-SE'!#REF!</definedName>
    <definedName name="COPSI">'[1]SPT-SE'!#REF!</definedName>
    <definedName name="CUADRO_1">'[1]SPT-SE'!#REF!</definedName>
    <definedName name="CUADRO_2">'[1]SPT-SE'!#REF!</definedName>
    <definedName name="CUADRO_3">'[1]SPT-SE'!#REF!</definedName>
    <definedName name="CUADRO_4">'[1]SPT-SE'!#REF!</definedName>
    <definedName name="CUADRO_5">'[1]SPT-SE'!#REF!</definedName>
    <definedName name="DemAnualGWh">'[2]5-T Anual'!$F$2:$H$27</definedName>
    <definedName name="DemAnualMW">'[2]5-T Anual'!$J$2:$L$27</definedName>
    <definedName name="FA">#N/A</definedName>
    <definedName name="FABRICANTE">'[1]SPT-SE'!#REF!</definedName>
    <definedName name="FECHAFIN">'[1]SPT-SE'!#REF!</definedName>
    <definedName name="FOA">#N/A</definedName>
    <definedName name="GERENCIA">#N/A</definedName>
    <definedName name="LTC">'[1]SPT-SE'!#REF!</definedName>
    <definedName name="MENU">'[1]SPT-SE'!#REF!</definedName>
    <definedName name="NUMERO">'[1]SPT-SE'!#REF!</definedName>
    <definedName name="OA">#N/A</definedName>
    <definedName name="OBSERVACIO">'[1]SPT-SE'!#REF!</definedName>
    <definedName name="PAG1B">'[1]SPT-SE'!#REF!</definedName>
    <definedName name="PAG1C">'[1]SPT-SE'!#REF!</definedName>
    <definedName name="PAG1D">'[1]SPT-SE'!#REF!</definedName>
    <definedName name="PAG2A">'[1]SPT-SE'!#REF!</definedName>
    <definedName name="PAG2B">'[1]SPT-SE'!#REF!</definedName>
    <definedName name="PAG2C">'[1]SPT-SE'!#REF!</definedName>
    <definedName name="PAG2D">'[1]SPT-SE'!#REF!</definedName>
    <definedName name="SUBESTACIO">'[1]SPT-SE'!#REF!</definedName>
    <definedName name="TAPACTUAL">'[1]SPT-SE'!#REF!</definedName>
    <definedName name="VOLTAJE">'[1]SPT-SE'!#REF!</definedName>
    <definedName name="X1_">'[1]SPT-SE'!#REF!</definedName>
    <definedName name="XH">'[1]SPT-SE'!#REF!</definedName>
    <definedName name="XL">'[1]SPT-SE'!#REF!</definedName>
    <definedName name="XOH1">'[1]SPT-SE'!#REF!</definedName>
    <definedName name="XOHT">'[1]SPT-SE'!#REF!</definedName>
    <definedName name="XOLT">'[1]SPT-SE'!#REF!</definedName>
    <definedName name="XT">'[1]SPT-SE'!#REF!</definedName>
    <definedName name="YANI">'[1]SPT-SE'!#REF!</definedName>
    <definedName name="YEAR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5" l="1"/>
  <c r="L16" i="5"/>
  <c r="H15" i="5"/>
  <c r="L15" i="5"/>
  <c r="H14" i="5"/>
  <c r="L14" i="5"/>
  <c r="H13" i="5"/>
  <c r="L13" i="5"/>
  <c r="L12" i="5"/>
  <c r="H12" i="5"/>
  <c r="H11" i="5"/>
  <c r="L11" i="5"/>
  <c r="AI10" i="5"/>
  <c r="H10" i="5"/>
  <c r="L10" i="5"/>
  <c r="AI9" i="5"/>
  <c r="H9" i="5"/>
  <c r="L9" i="5"/>
  <c r="AI8" i="5"/>
  <c r="H8" i="5"/>
  <c r="L8" i="5"/>
  <c r="AI7" i="5"/>
  <c r="H7" i="5"/>
  <c r="L7" i="5"/>
  <c r="AI6" i="5"/>
  <c r="H6" i="5"/>
  <c r="L6" i="5"/>
  <c r="AI5" i="5"/>
  <c r="AJ6" i="5"/>
  <c r="H5" i="5"/>
  <c r="L5" i="5"/>
</calcChain>
</file>

<file path=xl/sharedStrings.xml><?xml version="1.0" encoding="utf-8"?>
<sst xmlns="http://schemas.openxmlformats.org/spreadsheetml/2006/main" count="445" uniqueCount="309">
  <si>
    <t>CAD</t>
  </si>
  <si>
    <t>FOR</t>
  </si>
  <si>
    <t>BAY</t>
  </si>
  <si>
    <t>MIRG9</t>
  </si>
  <si>
    <t>MIRG10</t>
  </si>
  <si>
    <t>CON 2+1B</t>
  </si>
  <si>
    <t>CNO 3+1C</t>
  </si>
  <si>
    <t>CNO 2+1C</t>
  </si>
  <si>
    <t>CNO 1+1A</t>
  </si>
  <si>
    <t>CNO 1+1B</t>
  </si>
  <si>
    <t>PAM2</t>
  </si>
  <si>
    <t>CNO 1+1C</t>
  </si>
  <si>
    <t>CNO 3+1D</t>
  </si>
  <si>
    <t>CNO 2+1D</t>
  </si>
  <si>
    <t>CNO 1+1D</t>
  </si>
  <si>
    <t>CAT</t>
  </si>
  <si>
    <t>PAC</t>
  </si>
  <si>
    <t>PAM</t>
  </si>
  <si>
    <t>TROT</t>
  </si>
  <si>
    <t>TCO CC</t>
  </si>
  <si>
    <t>TCO TG1</t>
  </si>
  <si>
    <t>TG2</t>
  </si>
  <si>
    <t>TCO TG2</t>
  </si>
  <si>
    <t>MIRG5</t>
  </si>
  <si>
    <t>CPAT</t>
  </si>
  <si>
    <t>CNO 3+1A</t>
  </si>
  <si>
    <t>CNO 3+1B</t>
  </si>
  <si>
    <t>CNO 2+1A</t>
  </si>
  <si>
    <t>CNO 1TG - 100%</t>
  </si>
  <si>
    <t>CNO 3TG -52%</t>
  </si>
  <si>
    <t>CNO 3TG - 85%</t>
  </si>
  <si>
    <t>CNO 2TG - 85%</t>
  </si>
  <si>
    <t>CNO 1TG - 85%</t>
  </si>
  <si>
    <t>CNO 3TG - 75%</t>
  </si>
  <si>
    <t>CNO 2TG - 75%</t>
  </si>
  <si>
    <t>CNO 1TG - 75%</t>
  </si>
  <si>
    <t>CNO 2TG -52%</t>
  </si>
  <si>
    <t>CNO 1TG -52%</t>
  </si>
  <si>
    <t>CNO 3TG - 100%</t>
  </si>
  <si>
    <t>CNO 2TG - 100%</t>
  </si>
  <si>
    <t>EOL</t>
  </si>
  <si>
    <t>SOL</t>
  </si>
  <si>
    <t>HIDRO PAS</t>
  </si>
  <si>
    <t>MINI HIDRO</t>
  </si>
  <si>
    <t>HIDRO REG-HOR</t>
  </si>
  <si>
    <t xml:space="preserve">CC Costa Norte </t>
  </si>
  <si>
    <t>CC Costa Norte</t>
  </si>
  <si>
    <t>CC  MARTANO</t>
  </si>
  <si>
    <t>Configuracion del CC</t>
  </si>
  <si>
    <t>Potencia despachada C/U (MW)</t>
  </si>
  <si>
    <t>TG1</t>
  </si>
  <si>
    <t>TG3</t>
  </si>
  <si>
    <t>TV</t>
  </si>
  <si>
    <t>TOTAL</t>
  </si>
  <si>
    <t>desde</t>
  </si>
  <si>
    <t>hasta</t>
  </si>
  <si>
    <t>G1</t>
  </si>
  <si>
    <t>G2</t>
  </si>
  <si>
    <t>G3</t>
  </si>
  <si>
    <t>G4</t>
  </si>
  <si>
    <t>G5</t>
  </si>
  <si>
    <t>G6</t>
  </si>
  <si>
    <t>V1</t>
  </si>
  <si>
    <t>CN3+1 CC</t>
  </si>
  <si>
    <t>A</t>
  </si>
  <si>
    <t>2+1 CC</t>
  </si>
  <si>
    <t>CN2+1 CC</t>
  </si>
  <si>
    <t>CCMART 6X1</t>
  </si>
  <si>
    <t>B</t>
  </si>
  <si>
    <t>CCMART 5X1</t>
  </si>
  <si>
    <t>C</t>
  </si>
  <si>
    <t>1+1 CC</t>
  </si>
  <si>
    <t>CN1+1 CC</t>
  </si>
  <si>
    <t>CCMART 4X1</t>
  </si>
  <si>
    <t>D</t>
  </si>
  <si>
    <t>CCMART 3X1</t>
  </si>
  <si>
    <t>CCMART 2X1</t>
  </si>
  <si>
    <t>CCMART 1X1</t>
  </si>
  <si>
    <t>PUR</t>
  </si>
  <si>
    <t>Rangos de Pot (MW)</t>
  </si>
  <si>
    <t xml:space="preserve"> </t>
  </si>
  <si>
    <t>Nombre</t>
  </si>
  <si>
    <t>Bus  Number</t>
  </si>
  <si>
    <t>Bus  Name</t>
  </si>
  <si>
    <t>FRONTERA PROGRESO</t>
  </si>
  <si>
    <t>FRONTPRO</t>
  </si>
  <si>
    <t>PANAMA 230</t>
  </si>
  <si>
    <t>PAN230</t>
  </si>
  <si>
    <t>PANAMA 115</t>
  </si>
  <si>
    <t>PAN115</t>
  </si>
  <si>
    <t>PANAMA II 230</t>
  </si>
  <si>
    <t>PANII230</t>
  </si>
  <si>
    <t>PANAMA II 115</t>
  </si>
  <si>
    <t>PANII115</t>
  </si>
  <si>
    <t>CHORRERA</t>
  </si>
  <si>
    <t>CHO230</t>
  </si>
  <si>
    <t>CHO115</t>
  </si>
  <si>
    <t>CHO34</t>
  </si>
  <si>
    <t>LLANO SANCHEZ 230</t>
  </si>
  <si>
    <t>LSA230</t>
  </si>
  <si>
    <t>LLANO SANCHEZ 115</t>
  </si>
  <si>
    <t>LSA115</t>
  </si>
  <si>
    <t>LLANO SANCHEZ 34</t>
  </si>
  <si>
    <t>LSA34</t>
  </si>
  <si>
    <t>MATA DE NANCE 230</t>
  </si>
  <si>
    <t>MDN230</t>
  </si>
  <si>
    <t>MATA DE NANCE 115</t>
  </si>
  <si>
    <t>MDN115</t>
  </si>
  <si>
    <t>MATA DE NANCE 34</t>
  </si>
  <si>
    <t>MDN34</t>
  </si>
  <si>
    <t>PROGRESO 230</t>
  </si>
  <si>
    <t>PRO230</t>
  </si>
  <si>
    <t>PROGRESO 115</t>
  </si>
  <si>
    <t>PRO115</t>
  </si>
  <si>
    <t>PROGRESO 34</t>
  </si>
  <si>
    <t>PRO34</t>
  </si>
  <si>
    <t>CACERES</t>
  </si>
  <si>
    <t>CAC115</t>
  </si>
  <si>
    <t>PANAMA 13.8</t>
  </si>
  <si>
    <t>PAN13T1</t>
  </si>
  <si>
    <t>PAN13T2</t>
  </si>
  <si>
    <t>PAN13T3</t>
  </si>
  <si>
    <t>PANAMA II 13.8</t>
  </si>
  <si>
    <t>PANIIT1</t>
  </si>
  <si>
    <t>PANIIT2</t>
  </si>
  <si>
    <t>CALDERA 115</t>
  </si>
  <si>
    <t>CAL115</t>
  </si>
  <si>
    <t>FORTUNA 230</t>
  </si>
  <si>
    <t>FOR230</t>
  </si>
  <si>
    <t>BAYANO 230</t>
  </si>
  <si>
    <t>BAY230</t>
  </si>
  <si>
    <t>PANIIT3</t>
  </si>
  <si>
    <t xml:space="preserve">SANTA RITA 230 </t>
  </si>
  <si>
    <t>STR230</t>
  </si>
  <si>
    <t>CEMENTO PANAMA 115</t>
  </si>
  <si>
    <t>CPA115</t>
  </si>
  <si>
    <t>PACORA 230</t>
  </si>
  <si>
    <t>PAC230</t>
  </si>
  <si>
    <t>SANTA RITA 115</t>
  </si>
  <si>
    <t>STR115</t>
  </si>
  <si>
    <t>GUASQUITAS 230</t>
  </si>
  <si>
    <t>GUA230</t>
  </si>
  <si>
    <t>VELADERO 34</t>
  </si>
  <si>
    <t>VEL34</t>
  </si>
  <si>
    <t>VELADERO 230</t>
  </si>
  <si>
    <t>VEL230</t>
  </si>
  <si>
    <t>EL HIGO 230</t>
  </si>
  <si>
    <t>EHIG230</t>
  </si>
  <si>
    <t>S/E CHANGUINOLA</t>
  </si>
  <si>
    <t>CHA230</t>
  </si>
  <si>
    <t>CHA115</t>
  </si>
  <si>
    <t>CHA34</t>
  </si>
  <si>
    <t>ESPERANZA</t>
  </si>
  <si>
    <t>ESP230</t>
  </si>
  <si>
    <t>CATIVA II</t>
  </si>
  <si>
    <t>CATII115</t>
  </si>
  <si>
    <t>PUERTO ARMUELLES 115</t>
  </si>
  <si>
    <t>PUA115</t>
  </si>
  <si>
    <t>PUERTO ARMUELLES 34</t>
  </si>
  <si>
    <t>PUA34</t>
  </si>
  <si>
    <t>CALDERA 34</t>
  </si>
  <si>
    <t>CAL34</t>
  </si>
  <si>
    <t>CAÑAZAS 230</t>
  </si>
  <si>
    <t>CAN230</t>
  </si>
  <si>
    <t xml:space="preserve">BOQUERON III </t>
  </si>
  <si>
    <t>BOQIII34B</t>
  </si>
  <si>
    <t>BOQUERON 3</t>
  </si>
  <si>
    <t>BOQIII34C</t>
  </si>
  <si>
    <t>BOQIII230</t>
  </si>
  <si>
    <t>BOQIII34</t>
  </si>
  <si>
    <t>BOQI34</t>
  </si>
  <si>
    <t>FRONTERA CHANGUINOLA</t>
  </si>
  <si>
    <t>FRONTCHA</t>
  </si>
  <si>
    <t>PUNTO MEDIO-GUSQUITAS-CAÑAZAS</t>
  </si>
  <si>
    <t>PM230-29</t>
  </si>
  <si>
    <t>STATCOM SABANITAS</t>
  </si>
  <si>
    <t>STC1 SAB</t>
  </si>
  <si>
    <t>STC SAB</t>
  </si>
  <si>
    <t>LOS OLIVOS 230</t>
  </si>
  <si>
    <t>LOL230</t>
  </si>
  <si>
    <t>LOS OLIVOS 115</t>
  </si>
  <si>
    <t>LOL115</t>
  </si>
  <si>
    <t>LOS OLIVOS 34</t>
  </si>
  <si>
    <t>LOL34</t>
  </si>
  <si>
    <t>TT9</t>
  </si>
  <si>
    <t>DOMINICAL 230</t>
  </si>
  <si>
    <t>DOM230</t>
  </si>
  <si>
    <t>EL COCO 230</t>
  </si>
  <si>
    <t>ECO230</t>
  </si>
  <si>
    <t>24 DE DICIEMBRE 230</t>
  </si>
  <si>
    <t>24DIC230</t>
  </si>
  <si>
    <t>FRONTERA DOMINICAL</t>
  </si>
  <si>
    <t>FRONTDOM</t>
  </si>
  <si>
    <t>SAN BARTOLO</t>
  </si>
  <si>
    <t>SBA343</t>
  </si>
  <si>
    <t>PROGRESO II 230</t>
  </si>
  <si>
    <t>PRO2-230</t>
  </si>
  <si>
    <t>PROGRESO II 34</t>
  </si>
  <si>
    <t>PRO2-34</t>
  </si>
  <si>
    <t>PROGRESO II 115</t>
  </si>
  <si>
    <t>PRO2-115</t>
  </si>
  <si>
    <t>TRAFO TIERRA PROGRESO 2</t>
  </si>
  <si>
    <t>TT5</t>
  </si>
  <si>
    <t>TRAFO DE TIERRA SAN BARTOLO</t>
  </si>
  <si>
    <t>TT10</t>
  </si>
  <si>
    <t>SAN BARTOLO 230</t>
  </si>
  <si>
    <t>SBA230</t>
  </si>
  <si>
    <t>SAN BARTOLO 115</t>
  </si>
  <si>
    <t>SBA115</t>
  </si>
  <si>
    <t>SAN BARTOLO 34</t>
  </si>
  <si>
    <t>SBA34</t>
  </si>
  <si>
    <t xml:space="preserve">SAN BARTOLO </t>
  </si>
  <si>
    <t>SBA342</t>
  </si>
  <si>
    <t>BELLA VISTA 230</t>
  </si>
  <si>
    <t>BEV230</t>
  </si>
  <si>
    <t>SANTA CRUZ SOLAR 230</t>
  </si>
  <si>
    <t>SCR230</t>
  </si>
  <si>
    <t>BURUNGA 230</t>
  </si>
  <si>
    <t>BUR230</t>
  </si>
  <si>
    <t>SAJALICES</t>
  </si>
  <si>
    <t>SAJ230</t>
  </si>
  <si>
    <t>CHEPO 34</t>
  </si>
  <si>
    <t>CHE34</t>
  </si>
  <si>
    <t>CHEPO 115</t>
  </si>
  <si>
    <t>CHE115</t>
  </si>
  <si>
    <t>CHEPO TT11</t>
  </si>
  <si>
    <t>TT11</t>
  </si>
  <si>
    <t>CALDERA 230</t>
  </si>
  <si>
    <t>CAL230</t>
  </si>
  <si>
    <t>SABANITA 230</t>
  </si>
  <si>
    <t>SAB230</t>
  </si>
  <si>
    <t xml:space="preserve">PUNTO MEDIO SABANITA </t>
  </si>
  <si>
    <t>PM1-SAB</t>
  </si>
  <si>
    <t>PM2-SAB</t>
  </si>
  <si>
    <t>CALDERA</t>
  </si>
  <si>
    <t>CAL342</t>
  </si>
  <si>
    <t>TRAFO TIERRA CALDERA 34</t>
  </si>
  <si>
    <t>TT7</t>
  </si>
  <si>
    <t>STATCOM  LLANO SANCHEZ</t>
  </si>
  <si>
    <t>SVC-LSA</t>
  </si>
  <si>
    <t>STC LSA</t>
  </si>
  <si>
    <t>STATCOM PANAMA II</t>
  </si>
  <si>
    <t>SVC-PAN2</t>
  </si>
  <si>
    <t>STC PAN2</t>
  </si>
  <si>
    <t xml:space="preserve">STATCOM-PAN3/SANTA MARIA </t>
  </si>
  <si>
    <t>STC PAN3</t>
  </si>
  <si>
    <t>STATCOM PANAMA III</t>
  </si>
  <si>
    <t>STC1 PAN3</t>
  </si>
  <si>
    <t>STC2 PAN3</t>
  </si>
  <si>
    <t>CHIRIQUI GRANDE 500</t>
  </si>
  <si>
    <t>CHG500</t>
  </si>
  <si>
    <t xml:space="preserve">CHIRIQUI GRANDE 230 </t>
  </si>
  <si>
    <t>CHG230</t>
  </si>
  <si>
    <t>PANAMA III 500</t>
  </si>
  <si>
    <t>PAN3 500</t>
  </si>
  <si>
    <t>PANAMA III 230</t>
  </si>
  <si>
    <t>PAN3 230</t>
  </si>
  <si>
    <t>PANAMA III 115</t>
  </si>
  <si>
    <t>PAN3 115</t>
  </si>
  <si>
    <t>PANAMA III 34</t>
  </si>
  <si>
    <t>PAN3 34A</t>
  </si>
  <si>
    <t>REACTORES 1 LINEA</t>
  </si>
  <si>
    <t>REACTOR1</t>
  </si>
  <si>
    <t>REACTORES 2 LINEA</t>
  </si>
  <si>
    <t>REACTOR2</t>
  </si>
  <si>
    <t>REACTORES 3 LINEA</t>
  </si>
  <si>
    <t>REACTOR3</t>
  </si>
  <si>
    <t>REACTORES 4 LINEA</t>
  </si>
  <si>
    <t>REACTOR4</t>
  </si>
  <si>
    <t>CHEPO 230</t>
  </si>
  <si>
    <t>CHE230</t>
  </si>
  <si>
    <t>GONZALILLO SPT</t>
  </si>
  <si>
    <t>GON230</t>
  </si>
  <si>
    <t xml:space="preserve">LA HUACA </t>
  </si>
  <si>
    <t>LHU230</t>
  </si>
  <si>
    <t>LHU115</t>
  </si>
  <si>
    <t>LHU34</t>
  </si>
  <si>
    <t>TT8</t>
  </si>
  <si>
    <t>SANTA RITTA 34</t>
  </si>
  <si>
    <t>STR34</t>
  </si>
  <si>
    <t>SANTA RITTA 13.8</t>
  </si>
  <si>
    <t>STR13</t>
  </si>
  <si>
    <t>SANTIAGO SPT</t>
  </si>
  <si>
    <t>STG2A230</t>
  </si>
  <si>
    <t>TRAFO DE TIERRA CHORRERA</t>
  </si>
  <si>
    <t>TT1</t>
  </si>
  <si>
    <t>TRAFO DE TIERRA LLANO SANCHEZ</t>
  </si>
  <si>
    <t>TT2</t>
  </si>
  <si>
    <t>TRAFO DE TIERRA MATA DE NACE</t>
  </si>
  <si>
    <t>TT3</t>
  </si>
  <si>
    <t>TRAFO DE TIERRA PROGRESO</t>
  </si>
  <si>
    <t>TT4</t>
  </si>
  <si>
    <t>TRAFO DE TIERRA CHANGUINOLA 34</t>
  </si>
  <si>
    <t>TRAFO TIERRA LOS OLIVOS</t>
  </si>
  <si>
    <t xml:space="preserve">SEC </t>
  </si>
  <si>
    <t xml:space="preserve">LLUV </t>
  </si>
  <si>
    <t>GGA 2+1A</t>
  </si>
  <si>
    <t>GGA 1+1A</t>
  </si>
  <si>
    <t>GGA 1+1B</t>
  </si>
  <si>
    <t>GGA 2+1B</t>
  </si>
  <si>
    <t>GGA 1+1C</t>
  </si>
  <si>
    <t>CC  Gatún</t>
  </si>
  <si>
    <t>SPK</t>
  </si>
  <si>
    <t>GGA 2TG - 100%</t>
  </si>
  <si>
    <t>GGA 1TG - 100%</t>
  </si>
  <si>
    <t>GGA 2TG - 75%</t>
  </si>
  <si>
    <t>GGA 1TG - 75%</t>
  </si>
  <si>
    <t>GGA 2TG - 50%</t>
  </si>
  <si>
    <t>GGA 1TG - 50%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</si>
</sst>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7777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326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/>
    <xf numFmtId="0" fontId="2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0" fontId="2" fillId="3" borderId="6" xfId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2" fontId="3" fillId="0" borderId="9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2" fontId="3" fillId="2" borderId="0" xfId="0" applyNumberFormat="1" applyFont="1" applyFill="1" applyAlignment="1">
      <alignment horizontal="center"/>
    </xf>
    <xf numFmtId="2" fontId="3" fillId="2" borderId="28" xfId="0" applyNumberFormat="1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5" borderId="3" xfId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" fillId="3" borderId="18" xfId="1" applyFont="1" applyFill="1" applyBorder="1" applyAlignment="1">
      <alignment horizontal="center" vertical="center"/>
    </xf>
    <xf numFmtId="0" fontId="2" fillId="3" borderId="17" xfId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 wrapText="1"/>
    </xf>
    <xf numFmtId="0" fontId="2" fillId="3" borderId="19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center" vertical="center"/>
    </xf>
    <xf numFmtId="0" fontId="2" fillId="3" borderId="16" xfId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2" fillId="3" borderId="24" xfId="1" applyFont="1" applyFill="1" applyBorder="1" applyAlignment="1">
      <alignment horizontal="center" vertical="center"/>
    </xf>
    <xf numFmtId="0" fontId="2" fillId="3" borderId="25" xfId="1" applyFont="1" applyFill="1" applyBorder="1" applyAlignment="1">
      <alignment horizontal="center" vertical="center"/>
    </xf>
    <xf numFmtId="0" fontId="2" fillId="3" borderId="26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6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osales\Desktop\2019\PESIN2019\Cuadros%20PESIN%202019%20Tomo%20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6\PESIN2016\PlanIndicativodeGeneracion2016\Centro%20Am&#233;rica\Costa%20Rica\00-HacerPEG%20(v.14.5)_Ene16_v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imiento"/>
      <sheetName val="Flujograma Largo Plazo"/>
      <sheetName val="SPT-NODOS"/>
      <sheetName val="SPT-LT"/>
      <sheetName val="SPT-SE"/>
      <sheetName val="EDCxBV"/>
      <sheetName val="EDCxBF"/>
      <sheetName val="EDCxPT"/>
      <sheetName val="EDCxPG-PANAM"/>
      <sheetName val="EDCxPG-BLM"/>
      <sheetName val="Criterios RT"/>
      <sheetName val="Criterios CCGNL + HIDRO"/>
      <sheetName val="PIGEN 2017"/>
      <sheetName val="PSSE 2026"/>
      <sheetName val="Proyectos 2017-2026 PSSE"/>
      <sheetName val="Demanda"/>
      <sheetName val="Configuracion CCGNL"/>
      <sheetName val="Plan Dist"/>
      <sheetName val="Diagrama Unifilar"/>
      <sheetName val="PESPT"/>
      <sheetName val="Proyectos Atrasados"/>
      <sheetName val="Informe Proyec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1-PEG"/>
      <sheetName val="2-CILP"/>
      <sheetName val="3-Confiabilidad"/>
      <sheetName val="4-Déficit"/>
      <sheetName val="5-T Anual"/>
      <sheetName val="6-Inversión"/>
      <sheetName val="7-ProgramInver"/>
      <sheetName val="8-Eventos"/>
      <sheetName val="9-CM"/>
      <sheetName val="10-Hidro"/>
      <sheetName val="11-Térmico"/>
      <sheetName val="12-Eolico"/>
      <sheetName val="13-Biomasa"/>
      <sheetName val="14-Solar"/>
      <sheetName val="15-Balance"/>
      <sheetName val="Dem-Tot_A"/>
      <sheetName val="Interc_A"/>
      <sheetName val="G-Eol_B"/>
      <sheetName val="G-Eol_M"/>
      <sheetName val="G-Eol_A"/>
      <sheetName val="G-Hid_B"/>
      <sheetName val="G-Hid_M"/>
      <sheetName val="G-Hid_A"/>
      <sheetName val="G-Ter_B"/>
      <sheetName val="G-Ter_M"/>
      <sheetName val="G-Ter_A"/>
      <sheetName val="Fuel_B"/>
      <sheetName val="Fuel_M"/>
      <sheetName val="Fuel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F2" t="str">
            <v>Años</v>
          </cell>
          <cell r="G2" t="str">
            <v>GHh x año</v>
          </cell>
          <cell r="H2" t="str">
            <v>% Crec</v>
          </cell>
          <cell r="J2" t="str">
            <v>Años</v>
          </cell>
          <cell r="K2" t="str">
            <v>MW x año</v>
          </cell>
          <cell r="L2" t="str">
            <v>% Crec</v>
          </cell>
        </row>
        <row r="3">
          <cell r="F3">
            <v>2016</v>
          </cell>
          <cell r="G3">
            <v>10922.100000000002</v>
          </cell>
          <cell r="H3">
            <v>0</v>
          </cell>
          <cell r="J3">
            <v>2016</v>
          </cell>
          <cell r="K3">
            <v>1682.5130499627141</v>
          </cell>
          <cell r="L3">
            <v>0</v>
          </cell>
        </row>
        <row r="4">
          <cell r="F4">
            <v>2017</v>
          </cell>
          <cell r="G4">
            <v>11258.300000000001</v>
          </cell>
          <cell r="H4">
            <v>3.0781626244037213E-2</v>
          </cell>
          <cell r="J4">
            <v>2017</v>
          </cell>
          <cell r="K4">
            <v>1724.4593586875465</v>
          </cell>
          <cell r="L4">
            <v>2.493074792243773E-2</v>
          </cell>
        </row>
        <row r="5">
          <cell r="F5">
            <v>2018</v>
          </cell>
          <cell r="G5">
            <v>11657</v>
          </cell>
          <cell r="H5">
            <v>3.5413872431894589E-2</v>
          </cell>
          <cell r="J5">
            <v>2018</v>
          </cell>
          <cell r="K5">
            <v>1777.0801760842894</v>
          </cell>
          <cell r="L5">
            <v>3.0514385353095051E-2</v>
          </cell>
        </row>
        <row r="6">
          <cell r="F6">
            <v>2019</v>
          </cell>
          <cell r="G6">
            <v>12104.9</v>
          </cell>
          <cell r="H6">
            <v>3.8423264990992509E-2</v>
          </cell>
          <cell r="J6">
            <v>2019</v>
          </cell>
          <cell r="K6">
            <v>1835.7148011835172</v>
          </cell>
          <cell r="L6">
            <v>3.2994923857868029E-2</v>
          </cell>
        </row>
        <row r="7">
          <cell r="F7">
            <v>2020</v>
          </cell>
          <cell r="G7">
            <v>12597.8</v>
          </cell>
          <cell r="H7">
            <v>4.0719047658386243E-2</v>
          </cell>
          <cell r="J7">
            <v>2020</v>
          </cell>
          <cell r="K7">
            <v>1898.8597820596087</v>
          </cell>
          <cell r="L7">
            <v>3.4398034398034391E-2</v>
          </cell>
        </row>
        <row r="8">
          <cell r="F8">
            <v>2021</v>
          </cell>
          <cell r="G8">
            <v>13166.3</v>
          </cell>
          <cell r="H8">
            <v>4.5126926923748596E-2</v>
          </cell>
          <cell r="J8">
            <v>2021</v>
          </cell>
          <cell r="K8">
            <v>1975.5358302662912</v>
          </cell>
          <cell r="L8">
            <v>4.038004750593821E-2</v>
          </cell>
        </row>
        <row r="9">
          <cell r="F9">
            <v>2022</v>
          </cell>
          <cell r="G9">
            <v>13763.3</v>
          </cell>
          <cell r="H9">
            <v>4.5343034869325477E-2</v>
          </cell>
          <cell r="J9">
            <v>2022</v>
          </cell>
          <cell r="K9">
            <v>2056.7222342498376</v>
          </cell>
          <cell r="L9">
            <v>4.1095890410958985E-2</v>
          </cell>
        </row>
        <row r="10">
          <cell r="F10">
            <v>2023</v>
          </cell>
          <cell r="G10">
            <v>14389.199999999999</v>
          </cell>
          <cell r="H10">
            <v>4.5476012293563295E-2</v>
          </cell>
          <cell r="J10">
            <v>2023</v>
          </cell>
          <cell r="K10">
            <v>2137.9086382333835</v>
          </cell>
          <cell r="L10">
            <v>3.9473684210526168E-2</v>
          </cell>
        </row>
        <row r="11">
          <cell r="F11">
            <v>2024</v>
          </cell>
          <cell r="G11">
            <v>15041.9</v>
          </cell>
          <cell r="H11">
            <v>4.5360409195785781E-2</v>
          </cell>
          <cell r="J11">
            <v>2024</v>
          </cell>
          <cell r="K11">
            <v>2223.6053979937933</v>
          </cell>
          <cell r="L11">
            <v>4.008438818565397E-2</v>
          </cell>
        </row>
        <row r="12">
          <cell r="F12">
            <v>2025</v>
          </cell>
          <cell r="G12">
            <v>15716.7</v>
          </cell>
          <cell r="H12">
            <v>4.4861353951296118E-2</v>
          </cell>
          <cell r="J12">
            <v>2025</v>
          </cell>
          <cell r="K12">
            <v>2313.812513531067</v>
          </cell>
          <cell r="L12">
            <v>4.056795131845848E-2</v>
          </cell>
        </row>
        <row r="13">
          <cell r="F13">
            <v>2026</v>
          </cell>
          <cell r="G13">
            <v>16413.999999999996</v>
          </cell>
          <cell r="H13">
            <v>4.4366820006744141E-2</v>
          </cell>
          <cell r="J13">
            <v>2026</v>
          </cell>
          <cell r="K13">
            <v>2404.0196290683407</v>
          </cell>
          <cell r="L13">
            <v>3.8986354775828513E-2</v>
          </cell>
        </row>
        <row r="14">
          <cell r="F14">
            <v>2027</v>
          </cell>
          <cell r="G14">
            <v>17131.2</v>
          </cell>
          <cell r="H14">
            <v>4.3694407213354727E-2</v>
          </cell>
          <cell r="J14">
            <v>2027</v>
          </cell>
          <cell r="K14">
            <v>2498.7371003824778</v>
          </cell>
          <cell r="L14">
            <v>3.9399624765478376E-2</v>
          </cell>
        </row>
        <row r="15">
          <cell r="F15">
            <v>2028</v>
          </cell>
          <cell r="G15">
            <v>17865</v>
          </cell>
          <cell r="H15">
            <v>4.2834127206500379E-2</v>
          </cell>
          <cell r="J15">
            <v>2028</v>
          </cell>
          <cell r="K15">
            <v>2593.4545716966149</v>
          </cell>
          <cell r="L15">
            <v>3.7906137184115479E-2</v>
          </cell>
        </row>
        <row r="16">
          <cell r="F16">
            <v>2029</v>
          </cell>
          <cell r="G16">
            <v>18609.900000000001</v>
          </cell>
          <cell r="H16">
            <v>4.1696053736356084E-2</v>
          </cell>
          <cell r="J16">
            <v>2029</v>
          </cell>
          <cell r="K16">
            <v>2688.1720430107525</v>
          </cell>
          <cell r="L16">
            <v>3.6521739130434917E-2</v>
          </cell>
        </row>
        <row r="17">
          <cell r="F17">
            <v>2030</v>
          </cell>
          <cell r="G17">
            <v>19361.399999999998</v>
          </cell>
          <cell r="H17">
            <v>4.03817323037736E-2</v>
          </cell>
          <cell r="J17">
            <v>2030</v>
          </cell>
          <cell r="K17">
            <v>2787.3998701017531</v>
          </cell>
          <cell r="L17">
            <v>3.6912751677852212E-2</v>
          </cell>
        </row>
        <row r="18">
          <cell r="F18">
            <v>2031</v>
          </cell>
          <cell r="G18">
            <v>20111.899999999998</v>
          </cell>
          <cell r="H18">
            <v>3.8762692780480758E-2</v>
          </cell>
          <cell r="J18">
            <v>2031</v>
          </cell>
          <cell r="K18">
            <v>2886.6276971927541</v>
          </cell>
          <cell r="L18">
            <v>3.5598705501618158E-2</v>
          </cell>
        </row>
        <row r="19">
          <cell r="F19">
            <v>2032</v>
          </cell>
          <cell r="G19">
            <v>20853.800000000003</v>
          </cell>
          <cell r="H19">
            <v>3.688860823691472E-2</v>
          </cell>
          <cell r="J19">
            <v>2032</v>
          </cell>
          <cell r="K19">
            <v>2992.1700223713642</v>
          </cell>
          <cell r="L19">
            <v>3.6562500000000012E-2</v>
          </cell>
        </row>
        <row r="20">
          <cell r="F20">
            <v>2033</v>
          </cell>
          <cell r="G20">
            <v>21575.999999999996</v>
          </cell>
          <cell r="H20">
            <v>3.4631577937833551E-2</v>
          </cell>
          <cell r="J20">
            <v>2033</v>
          </cell>
          <cell r="K20">
            <v>3099.3661446681576</v>
          </cell>
          <cell r="L20">
            <v>3.5825545171339561E-2</v>
          </cell>
        </row>
        <row r="21">
          <cell r="F21">
            <v>2034</v>
          </cell>
          <cell r="G21">
            <v>22264.300000000003</v>
          </cell>
          <cell r="H21">
            <v>3.1901186503522742E-2</v>
          </cell>
          <cell r="J21">
            <v>2034</v>
          </cell>
          <cell r="K21">
            <v>3192.5801640566738</v>
          </cell>
          <cell r="L21">
            <v>3.0075187969924849E-2</v>
          </cell>
        </row>
        <row r="22">
          <cell r="F22">
            <v>2035</v>
          </cell>
          <cell r="G22">
            <v>22900.499999999996</v>
          </cell>
          <cell r="H22">
            <v>2.8574893439272438E-2</v>
          </cell>
          <cell r="J22">
            <v>2035</v>
          </cell>
          <cell r="K22">
            <v>3281.1334824757637</v>
          </cell>
          <cell r="L22">
            <v>2.7737226277372167E-2</v>
          </cell>
        </row>
        <row r="23">
          <cell r="F23">
            <v>2036</v>
          </cell>
          <cell r="G23">
            <v>23477</v>
          </cell>
          <cell r="H23">
            <v>2.5174122835746108E-2</v>
          </cell>
          <cell r="J23">
            <v>2036</v>
          </cell>
          <cell r="K23">
            <v>3360.3653989560025</v>
          </cell>
          <cell r="L23">
            <v>2.4147727272727345E-2</v>
          </cell>
        </row>
        <row r="24">
          <cell r="F24">
            <v>2037</v>
          </cell>
          <cell r="G24">
            <v>23989.7</v>
          </cell>
          <cell r="H24">
            <v>2.1838395024918036E-2</v>
          </cell>
          <cell r="J24">
            <v>2037</v>
          </cell>
          <cell r="K24">
            <v>3430.2759134973894</v>
          </cell>
          <cell r="L24">
            <v>2.0804438280166395E-2</v>
          </cell>
        </row>
        <row r="25">
          <cell r="F25">
            <v>2038</v>
          </cell>
          <cell r="G25">
            <v>24438.600000000002</v>
          </cell>
          <cell r="H25">
            <v>1.8712197318015707E-2</v>
          </cell>
          <cell r="J25">
            <v>2038</v>
          </cell>
          <cell r="K25">
            <v>3490.8650260999248</v>
          </cell>
          <cell r="L25">
            <v>1.7663043478260851E-2</v>
          </cell>
        </row>
        <row r="26">
          <cell r="F26">
            <v>2039</v>
          </cell>
          <cell r="G26">
            <v>24824.9</v>
          </cell>
          <cell r="H26">
            <v>1.5806961118885667E-2</v>
          </cell>
          <cell r="J26">
            <v>2039</v>
          </cell>
          <cell r="K26">
            <v>3542.1327367636086</v>
          </cell>
          <cell r="L26">
            <v>1.468624833110815E-2</v>
          </cell>
        </row>
        <row r="27">
          <cell r="F27">
            <v>2040</v>
          </cell>
          <cell r="G27">
            <v>25151.100000000002</v>
          </cell>
          <cell r="H27">
            <v>1.3140032789658798E-2</v>
          </cell>
          <cell r="J27">
            <v>2040</v>
          </cell>
          <cell r="K27">
            <v>3584.0790454884409</v>
          </cell>
          <cell r="L27">
            <v>1.1842105263157923E-2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E78"/>
  <sheetViews>
    <sheetView tabSelected="1" topLeftCell="B2" workbookViewId="0">
      <pane ySplit="2" topLeftCell="A4" activePane="bottomLeft" state="frozen"/>
      <selection activeCell="B2" sqref="B2"/>
      <selection pane="bottomLeft" activeCell="H30" sqref="H30:I32"/>
    </sheetView>
  </sheetViews>
  <sheetFormatPr baseColWidth="10" defaultRowHeight="15" x14ac:dyDescent="0.25"/>
  <cols>
    <col min="1" max="1" width="0" hidden="1" customWidth="1"/>
    <col min="3" max="31" width="18.42578125" bestFit="1" customWidth="1"/>
  </cols>
  <sheetData>
    <row r="1" spans="3:31" hidden="1" x14ac:dyDescent="0.25"/>
    <row r="2" spans="3:31" ht="15.75" thickBot="1" x14ac:dyDescent="0.3"/>
    <row r="3" spans="3:31" x14ac:dyDescent="0.25">
      <c r="C3" s="32" t="s">
        <v>294</v>
      </c>
      <c r="D3" s="32" t="s">
        <v>295</v>
      </c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</row>
    <row r="4" spans="3:31" x14ac:dyDescent="0.25">
      <c r="C4" s="6" t="s">
        <v>40</v>
      </c>
      <c r="D4" s="4" t="s">
        <v>40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</row>
    <row r="5" spans="3:31" x14ac:dyDescent="0.25">
      <c r="C5" s="6" t="s">
        <v>41</v>
      </c>
      <c r="D5" s="4" t="s">
        <v>41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</row>
    <row r="6" spans="3:31" x14ac:dyDescent="0.25">
      <c r="C6" s="6" t="s">
        <v>43</v>
      </c>
      <c r="D6" s="4" t="s">
        <v>43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pans="3:31" x14ac:dyDescent="0.25">
      <c r="C7" s="6" t="s">
        <v>42</v>
      </c>
      <c r="D7" s="4" t="s">
        <v>42</v>
      </c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3:31" x14ac:dyDescent="0.25">
      <c r="C8" s="6" t="s">
        <v>44</v>
      </c>
      <c r="D8" s="4" t="s">
        <v>44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3:31" x14ac:dyDescent="0.25">
      <c r="C9" s="6" t="s">
        <v>0</v>
      </c>
      <c r="D9" s="4" t="s">
        <v>0</v>
      </c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3:31" x14ac:dyDescent="0.25">
      <c r="C10" s="6" t="s">
        <v>24</v>
      </c>
      <c r="D10" s="4" t="s">
        <v>24</v>
      </c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3:31" x14ac:dyDescent="0.25">
      <c r="C11" s="6" t="s">
        <v>78</v>
      </c>
      <c r="D11" s="4" t="s">
        <v>1</v>
      </c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3:31" x14ac:dyDescent="0.25">
      <c r="C12" s="6" t="s">
        <v>296</v>
      </c>
      <c r="D12" s="4" t="s">
        <v>2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3:31" x14ac:dyDescent="0.25">
      <c r="C13" s="6" t="s">
        <v>297</v>
      </c>
      <c r="D13" s="6" t="s">
        <v>78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3:31" x14ac:dyDescent="0.25">
      <c r="C14" s="6" t="s">
        <v>298</v>
      </c>
      <c r="D14" s="6" t="s">
        <v>296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3:31" x14ac:dyDescent="0.25">
      <c r="C15" s="6" t="s">
        <v>299</v>
      </c>
      <c r="D15" s="6" t="s">
        <v>297</v>
      </c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3:31" x14ac:dyDescent="0.25">
      <c r="C16" s="6" t="s">
        <v>25</v>
      </c>
      <c r="D16" s="6" t="s">
        <v>298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3:31" x14ac:dyDescent="0.25">
      <c r="C17" s="6" t="s">
        <v>26</v>
      </c>
      <c r="D17" s="6" t="s">
        <v>299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3:31" x14ac:dyDescent="0.25">
      <c r="C18" s="6" t="s">
        <v>27</v>
      </c>
      <c r="D18" s="6" t="s">
        <v>25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3:31" x14ac:dyDescent="0.25">
      <c r="C19" s="6" t="s">
        <v>300</v>
      </c>
      <c r="D19" s="6" t="s">
        <v>26</v>
      </c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3:31" x14ac:dyDescent="0.25">
      <c r="C20" s="6" t="s">
        <v>5</v>
      </c>
      <c r="D20" s="6" t="s">
        <v>27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3:31" x14ac:dyDescent="0.25">
      <c r="C21" s="6" t="s">
        <v>6</v>
      </c>
      <c r="D21" s="6" t="s">
        <v>300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3:31" x14ac:dyDescent="0.25">
      <c r="C22" s="6" t="s">
        <v>7</v>
      </c>
      <c r="D22" s="6" t="s">
        <v>5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3:31" x14ac:dyDescent="0.25">
      <c r="C23" s="6" t="s">
        <v>8</v>
      </c>
      <c r="D23" s="4" t="s">
        <v>6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3:31" x14ac:dyDescent="0.25">
      <c r="C24" s="6" t="s">
        <v>9</v>
      </c>
      <c r="D24" s="4" t="s">
        <v>7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3:31" x14ac:dyDescent="0.25">
      <c r="C25" s="6" t="s">
        <v>11</v>
      </c>
      <c r="D25" s="4" t="s">
        <v>8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3:31" x14ac:dyDescent="0.25">
      <c r="C26" s="6" t="s">
        <v>12</v>
      </c>
      <c r="D26" s="4" t="s">
        <v>9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3:31" x14ac:dyDescent="0.25">
      <c r="C27" s="6" t="s">
        <v>13</v>
      </c>
      <c r="D27" s="4" t="s">
        <v>11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3:31" x14ac:dyDescent="0.25">
      <c r="C28" s="6" t="s">
        <v>14</v>
      </c>
      <c r="D28" s="4" t="s">
        <v>12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3:31" x14ac:dyDescent="0.25">
      <c r="C29" s="6" t="s">
        <v>303</v>
      </c>
      <c r="D29" s="4" t="s">
        <v>13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3:31" x14ac:dyDescent="0.25">
      <c r="C30" s="6" t="s">
        <v>304</v>
      </c>
      <c r="D30" s="4" t="s">
        <v>14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3:31" x14ac:dyDescent="0.25">
      <c r="C31" s="6" t="s">
        <v>305</v>
      </c>
      <c r="D31" s="6" t="s">
        <v>303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3:31" x14ac:dyDescent="0.25">
      <c r="C32" s="6" t="s">
        <v>306</v>
      </c>
      <c r="D32" s="6" t="s">
        <v>304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3:31" x14ac:dyDescent="0.25">
      <c r="C33" s="6" t="s">
        <v>38</v>
      </c>
      <c r="D33" s="6" t="s">
        <v>305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3:31" x14ac:dyDescent="0.25">
      <c r="C34" s="6" t="s">
        <v>39</v>
      </c>
      <c r="D34" s="6" t="s">
        <v>306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3:31" x14ac:dyDescent="0.25">
      <c r="C35" s="6" t="s">
        <v>28</v>
      </c>
      <c r="D35" s="4" t="s">
        <v>38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3:31" x14ac:dyDescent="0.25">
      <c r="C36" s="6" t="s">
        <v>30</v>
      </c>
      <c r="D36" s="4" t="s">
        <v>39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3:31" x14ac:dyDescent="0.25">
      <c r="C37" s="6" t="s">
        <v>31</v>
      </c>
      <c r="D37" s="4" t="s">
        <v>28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3:31" x14ac:dyDescent="0.25">
      <c r="C38" s="6" t="s">
        <v>32</v>
      </c>
      <c r="D38" s="4" t="s">
        <v>30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3:31" x14ac:dyDescent="0.25">
      <c r="C39" s="6" t="s">
        <v>33</v>
      </c>
      <c r="D39" s="4" t="s">
        <v>31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3:31" x14ac:dyDescent="0.25">
      <c r="C40" s="6" t="s">
        <v>34</v>
      </c>
      <c r="D40" s="4" t="s">
        <v>32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3:31" x14ac:dyDescent="0.25">
      <c r="C41" s="6" t="s">
        <v>35</v>
      </c>
      <c r="D41" s="4" t="s">
        <v>33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3:31" x14ac:dyDescent="0.25">
      <c r="C42" s="6" t="s">
        <v>307</v>
      </c>
      <c r="D42" s="4" t="s">
        <v>34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3:31" x14ac:dyDescent="0.25">
      <c r="C43" s="6" t="s">
        <v>308</v>
      </c>
      <c r="D43" s="4" t="s">
        <v>35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</row>
    <row r="44" spans="3:31" x14ac:dyDescent="0.25">
      <c r="C44" s="6" t="s">
        <v>29</v>
      </c>
      <c r="D44" s="4" t="s">
        <v>3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</row>
    <row r="45" spans="3:31" x14ac:dyDescent="0.25">
      <c r="C45" s="6" t="s">
        <v>36</v>
      </c>
      <c r="D45" s="4" t="s">
        <v>4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</row>
    <row r="46" spans="3:31" x14ac:dyDescent="0.25">
      <c r="C46" s="6" t="s">
        <v>37</v>
      </c>
      <c r="D46" s="4" t="s">
        <v>10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</row>
    <row r="47" spans="3:31" x14ac:dyDescent="0.25">
      <c r="C47" s="6" t="s">
        <v>3</v>
      </c>
      <c r="D47" s="4" t="s">
        <v>302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</row>
    <row r="48" spans="3:31" x14ac:dyDescent="0.25">
      <c r="C48" s="6" t="s">
        <v>4</v>
      </c>
      <c r="D48" s="6" t="s">
        <v>307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</row>
    <row r="49" spans="3:31" x14ac:dyDescent="0.25">
      <c r="C49" s="6" t="s">
        <v>10</v>
      </c>
      <c r="D49" s="6" t="s">
        <v>308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</row>
    <row r="50" spans="3:31" x14ac:dyDescent="0.25">
      <c r="C50" s="6" t="s">
        <v>17</v>
      </c>
      <c r="D50" s="4" t="s">
        <v>29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</row>
    <row r="51" spans="3:31" x14ac:dyDescent="0.25">
      <c r="C51" s="6" t="s">
        <v>16</v>
      </c>
      <c r="D51" s="4" t="s">
        <v>36</v>
      </c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</row>
    <row r="52" spans="3:31" x14ac:dyDescent="0.25">
      <c r="C52" s="6" t="s">
        <v>302</v>
      </c>
      <c r="D52" s="4" t="s">
        <v>37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</row>
    <row r="53" spans="3:31" x14ac:dyDescent="0.25">
      <c r="C53" s="6" t="s">
        <v>1</v>
      </c>
      <c r="D53" s="4" t="s">
        <v>15</v>
      </c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</row>
    <row r="54" spans="3:31" x14ac:dyDescent="0.25">
      <c r="C54" s="6" t="s">
        <v>15</v>
      </c>
      <c r="D54" s="4" t="s">
        <v>16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</row>
    <row r="55" spans="3:31" x14ac:dyDescent="0.25">
      <c r="C55" s="6" t="s">
        <v>2</v>
      </c>
      <c r="D55" s="4" t="s">
        <v>17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</row>
    <row r="56" spans="3:31" x14ac:dyDescent="0.25">
      <c r="C56" s="6" t="s">
        <v>18</v>
      </c>
      <c r="D56" s="4" t="s">
        <v>18</v>
      </c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</row>
    <row r="57" spans="3:31" x14ac:dyDescent="0.25">
      <c r="C57" s="6" t="s">
        <v>19</v>
      </c>
      <c r="D57" s="4" t="s">
        <v>19</v>
      </c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</row>
    <row r="58" spans="3:31" x14ac:dyDescent="0.25">
      <c r="C58" s="6" t="s">
        <v>20</v>
      </c>
      <c r="D58" s="4" t="s">
        <v>20</v>
      </c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</row>
    <row r="59" spans="3:31" x14ac:dyDescent="0.25">
      <c r="C59" s="6" t="s">
        <v>22</v>
      </c>
      <c r="D59" s="4" t="s">
        <v>22</v>
      </c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</row>
    <row r="60" spans="3:31" x14ac:dyDescent="0.25">
      <c r="C60" s="6" t="s">
        <v>23</v>
      </c>
      <c r="D60" s="4" t="s">
        <v>23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</row>
    <row r="61" spans="3:31" x14ac:dyDescent="0.25">
      <c r="C61" s="6" t="s">
        <v>80</v>
      </c>
      <c r="D61" s="4" t="s">
        <v>80</v>
      </c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3:31" x14ac:dyDescent="0.25">
      <c r="C62" s="6" t="s">
        <v>80</v>
      </c>
      <c r="D62" s="4" t="s">
        <v>80</v>
      </c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</row>
    <row r="63" spans="3:31" x14ac:dyDescent="0.25">
      <c r="C63" s="6" t="s">
        <v>80</v>
      </c>
      <c r="D63" s="4" t="s">
        <v>80</v>
      </c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</row>
    <row r="64" spans="3:31" x14ac:dyDescent="0.25">
      <c r="C64" s="6" t="s">
        <v>80</v>
      </c>
      <c r="D64" s="4" t="s">
        <v>80</v>
      </c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</row>
    <row r="65" spans="3:31" ht="15.75" thickBot="1" x14ac:dyDescent="0.3">
      <c r="C65" s="19" t="s">
        <v>80</v>
      </c>
      <c r="D65" s="5" t="s">
        <v>80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3:31" x14ac:dyDescent="0.25">
      <c r="C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</row>
    <row r="67" spans="3:31" x14ac:dyDescent="0.25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</row>
    <row r="68" spans="3:3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</row>
    <row r="69" spans="3:31" x14ac:dyDescent="0.25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</row>
    <row r="70" spans="3:31" x14ac:dyDescent="0.25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</row>
    <row r="71" spans="3:31" x14ac:dyDescent="0.25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</row>
    <row r="72" spans="3:31" x14ac:dyDescent="0.25"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</row>
    <row r="73" spans="3:31" x14ac:dyDescent="0.25">
      <c r="C73" s="31"/>
      <c r="D73" s="31"/>
    </row>
    <row r="74" spans="3:31" x14ac:dyDescent="0.25">
      <c r="C74" s="31"/>
      <c r="D74" s="31"/>
    </row>
    <row r="75" spans="3:31" x14ac:dyDescent="0.25">
      <c r="C75" s="31"/>
      <c r="D75" s="31"/>
    </row>
    <row r="76" spans="3:31" x14ac:dyDescent="0.25">
      <c r="C76" s="31"/>
      <c r="D76" s="31"/>
    </row>
    <row r="77" spans="3:31" x14ac:dyDescent="0.25">
      <c r="C77" s="31"/>
      <c r="D77" s="31"/>
    </row>
    <row r="78" spans="3:31" x14ac:dyDescent="0.25">
      <c r="D78" s="3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J113"/>
  <sheetViews>
    <sheetView workbookViewId="0">
      <selection activeCell="O29" sqref="O29"/>
    </sheetView>
  </sheetViews>
  <sheetFormatPr baseColWidth="10" defaultRowHeight="15" x14ac:dyDescent="0.25"/>
  <cols>
    <col min="2" max="2" width="11.28515625" bestFit="1" customWidth="1"/>
    <col min="3" max="3" width="8.85546875" customWidth="1"/>
    <col min="4" max="7" width="8.85546875" style="2" customWidth="1"/>
    <col min="8" max="8" width="8.85546875" customWidth="1"/>
    <col min="11" max="11" width="4.42578125" customWidth="1"/>
    <col min="12" max="13" width="12.140625" customWidth="1"/>
    <col min="14" max="14" width="13.85546875" customWidth="1"/>
    <col min="16" max="16" width="4.140625" customWidth="1"/>
    <col min="17" max="20" width="10.85546875" customWidth="1"/>
    <col min="23" max="23" width="4.7109375" customWidth="1"/>
    <col min="27" max="27" width="15.42578125" style="1" customWidth="1"/>
    <col min="28" max="33" width="6.140625" style="1" bestFit="1" customWidth="1"/>
    <col min="34" max="34" width="7.28515625" style="1" bestFit="1" customWidth="1"/>
    <col min="35" max="35" width="8.28515625" customWidth="1"/>
  </cols>
  <sheetData>
    <row r="1" spans="2:36" ht="15.75" thickBot="1" x14ac:dyDescent="0.3"/>
    <row r="2" spans="2:36" x14ac:dyDescent="0.25">
      <c r="B2" s="42" t="s">
        <v>45</v>
      </c>
      <c r="C2" s="43"/>
      <c r="D2" s="43"/>
      <c r="E2" s="43"/>
      <c r="F2" s="43"/>
      <c r="G2" s="43"/>
      <c r="H2" s="44"/>
      <c r="J2" s="56" t="s">
        <v>46</v>
      </c>
      <c r="K2" s="57"/>
      <c r="L2" s="57"/>
      <c r="M2" s="58"/>
      <c r="O2" s="45" t="s">
        <v>301</v>
      </c>
      <c r="P2" s="46"/>
      <c r="Q2" s="46"/>
      <c r="R2" s="46"/>
      <c r="S2" s="46"/>
      <c r="T2" s="47"/>
      <c r="V2" s="45" t="s">
        <v>301</v>
      </c>
      <c r="W2" s="46"/>
      <c r="X2" s="46"/>
      <c r="Y2" s="47"/>
      <c r="AA2" s="45" t="s">
        <v>47</v>
      </c>
      <c r="AB2" s="46"/>
      <c r="AC2" s="46"/>
      <c r="AD2" s="46"/>
      <c r="AE2" s="46"/>
      <c r="AF2" s="46"/>
      <c r="AG2" s="46"/>
      <c r="AH2" s="46"/>
      <c r="AI2" s="47"/>
    </row>
    <row r="3" spans="2:36" ht="15" customHeight="1" x14ac:dyDescent="0.25">
      <c r="B3" s="52" t="s">
        <v>48</v>
      </c>
      <c r="C3" s="53"/>
      <c r="D3" s="54" t="s">
        <v>49</v>
      </c>
      <c r="E3" s="54"/>
      <c r="F3" s="54"/>
      <c r="G3" s="54"/>
      <c r="H3" s="55"/>
      <c r="J3" s="38" t="s">
        <v>48</v>
      </c>
      <c r="K3" s="39"/>
      <c r="L3" s="35" t="s">
        <v>79</v>
      </c>
      <c r="M3" s="37"/>
      <c r="O3" s="38" t="s">
        <v>48</v>
      </c>
      <c r="P3" s="39"/>
      <c r="Q3" s="35" t="s">
        <v>49</v>
      </c>
      <c r="R3" s="36"/>
      <c r="S3" s="36"/>
      <c r="T3" s="37"/>
      <c r="V3" s="38" t="s">
        <v>48</v>
      </c>
      <c r="W3" s="39"/>
      <c r="X3" s="35" t="s">
        <v>79</v>
      </c>
      <c r="Y3" s="37"/>
      <c r="AA3" s="38" t="s">
        <v>48</v>
      </c>
      <c r="AB3" s="35" t="s">
        <v>49</v>
      </c>
      <c r="AC3" s="36"/>
      <c r="AD3" s="36"/>
      <c r="AE3" s="36"/>
      <c r="AF3" s="36"/>
      <c r="AG3" s="36"/>
      <c r="AH3" s="36"/>
      <c r="AI3" s="37"/>
    </row>
    <row r="4" spans="2:36" x14ac:dyDescent="0.25">
      <c r="B4" s="52"/>
      <c r="C4" s="53"/>
      <c r="D4" s="3" t="s">
        <v>50</v>
      </c>
      <c r="E4" s="3" t="s">
        <v>21</v>
      </c>
      <c r="F4" s="3" t="s">
        <v>51</v>
      </c>
      <c r="G4" s="3" t="s">
        <v>52</v>
      </c>
      <c r="H4" s="10" t="s">
        <v>53</v>
      </c>
      <c r="J4" s="40"/>
      <c r="K4" s="41"/>
      <c r="L4" s="3" t="s">
        <v>54</v>
      </c>
      <c r="M4" s="10" t="s">
        <v>55</v>
      </c>
      <c r="O4" s="40"/>
      <c r="P4" s="41"/>
      <c r="Q4" s="3" t="s">
        <v>50</v>
      </c>
      <c r="R4" s="3" t="s">
        <v>21</v>
      </c>
      <c r="S4" s="3" t="s">
        <v>52</v>
      </c>
      <c r="T4" s="10" t="s">
        <v>53</v>
      </c>
      <c r="V4" s="40"/>
      <c r="W4" s="41"/>
      <c r="X4" s="3" t="s">
        <v>54</v>
      </c>
      <c r="Y4" s="10" t="s">
        <v>55</v>
      </c>
      <c r="AA4" s="40"/>
      <c r="AB4" s="3" t="s">
        <v>56</v>
      </c>
      <c r="AC4" s="3" t="s">
        <v>57</v>
      </c>
      <c r="AD4" s="3" t="s">
        <v>58</v>
      </c>
      <c r="AE4" s="3" t="s">
        <v>59</v>
      </c>
      <c r="AF4" s="3" t="s">
        <v>60</v>
      </c>
      <c r="AG4" s="3" t="s">
        <v>61</v>
      </c>
      <c r="AH4" s="3" t="s">
        <v>62</v>
      </c>
      <c r="AI4" s="10" t="s">
        <v>53</v>
      </c>
    </row>
    <row r="5" spans="2:36" x14ac:dyDescent="0.25">
      <c r="B5" s="33" t="s">
        <v>63</v>
      </c>
      <c r="C5" s="6" t="s">
        <v>64</v>
      </c>
      <c r="D5" s="7">
        <v>71.25</v>
      </c>
      <c r="E5" s="7">
        <v>71.25</v>
      </c>
      <c r="F5" s="7">
        <v>71.25</v>
      </c>
      <c r="G5" s="7">
        <v>147.25</v>
      </c>
      <c r="H5" s="11">
        <f>SUM(D5:G5)</f>
        <v>361</v>
      </c>
      <c r="J5" s="33" t="s">
        <v>63</v>
      </c>
      <c r="K5" s="15" t="s">
        <v>64</v>
      </c>
      <c r="L5" s="8">
        <f>SUM(H5:K5)</f>
        <v>361</v>
      </c>
      <c r="M5" s="16"/>
      <c r="O5" s="33" t="s">
        <v>65</v>
      </c>
      <c r="P5" s="6" t="s">
        <v>64</v>
      </c>
      <c r="Q5" s="7">
        <v>193.90997014925372</v>
      </c>
      <c r="R5" s="7">
        <v>193.90997014925372</v>
      </c>
      <c r="S5" s="8">
        <v>202.72405970149256</v>
      </c>
      <c r="T5" s="18">
        <v>590.54399999999998</v>
      </c>
      <c r="V5" s="48" t="s">
        <v>66</v>
      </c>
      <c r="W5" s="15" t="s">
        <v>64</v>
      </c>
      <c r="X5" s="7">
        <v>590.54399999999998</v>
      </c>
      <c r="Y5" s="16"/>
      <c r="AA5" s="21" t="s">
        <v>67</v>
      </c>
      <c r="AB5" s="7">
        <v>44.871672999999994</v>
      </c>
      <c r="AC5" s="7">
        <v>44.871672999999994</v>
      </c>
      <c r="AD5" s="7">
        <v>44.871672999999994</v>
      </c>
      <c r="AE5" s="7">
        <v>44.871672999999994</v>
      </c>
      <c r="AF5" s="7">
        <v>44.871672999999994</v>
      </c>
      <c r="AG5" s="7">
        <v>44.871672999999994</v>
      </c>
      <c r="AH5" s="7">
        <v>134.51996199999999</v>
      </c>
      <c r="AI5" s="18">
        <f>SUM(AB5:AH5)</f>
        <v>403.75</v>
      </c>
      <c r="AJ5" s="23"/>
    </row>
    <row r="6" spans="2:36" x14ac:dyDescent="0.25">
      <c r="B6" s="33"/>
      <c r="C6" s="9" t="s">
        <v>68</v>
      </c>
      <c r="D6" s="7">
        <v>60.5625</v>
      </c>
      <c r="E6" s="7">
        <v>60.5625</v>
      </c>
      <c r="F6" s="7">
        <v>60.5625</v>
      </c>
      <c r="G6" s="7">
        <v>136.5625</v>
      </c>
      <c r="H6" s="11">
        <f t="shared" ref="H6:H16" si="0">SUM(D6:G6)</f>
        <v>318.25</v>
      </c>
      <c r="J6" s="33"/>
      <c r="K6" s="8" t="s">
        <v>68</v>
      </c>
      <c r="L6" s="8">
        <f t="shared" ref="L6:L16" si="1">SUM(H6:K6)</f>
        <v>318.25</v>
      </c>
      <c r="M6" s="11">
        <v>361</v>
      </c>
      <c r="O6" s="33"/>
      <c r="P6" s="6" t="s">
        <v>68</v>
      </c>
      <c r="Q6" s="7">
        <v>120.70611940298508</v>
      </c>
      <c r="R6" s="7">
        <v>120.70611940298508</v>
      </c>
      <c r="S6" s="8">
        <v>126.19276119402986</v>
      </c>
      <c r="T6" s="18">
        <v>367.60500000000002</v>
      </c>
      <c r="V6" s="49"/>
      <c r="W6" s="8" t="s">
        <v>68</v>
      </c>
      <c r="X6" s="7">
        <v>367.60500000000002</v>
      </c>
      <c r="Y6" s="18">
        <v>590.54399999999998</v>
      </c>
      <c r="AA6" s="21" t="s">
        <v>69</v>
      </c>
      <c r="AB6" s="7">
        <v>44.871672999999994</v>
      </c>
      <c r="AC6" s="7">
        <v>44.871672999999994</v>
      </c>
      <c r="AD6" s="7">
        <v>44.871672999999994</v>
      </c>
      <c r="AE6" s="7">
        <v>44.871672999999994</v>
      </c>
      <c r="AF6" s="7">
        <v>44.871672999999994</v>
      </c>
      <c r="AG6" s="7"/>
      <c r="AH6" s="7">
        <v>113.841635</v>
      </c>
      <c r="AI6" s="18">
        <f t="shared" ref="AI6:AI10" si="2">SUM(AB6:AH6)</f>
        <v>338.19999999999993</v>
      </c>
      <c r="AJ6" s="23">
        <f>+AI5-AI6</f>
        <v>65.550000000000068</v>
      </c>
    </row>
    <row r="7" spans="2:36" x14ac:dyDescent="0.25">
      <c r="B7" s="33"/>
      <c r="C7" s="9" t="s">
        <v>70</v>
      </c>
      <c r="D7" s="7">
        <v>53.4375</v>
      </c>
      <c r="E7" s="7">
        <v>53.4375</v>
      </c>
      <c r="F7" s="7">
        <v>53.4375</v>
      </c>
      <c r="G7" s="7">
        <v>127.08149999999998</v>
      </c>
      <c r="H7" s="11">
        <f t="shared" si="0"/>
        <v>287.39400000000001</v>
      </c>
      <c r="J7" s="33"/>
      <c r="K7" s="8" t="s">
        <v>70</v>
      </c>
      <c r="L7" s="8">
        <f t="shared" si="1"/>
        <v>287.39400000000001</v>
      </c>
      <c r="M7" s="11">
        <v>318.25</v>
      </c>
      <c r="O7" s="33" t="s">
        <v>71</v>
      </c>
      <c r="P7" s="6" t="s">
        <v>64</v>
      </c>
      <c r="Q7" s="7">
        <v>169.78756986268658</v>
      </c>
      <c r="R7" s="7"/>
      <c r="S7" s="8">
        <v>123.53843013731344</v>
      </c>
      <c r="T7" s="18">
        <v>293.32600000000002</v>
      </c>
      <c r="V7" s="48" t="s">
        <v>72</v>
      </c>
      <c r="W7" s="15" t="s">
        <v>64</v>
      </c>
      <c r="X7" s="7">
        <v>293.32600000000002</v>
      </c>
      <c r="Y7" s="16"/>
      <c r="AA7" s="21" t="s">
        <v>73</v>
      </c>
      <c r="AB7" s="7">
        <v>44.871672999999994</v>
      </c>
      <c r="AC7" s="7">
        <v>44.871672999999994</v>
      </c>
      <c r="AD7" s="7">
        <v>44.871672999999994</v>
      </c>
      <c r="AE7" s="7">
        <v>44.871672999999994</v>
      </c>
      <c r="AF7" s="7"/>
      <c r="AG7" s="7"/>
      <c r="AH7" s="7">
        <v>89.363308000000004</v>
      </c>
      <c r="AI7" s="18">
        <f t="shared" si="2"/>
        <v>268.84999999999997</v>
      </c>
      <c r="AJ7" s="23"/>
    </row>
    <row r="8" spans="2:36" x14ac:dyDescent="0.25">
      <c r="B8" s="33"/>
      <c r="C8" s="9" t="s">
        <v>74</v>
      </c>
      <c r="D8" s="7">
        <v>38.5</v>
      </c>
      <c r="E8" s="7">
        <v>38.5</v>
      </c>
      <c r="F8" s="7">
        <v>38.5</v>
      </c>
      <c r="G8" s="7">
        <v>105.40249999999999</v>
      </c>
      <c r="H8" s="11">
        <f t="shared" si="0"/>
        <v>220.90249999999997</v>
      </c>
      <c r="J8" s="33"/>
      <c r="K8" s="8" t="s">
        <v>74</v>
      </c>
      <c r="L8" s="8">
        <f t="shared" si="1"/>
        <v>220.90249999999997</v>
      </c>
      <c r="M8" s="11">
        <v>287.39400000000001</v>
      </c>
      <c r="O8" s="33"/>
      <c r="P8" s="6" t="s">
        <v>68</v>
      </c>
      <c r="Q8" s="7">
        <v>156.98140813259079</v>
      </c>
      <c r="R8" s="7"/>
      <c r="S8" s="8">
        <v>114.22059186740921</v>
      </c>
      <c r="T8" s="18">
        <v>271.202</v>
      </c>
      <c r="V8" s="50"/>
      <c r="W8" s="8" t="s">
        <v>68</v>
      </c>
      <c r="X8" s="7">
        <v>271.202</v>
      </c>
      <c r="Y8" s="18">
        <v>293.32600000000002</v>
      </c>
      <c r="AA8" s="21" t="s">
        <v>75</v>
      </c>
      <c r="AB8" s="7">
        <v>44.871672999999994</v>
      </c>
      <c r="AC8" s="7">
        <v>44.871672999999994</v>
      </c>
      <c r="AD8" s="7">
        <v>44.871672999999994</v>
      </c>
      <c r="AE8" s="7"/>
      <c r="AF8" s="7"/>
      <c r="AG8" s="7"/>
      <c r="AH8" s="7">
        <v>62.034981000000002</v>
      </c>
      <c r="AI8" s="18">
        <f t="shared" si="2"/>
        <v>196.64999999999998</v>
      </c>
      <c r="AJ8" s="23"/>
    </row>
    <row r="9" spans="2:36" ht="15.75" thickBot="1" x14ac:dyDescent="0.3">
      <c r="B9" s="33" t="s">
        <v>66</v>
      </c>
      <c r="C9" s="6" t="s">
        <v>64</v>
      </c>
      <c r="D9" s="7">
        <v>71.25</v>
      </c>
      <c r="E9" s="7">
        <v>71.25</v>
      </c>
      <c r="F9" s="7"/>
      <c r="G9" s="7">
        <v>95.237499999999997</v>
      </c>
      <c r="H9" s="11">
        <f t="shared" si="0"/>
        <v>237.73750000000001</v>
      </c>
      <c r="J9" s="33" t="s">
        <v>66</v>
      </c>
      <c r="K9" s="15" t="s">
        <v>64</v>
      </c>
      <c r="L9" s="8">
        <f t="shared" si="1"/>
        <v>237.73750000000001</v>
      </c>
      <c r="M9" s="16"/>
      <c r="O9" s="34"/>
      <c r="P9" s="19" t="s">
        <v>70</v>
      </c>
      <c r="Q9" s="13">
        <v>100.99120663239029</v>
      </c>
      <c r="R9" s="13"/>
      <c r="S9" s="17">
        <v>73.481793367609725</v>
      </c>
      <c r="T9" s="20">
        <v>174.47300000000001</v>
      </c>
      <c r="V9" s="51"/>
      <c r="W9" s="17" t="s">
        <v>70</v>
      </c>
      <c r="X9" s="13">
        <v>174.47300000000001</v>
      </c>
      <c r="Y9" s="20">
        <v>271.202</v>
      </c>
      <c r="AA9" s="21" t="s">
        <v>76</v>
      </c>
      <c r="AB9" s="7">
        <v>44.871672999999994</v>
      </c>
      <c r="AC9" s="7">
        <v>44.871672999999994</v>
      </c>
      <c r="AD9" s="7"/>
      <c r="AE9" s="7"/>
      <c r="AF9" s="7"/>
      <c r="AG9" s="7"/>
      <c r="AH9" s="7">
        <v>35.656654000000003</v>
      </c>
      <c r="AI9" s="18">
        <f t="shared" si="2"/>
        <v>125.39999999999999</v>
      </c>
      <c r="AJ9" s="23"/>
    </row>
    <row r="10" spans="2:36" ht="15.75" thickBot="1" x14ac:dyDescent="0.3">
      <c r="B10" s="33"/>
      <c r="C10" s="9" t="s">
        <v>68</v>
      </c>
      <c r="D10" s="7">
        <v>60.5625</v>
      </c>
      <c r="E10" s="7">
        <v>60.5625</v>
      </c>
      <c r="F10" s="7"/>
      <c r="G10" s="7">
        <v>88.426000000000002</v>
      </c>
      <c r="H10" s="11">
        <f t="shared" si="0"/>
        <v>209.55099999999999</v>
      </c>
      <c r="J10" s="33"/>
      <c r="K10" s="8" t="s">
        <v>68</v>
      </c>
      <c r="L10" s="8">
        <f t="shared" si="1"/>
        <v>209.55099999999999</v>
      </c>
      <c r="M10" s="11">
        <v>237.73750000000001</v>
      </c>
      <c r="AA10" s="22" t="s">
        <v>77</v>
      </c>
      <c r="AB10" s="13">
        <v>44.871672999999994</v>
      </c>
      <c r="AC10" s="13"/>
      <c r="AD10" s="13"/>
      <c r="AE10" s="13"/>
      <c r="AF10" s="13"/>
      <c r="AG10" s="13"/>
      <c r="AH10" s="13">
        <v>31.128326999999999</v>
      </c>
      <c r="AI10" s="20">
        <f t="shared" si="2"/>
        <v>76</v>
      </c>
      <c r="AJ10" s="23"/>
    </row>
    <row r="11" spans="2:36" x14ac:dyDescent="0.25">
      <c r="B11" s="33"/>
      <c r="C11" s="9" t="s">
        <v>70</v>
      </c>
      <c r="D11" s="7">
        <v>53.4375</v>
      </c>
      <c r="E11" s="7">
        <v>53.4375</v>
      </c>
      <c r="F11" s="7"/>
      <c r="G11" s="7">
        <v>82.09899999999999</v>
      </c>
      <c r="H11" s="11">
        <f t="shared" si="0"/>
        <v>188.97399999999999</v>
      </c>
      <c r="J11" s="33"/>
      <c r="K11" s="8" t="s">
        <v>70</v>
      </c>
      <c r="L11" s="8">
        <f t="shared" si="1"/>
        <v>188.97399999999999</v>
      </c>
      <c r="M11" s="11">
        <v>209.55099999999999</v>
      </c>
    </row>
    <row r="12" spans="2:36" x14ac:dyDescent="0.25">
      <c r="B12" s="33"/>
      <c r="C12" s="9" t="s">
        <v>74</v>
      </c>
      <c r="D12" s="7">
        <v>38.5</v>
      </c>
      <c r="E12" s="7">
        <v>38.5</v>
      </c>
      <c r="F12" s="7"/>
      <c r="G12" s="7">
        <v>68.29549999999999</v>
      </c>
      <c r="H12" s="11">
        <f t="shared" si="0"/>
        <v>145.2955</v>
      </c>
      <c r="J12" s="33"/>
      <c r="K12" s="8" t="s">
        <v>74</v>
      </c>
      <c r="L12" s="8">
        <f t="shared" si="1"/>
        <v>145.2955</v>
      </c>
      <c r="M12" s="11">
        <v>188.97399999999999</v>
      </c>
      <c r="AI12" s="1"/>
      <c r="AJ12" s="1"/>
    </row>
    <row r="13" spans="2:36" x14ac:dyDescent="0.25">
      <c r="B13" s="33" t="s">
        <v>72</v>
      </c>
      <c r="C13" s="6" t="s">
        <v>64</v>
      </c>
      <c r="D13" s="7">
        <v>71.25</v>
      </c>
      <c r="E13" s="7"/>
      <c r="F13" s="7"/>
      <c r="G13" s="7">
        <v>40.868999999999993</v>
      </c>
      <c r="H13" s="11">
        <f t="shared" si="0"/>
        <v>112.119</v>
      </c>
      <c r="J13" s="33" t="s">
        <v>72</v>
      </c>
      <c r="K13" s="15" t="s">
        <v>64</v>
      </c>
      <c r="L13" s="8">
        <f t="shared" si="1"/>
        <v>112.119</v>
      </c>
      <c r="M13" s="16"/>
      <c r="AI13" s="1"/>
      <c r="AJ13" s="1"/>
    </row>
    <row r="14" spans="2:36" ht="15" customHeight="1" x14ac:dyDescent="0.25">
      <c r="B14" s="33"/>
      <c r="C14" s="9" t="s">
        <v>68</v>
      </c>
      <c r="D14" s="7">
        <v>60.5625</v>
      </c>
      <c r="E14" s="7"/>
      <c r="F14" s="7"/>
      <c r="G14" s="7">
        <v>38.256499999999996</v>
      </c>
      <c r="H14" s="11">
        <f t="shared" si="0"/>
        <v>98.818999999999988</v>
      </c>
      <c r="J14" s="33"/>
      <c r="K14" s="8" t="s">
        <v>68</v>
      </c>
      <c r="L14" s="8">
        <f t="shared" si="1"/>
        <v>98.818999999999988</v>
      </c>
      <c r="M14" s="11">
        <v>112.119</v>
      </c>
      <c r="AI14" s="1"/>
      <c r="AJ14" s="1"/>
    </row>
    <row r="15" spans="2:36" x14ac:dyDescent="0.25">
      <c r="B15" s="33"/>
      <c r="C15" s="9" t="s">
        <v>70</v>
      </c>
      <c r="D15" s="7">
        <v>53.4375</v>
      </c>
      <c r="E15" s="7"/>
      <c r="F15" s="7"/>
      <c r="G15" s="7">
        <v>35.682000000000002</v>
      </c>
      <c r="H15" s="11">
        <f t="shared" si="0"/>
        <v>89.119500000000002</v>
      </c>
      <c r="J15" s="33"/>
      <c r="K15" s="8" t="s">
        <v>70</v>
      </c>
      <c r="L15" s="8">
        <f t="shared" si="1"/>
        <v>89.119500000000002</v>
      </c>
      <c r="M15" s="11">
        <v>98.818999999999988</v>
      </c>
      <c r="AI15" s="1"/>
      <c r="AJ15" s="1"/>
    </row>
    <row r="16" spans="2:36" ht="15.75" thickBot="1" x14ac:dyDescent="0.3">
      <c r="B16" s="34"/>
      <c r="C16" s="12" t="s">
        <v>74</v>
      </c>
      <c r="D16" s="13">
        <v>38.5</v>
      </c>
      <c r="E16" s="13"/>
      <c r="F16" s="13"/>
      <c r="G16" s="13">
        <v>30.096000000000004</v>
      </c>
      <c r="H16" s="14">
        <f t="shared" si="0"/>
        <v>68.596000000000004</v>
      </c>
      <c r="J16" s="34"/>
      <c r="K16" s="17" t="s">
        <v>74</v>
      </c>
      <c r="L16" s="17">
        <f t="shared" si="1"/>
        <v>68.596000000000004</v>
      </c>
      <c r="M16" s="14">
        <v>89.119500000000002</v>
      </c>
      <c r="AI16" s="1"/>
      <c r="AJ16" s="1"/>
    </row>
    <row r="17" spans="8:36" x14ac:dyDescent="0.25">
      <c r="AI17" s="1"/>
      <c r="AJ17" s="1"/>
    </row>
    <row r="18" spans="8:36" x14ac:dyDescent="0.25">
      <c r="AI18" s="1"/>
      <c r="AJ18" s="1"/>
    </row>
    <row r="19" spans="8:36" x14ac:dyDescent="0.25">
      <c r="H19" s="2"/>
      <c r="I19" s="2"/>
      <c r="J19" s="2"/>
      <c r="K19" s="2"/>
      <c r="L19" s="2"/>
      <c r="M19" s="2"/>
      <c r="N19" s="2"/>
    </row>
    <row r="20" spans="8:36" x14ac:dyDescent="0.25">
      <c r="H20" s="2"/>
      <c r="I20" s="2"/>
      <c r="J20" s="2"/>
      <c r="K20" s="2"/>
      <c r="L20" s="2"/>
      <c r="M20" s="2"/>
      <c r="N20" s="2"/>
      <c r="AI20" s="1"/>
    </row>
    <row r="21" spans="8:36" x14ac:dyDescent="0.25">
      <c r="H21" s="2"/>
      <c r="I21" s="2"/>
      <c r="J21" s="2"/>
      <c r="K21" s="2"/>
      <c r="L21" s="2"/>
      <c r="M21" s="2"/>
      <c r="N21" s="2"/>
      <c r="AI21" s="1"/>
    </row>
    <row r="22" spans="8:36" x14ac:dyDescent="0.25">
      <c r="H22" s="2"/>
      <c r="I22" s="2"/>
      <c r="J22" s="2"/>
      <c r="K22" s="2"/>
      <c r="L22" s="2"/>
      <c r="M22" s="2"/>
      <c r="N22" s="2"/>
      <c r="AI22" s="1"/>
    </row>
    <row r="23" spans="8:36" x14ac:dyDescent="0.25">
      <c r="H23" s="2"/>
      <c r="I23" s="2"/>
      <c r="J23" s="2"/>
      <c r="K23" s="2"/>
      <c r="L23" s="2"/>
      <c r="M23" s="2"/>
      <c r="N23" s="2"/>
      <c r="AI23" s="1"/>
    </row>
    <row r="24" spans="8:36" x14ac:dyDescent="0.25">
      <c r="H24" s="2"/>
      <c r="I24" s="2"/>
      <c r="J24" s="2"/>
      <c r="K24" s="2"/>
      <c r="L24" s="2"/>
      <c r="M24" s="2"/>
      <c r="N24" s="2"/>
      <c r="AI24" s="1"/>
    </row>
    <row r="25" spans="8:36" x14ac:dyDescent="0.25">
      <c r="H25" s="2"/>
      <c r="I25" s="2"/>
      <c r="J25" s="2"/>
      <c r="K25" s="2"/>
      <c r="L25" s="2"/>
      <c r="M25" s="2"/>
      <c r="N25" s="2"/>
      <c r="AI25" s="1"/>
    </row>
    <row r="26" spans="8:36" x14ac:dyDescent="0.25">
      <c r="H26" s="2"/>
      <c r="I26" s="2"/>
      <c r="J26" s="2"/>
      <c r="K26" s="2"/>
      <c r="L26" s="2"/>
      <c r="M26" s="2"/>
      <c r="N26" s="2"/>
    </row>
    <row r="34" spans="4:9" x14ac:dyDescent="0.25">
      <c r="H34" s="2"/>
    </row>
    <row r="35" spans="4:9" x14ac:dyDescent="0.25">
      <c r="H35" s="2"/>
    </row>
    <row r="36" spans="4:9" x14ac:dyDescent="0.25">
      <c r="H36" s="2"/>
    </row>
    <row r="37" spans="4:9" x14ac:dyDescent="0.25">
      <c r="H37" s="2"/>
    </row>
    <row r="38" spans="4:9" x14ac:dyDescent="0.25">
      <c r="H38" s="2"/>
    </row>
    <row r="40" spans="4:9" x14ac:dyDescent="0.25">
      <c r="G40" s="24"/>
      <c r="I40" s="24"/>
    </row>
    <row r="41" spans="4:9" x14ac:dyDescent="0.25">
      <c r="G41" s="24"/>
      <c r="I41" s="24"/>
    </row>
    <row r="42" spans="4:9" x14ac:dyDescent="0.25">
      <c r="G42" s="24"/>
      <c r="I42" s="24"/>
    </row>
    <row r="43" spans="4:9" ht="15.75" thickBot="1" x14ac:dyDescent="0.3">
      <c r="D43" s="13"/>
      <c r="G43" s="25"/>
      <c r="I43" s="25"/>
    </row>
    <row r="47" spans="4:9" x14ac:dyDescent="0.25">
      <c r="H47" s="2"/>
    </row>
    <row r="48" spans="4:9" x14ac:dyDescent="0.25">
      <c r="H48" s="2"/>
    </row>
    <row r="49" spans="8:9" x14ac:dyDescent="0.25">
      <c r="H49" s="2"/>
    </row>
    <row r="50" spans="8:9" x14ac:dyDescent="0.25">
      <c r="H50" s="2"/>
    </row>
    <row r="51" spans="8:9" x14ac:dyDescent="0.25">
      <c r="H51" s="2"/>
      <c r="I51" s="2"/>
    </row>
    <row r="54" spans="8:9" x14ac:dyDescent="0.25">
      <c r="H54" s="2"/>
    </row>
    <row r="55" spans="8:9" x14ac:dyDescent="0.25">
      <c r="H55" s="2"/>
    </row>
    <row r="56" spans="8:9" x14ac:dyDescent="0.25">
      <c r="H56" s="2"/>
    </row>
    <row r="57" spans="8:9" x14ac:dyDescent="0.25">
      <c r="H57" s="2"/>
    </row>
    <row r="58" spans="8:9" x14ac:dyDescent="0.25">
      <c r="H58" s="2"/>
    </row>
    <row r="60" spans="8:9" x14ac:dyDescent="0.25">
      <c r="H60" s="2"/>
    </row>
    <row r="61" spans="8:9" x14ac:dyDescent="0.25">
      <c r="H61" s="2"/>
    </row>
    <row r="62" spans="8:9" x14ac:dyDescent="0.25">
      <c r="H62" s="2"/>
    </row>
    <row r="63" spans="8:9" x14ac:dyDescent="0.25">
      <c r="H63" s="2"/>
    </row>
    <row r="64" spans="8:9" x14ac:dyDescent="0.25">
      <c r="H64" s="2"/>
    </row>
    <row r="66" spans="7:9" x14ac:dyDescent="0.25">
      <c r="H66" s="2"/>
    </row>
    <row r="67" spans="7:9" x14ac:dyDescent="0.25">
      <c r="H67" s="2"/>
    </row>
    <row r="68" spans="7:9" x14ac:dyDescent="0.25">
      <c r="H68" s="2"/>
    </row>
    <row r="69" spans="7:9" x14ac:dyDescent="0.25">
      <c r="H69" s="2"/>
    </row>
    <row r="70" spans="7:9" x14ac:dyDescent="0.25">
      <c r="H70" s="2"/>
    </row>
    <row r="72" spans="7:9" x14ac:dyDescent="0.25">
      <c r="H72" s="2"/>
    </row>
    <row r="73" spans="7:9" x14ac:dyDescent="0.25">
      <c r="H73" s="2"/>
    </row>
    <row r="74" spans="7:9" x14ac:dyDescent="0.25">
      <c r="H74" s="2"/>
    </row>
    <row r="75" spans="7:9" x14ac:dyDescent="0.25">
      <c r="H75" s="2"/>
    </row>
    <row r="76" spans="7:9" x14ac:dyDescent="0.25">
      <c r="H76" s="2"/>
    </row>
    <row r="80" spans="7:9" x14ac:dyDescent="0.25">
      <c r="G80" s="7"/>
      <c r="H80" s="2"/>
      <c r="I80" s="24"/>
    </row>
    <row r="81" spans="7:9" x14ac:dyDescent="0.25">
      <c r="G81" s="7"/>
      <c r="H81" s="2"/>
      <c r="I81" s="24"/>
    </row>
    <row r="82" spans="7:9" x14ac:dyDescent="0.25">
      <c r="G82" s="7"/>
      <c r="H82" s="2"/>
      <c r="I82" s="24"/>
    </row>
    <row r="83" spans="7:9" x14ac:dyDescent="0.25">
      <c r="G83" s="7"/>
      <c r="H83" s="2"/>
      <c r="I83" s="25"/>
    </row>
    <row r="84" spans="7:9" x14ac:dyDescent="0.25">
      <c r="H84" s="2"/>
    </row>
    <row r="99" spans="2:10" x14ac:dyDescent="0.25">
      <c r="B99" s="3"/>
      <c r="H99" s="2"/>
      <c r="I99" s="2"/>
      <c r="J99" s="2"/>
    </row>
    <row r="100" spans="2:10" x14ac:dyDescent="0.25">
      <c r="B100" s="3"/>
      <c r="H100" s="2"/>
      <c r="I100" s="2"/>
      <c r="J100" s="2"/>
    </row>
    <row r="101" spans="2:10" x14ac:dyDescent="0.25">
      <c r="B101" s="3"/>
      <c r="H101" s="2"/>
      <c r="I101" s="2"/>
      <c r="J101" s="2"/>
    </row>
    <row r="102" spans="2:10" x14ac:dyDescent="0.25">
      <c r="B102" s="3"/>
      <c r="H102" s="2"/>
      <c r="I102" s="2"/>
      <c r="J102" s="2"/>
    </row>
    <row r="103" spans="2:10" x14ac:dyDescent="0.25">
      <c r="B103" s="10"/>
      <c r="H103" s="2"/>
    </row>
    <row r="104" spans="2:10" x14ac:dyDescent="0.25">
      <c r="B104" s="3"/>
      <c r="C104" s="2"/>
      <c r="D104"/>
      <c r="E104"/>
      <c r="F104"/>
    </row>
    <row r="105" spans="2:10" x14ac:dyDescent="0.25">
      <c r="B105" s="3"/>
      <c r="C105" s="2"/>
      <c r="D105"/>
      <c r="E105"/>
      <c r="F105"/>
    </row>
    <row r="106" spans="2:10" x14ac:dyDescent="0.25">
      <c r="B106" s="3"/>
      <c r="C106" s="2"/>
      <c r="D106"/>
      <c r="E106"/>
      <c r="F106"/>
    </row>
    <row r="107" spans="2:10" x14ac:dyDescent="0.25">
      <c r="B107" s="3"/>
      <c r="C107" s="2"/>
      <c r="D107"/>
      <c r="E107"/>
      <c r="F107"/>
    </row>
    <row r="108" spans="2:10" x14ac:dyDescent="0.25">
      <c r="B108" s="10"/>
      <c r="C108" s="2"/>
      <c r="D108"/>
      <c r="E108"/>
      <c r="F108"/>
    </row>
    <row r="109" spans="2:10" x14ac:dyDescent="0.25">
      <c r="B109" s="3"/>
      <c r="D109"/>
      <c r="E109"/>
      <c r="F109"/>
    </row>
    <row r="110" spans="2:10" x14ac:dyDescent="0.25">
      <c r="B110" s="3"/>
      <c r="D110"/>
      <c r="E110"/>
      <c r="F110"/>
    </row>
    <row r="111" spans="2:10" x14ac:dyDescent="0.25">
      <c r="B111" s="3"/>
      <c r="D111"/>
      <c r="E111"/>
      <c r="F111"/>
    </row>
    <row r="112" spans="2:10" x14ac:dyDescent="0.25">
      <c r="B112" s="3"/>
      <c r="D112"/>
      <c r="E112"/>
      <c r="F112"/>
    </row>
    <row r="113" spans="2:6" x14ac:dyDescent="0.25">
      <c r="B113" s="10"/>
      <c r="D113"/>
      <c r="E113"/>
      <c r="F113"/>
    </row>
  </sheetData>
  <mergeCells count="25">
    <mergeCell ref="AA2:AI2"/>
    <mergeCell ref="B3:C4"/>
    <mergeCell ref="D3:H3"/>
    <mergeCell ref="J3:K4"/>
    <mergeCell ref="L3:M3"/>
    <mergeCell ref="O3:P4"/>
    <mergeCell ref="X3:Y3"/>
    <mergeCell ref="AA3:AA4"/>
    <mergeCell ref="AB3:AI3"/>
    <mergeCell ref="J2:M2"/>
    <mergeCell ref="B13:B16"/>
    <mergeCell ref="J13:J16"/>
    <mergeCell ref="Q3:T3"/>
    <mergeCell ref="V3:W4"/>
    <mergeCell ref="B2:H2"/>
    <mergeCell ref="O2:T2"/>
    <mergeCell ref="V2:Y2"/>
    <mergeCell ref="B5:B8"/>
    <mergeCell ref="J5:J8"/>
    <mergeCell ref="O5:O6"/>
    <mergeCell ref="V5:V6"/>
    <mergeCell ref="O7:O9"/>
    <mergeCell ref="V7:V9"/>
    <mergeCell ref="B9:B12"/>
    <mergeCell ref="J9:J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DACDF-7AB5-45C4-AF1B-3B28B247E6BB}">
  <dimension ref="B2:D118"/>
  <sheetViews>
    <sheetView zoomScale="130" zoomScaleNormal="130" workbookViewId="0">
      <selection activeCell="B67" sqref="B67"/>
    </sheetView>
  </sheetViews>
  <sheetFormatPr baseColWidth="10" defaultRowHeight="15" x14ac:dyDescent="0.25"/>
  <cols>
    <col min="2" max="2" width="41.28515625" customWidth="1"/>
    <col min="3" max="3" width="14.28515625" customWidth="1"/>
    <col min="4" max="4" width="15.42578125" customWidth="1"/>
    <col min="9" max="9" width="18.7109375" customWidth="1"/>
  </cols>
  <sheetData>
    <row r="2" spans="2:4" ht="15.75" thickBot="1" x14ac:dyDescent="0.3"/>
    <row r="3" spans="2:4" x14ac:dyDescent="0.25">
      <c r="B3" s="26" t="s">
        <v>81</v>
      </c>
      <c r="C3" s="26" t="s">
        <v>82</v>
      </c>
      <c r="D3" s="26" t="s">
        <v>83</v>
      </c>
    </row>
    <row r="4" spans="2:4" x14ac:dyDescent="0.25">
      <c r="B4" s="27" t="s">
        <v>84</v>
      </c>
      <c r="C4" s="27">
        <v>6000</v>
      </c>
      <c r="D4" s="27" t="s">
        <v>85</v>
      </c>
    </row>
    <row r="5" spans="2:4" x14ac:dyDescent="0.25">
      <c r="B5" s="27" t="s">
        <v>86</v>
      </c>
      <c r="C5" s="27">
        <v>6001</v>
      </c>
      <c r="D5" s="27" t="s">
        <v>87</v>
      </c>
    </row>
    <row r="6" spans="2:4" x14ac:dyDescent="0.25">
      <c r="B6" s="27" t="s">
        <v>88</v>
      </c>
      <c r="C6" s="27">
        <v>6002</v>
      </c>
      <c r="D6" s="27" t="s">
        <v>89</v>
      </c>
    </row>
    <row r="7" spans="2:4" x14ac:dyDescent="0.25">
      <c r="B7" s="27" t="s">
        <v>90</v>
      </c>
      <c r="C7" s="27">
        <v>6003</v>
      </c>
      <c r="D7" s="27" t="s">
        <v>91</v>
      </c>
    </row>
    <row r="8" spans="2:4" x14ac:dyDescent="0.25">
      <c r="B8" s="27" t="s">
        <v>92</v>
      </c>
      <c r="C8" s="27">
        <v>6004</v>
      </c>
      <c r="D8" s="27" t="s">
        <v>93</v>
      </c>
    </row>
    <row r="9" spans="2:4" x14ac:dyDescent="0.25">
      <c r="B9" s="27" t="s">
        <v>94</v>
      </c>
      <c r="C9" s="27">
        <v>6005</v>
      </c>
      <c r="D9" s="27" t="s">
        <v>95</v>
      </c>
    </row>
    <row r="10" spans="2:4" x14ac:dyDescent="0.25">
      <c r="B10" s="27" t="s">
        <v>94</v>
      </c>
      <c r="C10" s="27">
        <v>6006</v>
      </c>
      <c r="D10" s="27" t="s">
        <v>96</v>
      </c>
    </row>
    <row r="11" spans="2:4" x14ac:dyDescent="0.25">
      <c r="B11" s="27" t="s">
        <v>94</v>
      </c>
      <c r="C11" s="27">
        <v>6007</v>
      </c>
      <c r="D11" s="27" t="s">
        <v>97</v>
      </c>
    </row>
    <row r="12" spans="2:4" x14ac:dyDescent="0.25">
      <c r="B12" s="28" t="s">
        <v>98</v>
      </c>
      <c r="C12" s="27">
        <v>6008</v>
      </c>
      <c r="D12" s="27" t="s">
        <v>99</v>
      </c>
    </row>
    <row r="13" spans="2:4" x14ac:dyDescent="0.25">
      <c r="B13" s="28" t="s">
        <v>100</v>
      </c>
      <c r="C13" s="27">
        <v>6009</v>
      </c>
      <c r="D13" s="27" t="s">
        <v>101</v>
      </c>
    </row>
    <row r="14" spans="2:4" x14ac:dyDescent="0.25">
      <c r="B14" s="28" t="s">
        <v>102</v>
      </c>
      <c r="C14" s="27">
        <v>6010</v>
      </c>
      <c r="D14" s="27" t="s">
        <v>103</v>
      </c>
    </row>
    <row r="15" spans="2:4" x14ac:dyDescent="0.25">
      <c r="B15" s="28" t="s">
        <v>104</v>
      </c>
      <c r="C15" s="27">
        <v>6011</v>
      </c>
      <c r="D15" s="27" t="s">
        <v>105</v>
      </c>
    </row>
    <row r="16" spans="2:4" x14ac:dyDescent="0.25">
      <c r="B16" s="28" t="s">
        <v>106</v>
      </c>
      <c r="C16" s="27">
        <v>6012</v>
      </c>
      <c r="D16" s="27" t="s">
        <v>107</v>
      </c>
    </row>
    <row r="17" spans="2:4" x14ac:dyDescent="0.25">
      <c r="B17" s="28" t="s">
        <v>108</v>
      </c>
      <c r="C17" s="27">
        <v>6013</v>
      </c>
      <c r="D17" s="27" t="s">
        <v>109</v>
      </c>
    </row>
    <row r="18" spans="2:4" x14ac:dyDescent="0.25">
      <c r="B18" s="28" t="s">
        <v>110</v>
      </c>
      <c r="C18" s="27">
        <v>6014</v>
      </c>
      <c r="D18" s="27" t="s">
        <v>111</v>
      </c>
    </row>
    <row r="19" spans="2:4" x14ac:dyDescent="0.25">
      <c r="B19" s="28" t="s">
        <v>112</v>
      </c>
      <c r="C19" s="27">
        <v>6015</v>
      </c>
      <c r="D19" s="27" t="s">
        <v>113</v>
      </c>
    </row>
    <row r="20" spans="2:4" x14ac:dyDescent="0.25">
      <c r="B20" s="28" t="s">
        <v>114</v>
      </c>
      <c r="C20" s="27">
        <v>6016</v>
      </c>
      <c r="D20" s="27" t="s">
        <v>115</v>
      </c>
    </row>
    <row r="21" spans="2:4" x14ac:dyDescent="0.25">
      <c r="B21" s="28" t="s">
        <v>116</v>
      </c>
      <c r="C21" s="27">
        <v>6018</v>
      </c>
      <c r="D21" s="27" t="s">
        <v>117</v>
      </c>
    </row>
    <row r="22" spans="2:4" x14ac:dyDescent="0.25">
      <c r="B22" s="28" t="s">
        <v>118</v>
      </c>
      <c r="C22" s="27">
        <v>6082</v>
      </c>
      <c r="D22" s="27" t="s">
        <v>119</v>
      </c>
    </row>
    <row r="23" spans="2:4" x14ac:dyDescent="0.25">
      <c r="B23" s="28" t="s">
        <v>118</v>
      </c>
      <c r="C23" s="27">
        <v>6083</v>
      </c>
      <c r="D23" s="27" t="s">
        <v>120</v>
      </c>
    </row>
    <row r="24" spans="2:4" x14ac:dyDescent="0.25">
      <c r="B24" s="28" t="s">
        <v>118</v>
      </c>
      <c r="C24" s="27">
        <v>6084</v>
      </c>
      <c r="D24" s="27" t="s">
        <v>121</v>
      </c>
    </row>
    <row r="25" spans="2:4" x14ac:dyDescent="0.25">
      <c r="B25" s="28" t="s">
        <v>122</v>
      </c>
      <c r="C25" s="27">
        <v>6085</v>
      </c>
      <c r="D25" s="27" t="s">
        <v>123</v>
      </c>
    </row>
    <row r="26" spans="2:4" x14ac:dyDescent="0.25">
      <c r="B26" s="28" t="s">
        <v>122</v>
      </c>
      <c r="C26" s="27">
        <v>6086</v>
      </c>
      <c r="D26" s="27" t="s">
        <v>124</v>
      </c>
    </row>
    <row r="27" spans="2:4" x14ac:dyDescent="0.25">
      <c r="B27" s="28" t="s">
        <v>125</v>
      </c>
      <c r="C27" s="27">
        <v>6087</v>
      </c>
      <c r="D27" s="27" t="s">
        <v>126</v>
      </c>
    </row>
    <row r="28" spans="2:4" x14ac:dyDescent="0.25">
      <c r="B28" s="28" t="s">
        <v>127</v>
      </c>
      <c r="C28" s="27">
        <v>6096</v>
      </c>
      <c r="D28" s="27" t="s">
        <v>128</v>
      </c>
    </row>
    <row r="29" spans="2:4" x14ac:dyDescent="0.25">
      <c r="B29" s="28" t="s">
        <v>129</v>
      </c>
      <c r="C29" s="27">
        <v>6100</v>
      </c>
      <c r="D29" s="27" t="s">
        <v>130</v>
      </c>
    </row>
    <row r="30" spans="2:4" x14ac:dyDescent="0.25">
      <c r="B30" s="28" t="s">
        <v>122</v>
      </c>
      <c r="C30" s="27">
        <v>6109</v>
      </c>
      <c r="D30" s="27" t="s">
        <v>131</v>
      </c>
    </row>
    <row r="31" spans="2:4" x14ac:dyDescent="0.25">
      <c r="B31" s="28" t="s">
        <v>132</v>
      </c>
      <c r="C31" s="27">
        <v>6167</v>
      </c>
      <c r="D31" s="27" t="s">
        <v>133</v>
      </c>
    </row>
    <row r="32" spans="2:4" x14ac:dyDescent="0.25">
      <c r="B32" s="28" t="s">
        <v>134</v>
      </c>
      <c r="C32" s="27">
        <v>6170</v>
      </c>
      <c r="D32" s="27" t="s">
        <v>135</v>
      </c>
    </row>
    <row r="33" spans="2:4" x14ac:dyDescent="0.25">
      <c r="B33" s="28" t="s">
        <v>136</v>
      </c>
      <c r="C33" s="27">
        <v>6171</v>
      </c>
      <c r="D33" s="27" t="s">
        <v>137</v>
      </c>
    </row>
    <row r="34" spans="2:4" x14ac:dyDescent="0.25">
      <c r="B34" s="28" t="s">
        <v>138</v>
      </c>
      <c r="C34" s="27">
        <v>6173</v>
      </c>
      <c r="D34" s="27" t="s">
        <v>139</v>
      </c>
    </row>
    <row r="35" spans="2:4" x14ac:dyDescent="0.25">
      <c r="B35" s="28" t="s">
        <v>140</v>
      </c>
      <c r="C35" s="27">
        <v>6179</v>
      </c>
      <c r="D35" s="27" t="s">
        <v>141</v>
      </c>
    </row>
    <row r="36" spans="2:4" x14ac:dyDescent="0.25">
      <c r="B36" s="28" t="s">
        <v>142</v>
      </c>
      <c r="C36" s="27">
        <v>6181</v>
      </c>
      <c r="D36" s="27" t="s">
        <v>143</v>
      </c>
    </row>
    <row r="37" spans="2:4" x14ac:dyDescent="0.25">
      <c r="B37" s="28" t="s">
        <v>144</v>
      </c>
      <c r="C37" s="27">
        <v>6182</v>
      </c>
      <c r="D37" s="27" t="s">
        <v>145</v>
      </c>
    </row>
    <row r="38" spans="2:4" x14ac:dyDescent="0.25">
      <c r="B38" s="28" t="s">
        <v>146</v>
      </c>
      <c r="C38" s="27">
        <v>6240</v>
      </c>
      <c r="D38" s="27" t="s">
        <v>147</v>
      </c>
    </row>
    <row r="39" spans="2:4" x14ac:dyDescent="0.25">
      <c r="B39" s="28" t="s">
        <v>148</v>
      </c>
      <c r="C39" s="27">
        <v>6260</v>
      </c>
      <c r="D39" s="27" t="s">
        <v>149</v>
      </c>
    </row>
    <row r="40" spans="2:4" x14ac:dyDescent="0.25">
      <c r="B40" s="28" t="s">
        <v>148</v>
      </c>
      <c r="C40" s="27">
        <v>6261</v>
      </c>
      <c r="D40" s="27" t="s">
        <v>150</v>
      </c>
    </row>
    <row r="41" spans="2:4" x14ac:dyDescent="0.25">
      <c r="B41" s="28" t="s">
        <v>148</v>
      </c>
      <c r="C41" s="27">
        <v>6262</v>
      </c>
      <c r="D41" s="27" t="s">
        <v>151</v>
      </c>
    </row>
    <row r="42" spans="2:4" x14ac:dyDescent="0.25">
      <c r="B42" s="28" t="s">
        <v>152</v>
      </c>
      <c r="C42" s="27">
        <v>6263</v>
      </c>
      <c r="D42" s="27" t="s">
        <v>153</v>
      </c>
    </row>
    <row r="43" spans="2:4" x14ac:dyDescent="0.25">
      <c r="B43" s="28" t="s">
        <v>154</v>
      </c>
      <c r="C43" s="27">
        <v>6290</v>
      </c>
      <c r="D43" s="27" t="s">
        <v>155</v>
      </c>
    </row>
    <row r="44" spans="2:4" x14ac:dyDescent="0.25">
      <c r="B44" s="28" t="s">
        <v>156</v>
      </c>
      <c r="C44" s="27">
        <v>6298</v>
      </c>
      <c r="D44" s="27" t="s">
        <v>157</v>
      </c>
    </row>
    <row r="45" spans="2:4" x14ac:dyDescent="0.25">
      <c r="B45" s="28" t="s">
        <v>158</v>
      </c>
      <c r="C45" s="27">
        <v>6299</v>
      </c>
      <c r="D45" s="27" t="s">
        <v>159</v>
      </c>
    </row>
    <row r="46" spans="2:4" x14ac:dyDescent="0.25">
      <c r="B46" s="28" t="s">
        <v>160</v>
      </c>
      <c r="C46" s="27">
        <v>6300</v>
      </c>
      <c r="D46" s="27" t="s">
        <v>161</v>
      </c>
    </row>
    <row r="47" spans="2:4" x14ac:dyDescent="0.25">
      <c r="B47" s="28" t="s">
        <v>162</v>
      </c>
      <c r="C47" s="27">
        <v>6340</v>
      </c>
      <c r="D47" s="27" t="s">
        <v>163</v>
      </c>
    </row>
    <row r="48" spans="2:4" x14ac:dyDescent="0.25">
      <c r="B48" s="28" t="s">
        <v>164</v>
      </c>
      <c r="C48" s="27">
        <v>6370</v>
      </c>
      <c r="D48" s="27" t="s">
        <v>165</v>
      </c>
    </row>
    <row r="49" spans="2:4" x14ac:dyDescent="0.25">
      <c r="B49" s="27" t="s">
        <v>166</v>
      </c>
      <c r="C49" s="27">
        <v>6379</v>
      </c>
      <c r="D49" s="27" t="s">
        <v>167</v>
      </c>
    </row>
    <row r="50" spans="2:4" x14ac:dyDescent="0.25">
      <c r="B50" s="28" t="s">
        <v>164</v>
      </c>
      <c r="C50" s="27">
        <v>6380</v>
      </c>
      <c r="D50" s="27" t="s">
        <v>168</v>
      </c>
    </row>
    <row r="51" spans="2:4" x14ac:dyDescent="0.25">
      <c r="B51" s="28" t="s">
        <v>164</v>
      </c>
      <c r="C51" s="27">
        <v>6381</v>
      </c>
      <c r="D51" s="27" t="s">
        <v>169</v>
      </c>
    </row>
    <row r="52" spans="2:4" x14ac:dyDescent="0.25">
      <c r="B52" s="28" t="s">
        <v>164</v>
      </c>
      <c r="C52" s="27">
        <v>6393</v>
      </c>
      <c r="D52" s="27" t="s">
        <v>170</v>
      </c>
    </row>
    <row r="53" spans="2:4" x14ac:dyDescent="0.25">
      <c r="B53" s="28" t="s">
        <v>171</v>
      </c>
      <c r="C53" s="27">
        <v>6400</v>
      </c>
      <c r="D53" s="27" t="s">
        <v>172</v>
      </c>
    </row>
    <row r="54" spans="2:4" x14ac:dyDescent="0.25">
      <c r="B54" s="27" t="s">
        <v>173</v>
      </c>
      <c r="C54" s="27">
        <v>6401</v>
      </c>
      <c r="D54" s="27" t="s">
        <v>174</v>
      </c>
    </row>
    <row r="55" spans="2:4" x14ac:dyDescent="0.25">
      <c r="B55" s="28" t="s">
        <v>175</v>
      </c>
      <c r="C55" s="27">
        <v>6403</v>
      </c>
      <c r="D55" s="27" t="s">
        <v>176</v>
      </c>
    </row>
    <row r="56" spans="2:4" x14ac:dyDescent="0.25">
      <c r="B56" s="28" t="s">
        <v>175</v>
      </c>
      <c r="C56" s="27">
        <v>6404</v>
      </c>
      <c r="D56" s="27" t="s">
        <v>177</v>
      </c>
    </row>
    <row r="57" spans="2:4" x14ac:dyDescent="0.25">
      <c r="B57" s="28" t="s">
        <v>178</v>
      </c>
      <c r="C57" s="27">
        <v>6411</v>
      </c>
      <c r="D57" s="27" t="s">
        <v>179</v>
      </c>
    </row>
    <row r="58" spans="2:4" x14ac:dyDescent="0.25">
      <c r="B58" s="28" t="s">
        <v>180</v>
      </c>
      <c r="C58" s="27">
        <v>6412</v>
      </c>
      <c r="D58" s="27" t="s">
        <v>181</v>
      </c>
    </row>
    <row r="59" spans="2:4" x14ac:dyDescent="0.25">
      <c r="B59" s="28" t="s">
        <v>182</v>
      </c>
      <c r="C59" s="27">
        <v>6413</v>
      </c>
      <c r="D59" s="27" t="s">
        <v>183</v>
      </c>
    </row>
    <row r="60" spans="2:4" x14ac:dyDescent="0.25">
      <c r="B60" s="28" t="s">
        <v>293</v>
      </c>
      <c r="C60" s="27">
        <v>6414</v>
      </c>
      <c r="D60" s="27" t="s">
        <v>184</v>
      </c>
    </row>
    <row r="61" spans="2:4" x14ac:dyDescent="0.25">
      <c r="B61" s="28" t="s">
        <v>185</v>
      </c>
      <c r="C61" s="27">
        <v>6440</v>
      </c>
      <c r="D61" s="27" t="s">
        <v>186</v>
      </c>
    </row>
    <row r="62" spans="2:4" x14ac:dyDescent="0.25">
      <c r="B62" s="28" t="s">
        <v>187</v>
      </c>
      <c r="C62" s="27">
        <v>6460</v>
      </c>
      <c r="D62" s="27" t="s">
        <v>188</v>
      </c>
    </row>
    <row r="63" spans="2:4" x14ac:dyDescent="0.25">
      <c r="B63" s="29" t="s">
        <v>189</v>
      </c>
      <c r="C63" s="27">
        <v>6470</v>
      </c>
      <c r="D63" s="27" t="s">
        <v>190</v>
      </c>
    </row>
    <row r="64" spans="2:4" x14ac:dyDescent="0.25">
      <c r="B64" s="28" t="s">
        <v>191</v>
      </c>
      <c r="C64" s="27">
        <v>6500</v>
      </c>
      <c r="D64" s="27" t="s">
        <v>192</v>
      </c>
    </row>
    <row r="65" spans="2:4" x14ac:dyDescent="0.25">
      <c r="B65" s="28" t="s">
        <v>193</v>
      </c>
      <c r="C65" s="27">
        <v>6509</v>
      </c>
      <c r="D65" s="27" t="s">
        <v>194</v>
      </c>
    </row>
    <row r="66" spans="2:4" x14ac:dyDescent="0.25">
      <c r="B66" s="28" t="s">
        <v>195</v>
      </c>
      <c r="C66" s="27">
        <v>6515</v>
      </c>
      <c r="D66" s="27" t="s">
        <v>196</v>
      </c>
    </row>
    <row r="67" spans="2:4" x14ac:dyDescent="0.25">
      <c r="B67" s="28" t="s">
        <v>197</v>
      </c>
      <c r="C67" s="27">
        <v>6516</v>
      </c>
      <c r="D67" s="27" t="s">
        <v>198</v>
      </c>
    </row>
    <row r="68" spans="2:4" x14ac:dyDescent="0.25">
      <c r="B68" s="28" t="s">
        <v>199</v>
      </c>
      <c r="C68" s="27">
        <v>6517</v>
      </c>
      <c r="D68" s="27" t="s">
        <v>200</v>
      </c>
    </row>
    <row r="69" spans="2:4" x14ac:dyDescent="0.25">
      <c r="B69" s="28" t="s">
        <v>201</v>
      </c>
      <c r="C69" s="27">
        <v>6518</v>
      </c>
      <c r="D69" s="27" t="s">
        <v>202</v>
      </c>
    </row>
    <row r="70" spans="2:4" x14ac:dyDescent="0.25">
      <c r="B70" s="27" t="s">
        <v>203</v>
      </c>
      <c r="C70" s="27">
        <v>6519</v>
      </c>
      <c r="D70" s="27" t="s">
        <v>204</v>
      </c>
    </row>
    <row r="71" spans="2:4" x14ac:dyDescent="0.25">
      <c r="B71" s="28" t="s">
        <v>205</v>
      </c>
      <c r="C71" s="27">
        <v>6520</v>
      </c>
      <c r="D71" s="27" t="s">
        <v>206</v>
      </c>
    </row>
    <row r="72" spans="2:4" x14ac:dyDescent="0.25">
      <c r="B72" s="28" t="s">
        <v>207</v>
      </c>
      <c r="C72" s="27">
        <v>6521</v>
      </c>
      <c r="D72" s="27" t="s">
        <v>208</v>
      </c>
    </row>
    <row r="73" spans="2:4" x14ac:dyDescent="0.25">
      <c r="B73" s="28" t="s">
        <v>209</v>
      </c>
      <c r="C73" s="27">
        <v>6522</v>
      </c>
      <c r="D73" s="27" t="s">
        <v>210</v>
      </c>
    </row>
    <row r="74" spans="2:4" x14ac:dyDescent="0.25">
      <c r="B74" s="28" t="s">
        <v>211</v>
      </c>
      <c r="C74" s="27">
        <v>6527</v>
      </c>
      <c r="D74" s="27" t="s">
        <v>212</v>
      </c>
    </row>
    <row r="75" spans="2:4" x14ac:dyDescent="0.25">
      <c r="B75" s="28" t="s">
        <v>213</v>
      </c>
      <c r="C75" s="27">
        <v>6550</v>
      </c>
      <c r="D75" s="27" t="s">
        <v>214</v>
      </c>
    </row>
    <row r="76" spans="2:4" x14ac:dyDescent="0.25">
      <c r="B76" s="28" t="s">
        <v>215</v>
      </c>
      <c r="C76" s="27">
        <v>6596</v>
      </c>
      <c r="D76" s="27" t="s">
        <v>216</v>
      </c>
    </row>
    <row r="77" spans="2:4" x14ac:dyDescent="0.25">
      <c r="B77" s="28" t="s">
        <v>217</v>
      </c>
      <c r="C77" s="27">
        <v>6713</v>
      </c>
      <c r="D77" s="27" t="s">
        <v>218</v>
      </c>
    </row>
    <row r="78" spans="2:4" x14ac:dyDescent="0.25">
      <c r="B78" s="28" t="s">
        <v>219</v>
      </c>
      <c r="C78" s="27">
        <v>6741</v>
      </c>
      <c r="D78" s="27" t="s">
        <v>220</v>
      </c>
    </row>
    <row r="79" spans="2:4" x14ac:dyDescent="0.25">
      <c r="B79" s="28" t="s">
        <v>221</v>
      </c>
      <c r="C79" s="27">
        <v>6750</v>
      </c>
      <c r="D79" s="27" t="s">
        <v>222</v>
      </c>
    </row>
    <row r="80" spans="2:4" x14ac:dyDescent="0.25">
      <c r="B80" s="28" t="s">
        <v>223</v>
      </c>
      <c r="C80" s="27">
        <v>6759</v>
      </c>
      <c r="D80" s="27" t="s">
        <v>224</v>
      </c>
    </row>
    <row r="81" spans="2:4" x14ac:dyDescent="0.25">
      <c r="B81" s="28" t="s">
        <v>225</v>
      </c>
      <c r="C81" s="27">
        <v>6762</v>
      </c>
      <c r="D81" s="27" t="s">
        <v>226</v>
      </c>
    </row>
    <row r="82" spans="2:4" x14ac:dyDescent="0.25">
      <c r="B82" s="28" t="s">
        <v>227</v>
      </c>
      <c r="C82" s="27">
        <v>6800</v>
      </c>
      <c r="D82" s="27" t="s">
        <v>228</v>
      </c>
    </row>
    <row r="83" spans="2:4" x14ac:dyDescent="0.25">
      <c r="B83" s="28" t="s">
        <v>229</v>
      </c>
      <c r="C83" s="27">
        <v>6801</v>
      </c>
      <c r="D83" s="27" t="s">
        <v>230</v>
      </c>
    </row>
    <row r="84" spans="2:4" x14ac:dyDescent="0.25">
      <c r="B84" s="27" t="s">
        <v>231</v>
      </c>
      <c r="C84" s="27">
        <v>6802</v>
      </c>
      <c r="D84" s="27" t="s">
        <v>232</v>
      </c>
    </row>
    <row r="85" spans="2:4" x14ac:dyDescent="0.25">
      <c r="B85" s="27" t="s">
        <v>231</v>
      </c>
      <c r="C85" s="27">
        <v>6803</v>
      </c>
      <c r="D85" s="27" t="s">
        <v>233</v>
      </c>
    </row>
    <row r="86" spans="2:4" x14ac:dyDescent="0.25">
      <c r="B86" s="28" t="s">
        <v>234</v>
      </c>
      <c r="C86" s="27">
        <v>6809</v>
      </c>
      <c r="D86" s="27" t="s">
        <v>235</v>
      </c>
    </row>
    <row r="87" spans="2:4" x14ac:dyDescent="0.25">
      <c r="B87" s="28" t="s">
        <v>236</v>
      </c>
      <c r="C87" s="27">
        <v>6810</v>
      </c>
      <c r="D87" s="27" t="s">
        <v>237</v>
      </c>
    </row>
    <row r="88" spans="2:4" x14ac:dyDescent="0.25">
      <c r="B88" s="28" t="s">
        <v>238</v>
      </c>
      <c r="C88" s="27">
        <v>6811</v>
      </c>
      <c r="D88" s="27" t="s">
        <v>239</v>
      </c>
    </row>
    <row r="89" spans="2:4" x14ac:dyDescent="0.25">
      <c r="B89" s="28" t="s">
        <v>238</v>
      </c>
      <c r="C89" s="27">
        <v>6812</v>
      </c>
      <c r="D89" s="27" t="s">
        <v>240</v>
      </c>
    </row>
    <row r="90" spans="2:4" x14ac:dyDescent="0.25">
      <c r="B90" s="27" t="s">
        <v>241</v>
      </c>
      <c r="C90" s="27">
        <v>6816</v>
      </c>
      <c r="D90" s="27" t="s">
        <v>242</v>
      </c>
    </row>
    <row r="91" spans="2:4" x14ac:dyDescent="0.25">
      <c r="B91" s="27" t="s">
        <v>241</v>
      </c>
      <c r="C91" s="27">
        <v>6817</v>
      </c>
      <c r="D91" s="27" t="s">
        <v>243</v>
      </c>
    </row>
    <row r="92" spans="2:4" x14ac:dyDescent="0.25">
      <c r="B92" s="27" t="s">
        <v>244</v>
      </c>
      <c r="C92" s="27">
        <v>6820</v>
      </c>
      <c r="D92" s="27" t="s">
        <v>245</v>
      </c>
    </row>
    <row r="93" spans="2:4" x14ac:dyDescent="0.25">
      <c r="B93" s="27" t="s">
        <v>246</v>
      </c>
      <c r="C93" s="27">
        <v>6823</v>
      </c>
      <c r="D93" s="27" t="s">
        <v>247</v>
      </c>
    </row>
    <row r="94" spans="2:4" x14ac:dyDescent="0.25">
      <c r="B94" s="27" t="s">
        <v>246</v>
      </c>
      <c r="C94" s="27">
        <v>6826</v>
      </c>
      <c r="D94" s="27" t="s">
        <v>248</v>
      </c>
    </row>
    <row r="95" spans="2:4" x14ac:dyDescent="0.25">
      <c r="B95" s="28" t="s">
        <v>249</v>
      </c>
      <c r="C95" s="27">
        <v>6836</v>
      </c>
      <c r="D95" s="27" t="s">
        <v>250</v>
      </c>
    </row>
    <row r="96" spans="2:4" x14ac:dyDescent="0.25">
      <c r="B96" s="28" t="s">
        <v>251</v>
      </c>
      <c r="C96" s="27">
        <v>6837</v>
      </c>
      <c r="D96" s="27" t="s">
        <v>252</v>
      </c>
    </row>
    <row r="97" spans="2:4" x14ac:dyDescent="0.25">
      <c r="B97" s="27" t="s">
        <v>253</v>
      </c>
      <c r="C97" s="27">
        <v>6839</v>
      </c>
      <c r="D97" s="27" t="s">
        <v>254</v>
      </c>
    </row>
    <row r="98" spans="2:4" x14ac:dyDescent="0.25">
      <c r="B98" s="27" t="s">
        <v>255</v>
      </c>
      <c r="C98" s="27">
        <v>6840</v>
      </c>
      <c r="D98" s="27" t="s">
        <v>256</v>
      </c>
    </row>
    <row r="99" spans="2:4" x14ac:dyDescent="0.25">
      <c r="B99" s="27" t="s">
        <v>257</v>
      </c>
      <c r="C99" s="27">
        <v>6841</v>
      </c>
      <c r="D99" s="27" t="s">
        <v>258</v>
      </c>
    </row>
    <row r="100" spans="2:4" x14ac:dyDescent="0.25">
      <c r="B100" s="27" t="s">
        <v>259</v>
      </c>
      <c r="C100" s="27">
        <v>6842</v>
      </c>
      <c r="D100" s="27" t="s">
        <v>260</v>
      </c>
    </row>
    <row r="101" spans="2:4" x14ac:dyDescent="0.25">
      <c r="B101" s="28" t="s">
        <v>261</v>
      </c>
      <c r="C101" s="27">
        <v>6851</v>
      </c>
      <c r="D101" s="27" t="s">
        <v>262</v>
      </c>
    </row>
    <row r="102" spans="2:4" x14ac:dyDescent="0.25">
      <c r="B102" s="28" t="s">
        <v>263</v>
      </c>
      <c r="C102" s="27">
        <v>6852</v>
      </c>
      <c r="D102" s="27" t="s">
        <v>264</v>
      </c>
    </row>
    <row r="103" spans="2:4" x14ac:dyDescent="0.25">
      <c r="B103" s="28" t="s">
        <v>265</v>
      </c>
      <c r="C103" s="27">
        <v>6853</v>
      </c>
      <c r="D103" s="27" t="s">
        <v>266</v>
      </c>
    </row>
    <row r="104" spans="2:4" x14ac:dyDescent="0.25">
      <c r="B104" s="28" t="s">
        <v>267</v>
      </c>
      <c r="C104" s="27">
        <v>6854</v>
      </c>
      <c r="D104" s="27" t="s">
        <v>268</v>
      </c>
    </row>
    <row r="105" spans="2:4" x14ac:dyDescent="0.25">
      <c r="B105" s="28" t="s">
        <v>269</v>
      </c>
      <c r="C105" s="27">
        <v>6861</v>
      </c>
      <c r="D105" s="27" t="s">
        <v>270</v>
      </c>
    </row>
    <row r="106" spans="2:4" x14ac:dyDescent="0.25">
      <c r="B106" s="27" t="s">
        <v>271</v>
      </c>
      <c r="C106" s="27">
        <v>6882</v>
      </c>
      <c r="D106" s="27" t="s">
        <v>272</v>
      </c>
    </row>
    <row r="107" spans="2:4" x14ac:dyDescent="0.25">
      <c r="B107" s="27" t="s">
        <v>273</v>
      </c>
      <c r="C107" s="27">
        <v>6885</v>
      </c>
      <c r="D107" s="27" t="s">
        <v>274</v>
      </c>
    </row>
    <row r="108" spans="2:4" x14ac:dyDescent="0.25">
      <c r="B108" s="27" t="s">
        <v>273</v>
      </c>
      <c r="C108" s="27">
        <v>6886</v>
      </c>
      <c r="D108" s="27" t="s">
        <v>275</v>
      </c>
    </row>
    <row r="109" spans="2:4" x14ac:dyDescent="0.25">
      <c r="B109" s="27" t="s">
        <v>273</v>
      </c>
      <c r="C109" s="27">
        <v>6887</v>
      </c>
      <c r="D109" s="27" t="s">
        <v>276</v>
      </c>
    </row>
    <row r="110" spans="2:4" x14ac:dyDescent="0.25">
      <c r="B110" s="27" t="s">
        <v>273</v>
      </c>
      <c r="C110" s="27">
        <v>6888</v>
      </c>
      <c r="D110" s="27" t="s">
        <v>277</v>
      </c>
    </row>
    <row r="111" spans="2:4" x14ac:dyDescent="0.25">
      <c r="B111" s="27" t="s">
        <v>278</v>
      </c>
      <c r="C111" s="27">
        <v>6957</v>
      </c>
      <c r="D111" s="27" t="s">
        <v>279</v>
      </c>
    </row>
    <row r="112" spans="2:4" x14ac:dyDescent="0.25">
      <c r="B112" s="27" t="s">
        <v>280</v>
      </c>
      <c r="C112" s="27">
        <v>6958</v>
      </c>
      <c r="D112" s="27" t="s">
        <v>281</v>
      </c>
    </row>
    <row r="113" spans="2:4" x14ac:dyDescent="0.25">
      <c r="B113" s="27" t="s">
        <v>282</v>
      </c>
      <c r="C113" s="27">
        <v>6969</v>
      </c>
      <c r="D113" s="27" t="s">
        <v>283</v>
      </c>
    </row>
    <row r="114" spans="2:4" x14ac:dyDescent="0.25">
      <c r="B114" s="28" t="s">
        <v>284</v>
      </c>
      <c r="C114" s="27">
        <v>6970</v>
      </c>
      <c r="D114" s="27" t="s">
        <v>285</v>
      </c>
    </row>
    <row r="115" spans="2:4" x14ac:dyDescent="0.25">
      <c r="B115" s="28" t="s">
        <v>286</v>
      </c>
      <c r="C115" s="27">
        <v>6971</v>
      </c>
      <c r="D115" s="27" t="s">
        <v>287</v>
      </c>
    </row>
    <row r="116" spans="2:4" x14ac:dyDescent="0.25">
      <c r="B116" s="28" t="s">
        <v>288</v>
      </c>
      <c r="C116" s="27">
        <v>6972</v>
      </c>
      <c r="D116" s="27" t="s">
        <v>289</v>
      </c>
    </row>
    <row r="117" spans="2:4" x14ac:dyDescent="0.25">
      <c r="B117" s="28" t="s">
        <v>290</v>
      </c>
      <c r="C117" s="27">
        <v>6973</v>
      </c>
      <c r="D117" s="27" t="s">
        <v>291</v>
      </c>
    </row>
    <row r="118" spans="2:4" x14ac:dyDescent="0.25">
      <c r="B118" s="28" t="s">
        <v>292</v>
      </c>
      <c r="C118" s="27">
        <v>6999</v>
      </c>
      <c r="D118" s="27" t="s">
        <v>202</v>
      </c>
    </row>
  </sheetData>
  <conditionalFormatting sqref="B12:B60">
    <cfRule type="expression" dxfId="5" priority="6">
      <formula>C12=$K$8</formula>
    </cfRule>
  </conditionalFormatting>
  <conditionalFormatting sqref="B62:B67">
    <cfRule type="expression" dxfId="4" priority="5">
      <formula>C62=$K$8</formula>
    </cfRule>
  </conditionalFormatting>
  <conditionalFormatting sqref="B69:B85">
    <cfRule type="expression" dxfId="3" priority="4">
      <formula>C69=$K$8</formula>
    </cfRule>
  </conditionalFormatting>
  <conditionalFormatting sqref="B90:B91">
    <cfRule type="expression" dxfId="2" priority="3">
      <formula>C90=$K$8</formula>
    </cfRule>
  </conditionalFormatting>
  <conditionalFormatting sqref="B96:B100">
    <cfRule type="expression" dxfId="1" priority="2">
      <formula>C96=$K$8</formula>
    </cfRule>
  </conditionalFormatting>
  <conditionalFormatting sqref="B111:B112">
    <cfRule type="expression" dxfId="0" priority="1">
      <formula>C111=$K$8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Orden de Merito</vt:lpstr>
      <vt:lpstr>Configuracion CCGNL</vt:lpstr>
      <vt:lpstr>BUSES SPT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Rosales</dc:creator>
  <cp:lastModifiedBy>Jean Carlos Trejos</cp:lastModifiedBy>
  <dcterms:created xsi:type="dcterms:W3CDTF">2020-04-16T12:05:04Z</dcterms:created>
  <dcterms:modified xsi:type="dcterms:W3CDTF">2025-07-22T15:23:43Z</dcterms:modified>
</cp:coreProperties>
</file>