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28-RENOV\QV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F11" i="6"/>
  <c r="G11" i="6"/>
  <c r="H11" i="6"/>
  <c r="I11" i="6"/>
  <c r="J11" i="6"/>
  <c r="E12" i="6"/>
  <c r="F12" i="6"/>
  <c r="G12" i="6"/>
  <c r="H12" i="6"/>
  <c r="I12" i="6"/>
  <c r="J12" i="6"/>
  <c r="E13" i="6"/>
  <c r="F13" i="6"/>
  <c r="G13" i="6"/>
  <c r="H13" i="6"/>
  <c r="I13" i="6"/>
  <c r="J13" i="6"/>
  <c r="G14" i="6"/>
  <c r="H14" i="6"/>
  <c r="I14" i="6"/>
  <c r="J14" i="6"/>
  <c r="I15" i="6"/>
  <c r="J15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H14" i="5" l="1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L15" i="1"/>
  <c r="M15" i="1"/>
  <c r="F11" i="1"/>
  <c r="G11" i="1"/>
  <c r="H11" i="1"/>
  <c r="I11" i="1"/>
  <c r="J11" i="1"/>
  <c r="K11" i="1"/>
  <c r="L11" i="1"/>
  <c r="M11" i="1"/>
  <c r="O11" i="1"/>
  <c r="N12" i="1"/>
  <c r="N13" i="1"/>
  <c r="N14" i="1"/>
  <c r="N15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S14" i="6"/>
  <c r="K14" i="6"/>
  <c r="AB14" i="6"/>
  <c r="X14" i="6"/>
  <c r="T14" i="6"/>
  <c r="P14" i="6"/>
  <c r="L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K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S16" i="6"/>
  <c r="AB16" i="6"/>
  <c r="X16" i="6"/>
  <c r="T16" i="6"/>
  <c r="P16" i="6"/>
  <c r="AA16" i="6"/>
  <c r="O16" i="6"/>
  <c r="Z16" i="6"/>
  <c r="V16" i="6"/>
  <c r="R16" i="6"/>
  <c r="N16" i="6"/>
  <c r="W16" i="6"/>
  <c r="Y15" i="5"/>
  <c r="U15" i="5"/>
  <c r="Q15" i="5"/>
  <c r="M15" i="5"/>
  <c r="Z15" i="5"/>
  <c r="R15" i="5"/>
  <c r="AB15" i="5"/>
  <c r="X15" i="5"/>
  <c r="T15" i="5"/>
  <c r="P15" i="5"/>
  <c r="L15" i="5"/>
  <c r="A16" i="5"/>
  <c r="V15" i="5"/>
  <c r="AA15" i="5"/>
  <c r="W15" i="5"/>
  <c r="S15" i="5"/>
  <c r="O15" i="5"/>
  <c r="K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<sst xmlns="http://schemas.openxmlformats.org/spreadsheetml/2006/main" count="46" uniqueCount="16">
  <si>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</si>
  <si>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</si>
  <si>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</si>
  <si>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</si>
  <si>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</si>
  <si>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</si>
  <si>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</si>
  <si>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</si>
  <si>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</si>
  <si>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</si>
  <si>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</si>
  <si>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</si>
  <si>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ECO-BUR(2C) Sin 4LT</t>
  </si>
  <si>
    <t>BASE Sin 4LT</t>
  </si>
  <si>
    <t>VEL-DOM(5A) Con 4LT</t>
  </si>
  <si>
    <t>VEL-DOM(5A)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</si>
</sst>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-16.852542877197266</c:v>
                </c:pt>
                <c:pt idx="1">
                  <c:v>-52.550060272216797</c:v>
                </c:pt>
                <c:pt idx="2">
                  <c:v>-86.489845275878906</c:v>
                </c:pt>
                <c:pt idx="3">
                  <c:v>-111.66941070556641</c:v>
                </c:pt>
                <c:pt idx="4">
                  <c:v>-132.5543212890625</c:v>
                </c:pt>
                <c:pt idx="5">
                  <c:v>-150.82627868652344</c:v>
                </c:pt>
                <c:pt idx="6">
                  <c:v>-167.72990417480469</c:v>
                </c:pt>
                <c:pt idx="7">
                  <c:v>-181.66366577148438</c:v>
                </c:pt>
                <c:pt idx="8">
                  <c:v>-187.98492431640625</c:v>
                </c:pt>
                <c:pt idx="9">
                  <c:v>-192.46562194824219</c:v>
                </c:pt>
                <c:pt idx="10">
                  <c:v>-192.97727966308594</c:v>
                </c:pt>
                <c:pt idx="11">
                  <c:v>-187.671630859375</c:v>
                </c:pt>
                <c:pt idx="12">
                  <c:v>-180.57395935058594</c:v>
                </c:pt>
                <c:pt idx="13">
                  <c:v>-158.59806823730469</c:v>
                </c:pt>
                <c:pt idx="14">
                  <c:v>-131.95933532714844</c:v>
                </c:pt>
                <c:pt idx="15">
                  <c:v>-107.16374969482422</c:v>
                </c:pt>
                <c:pt idx="16">
                  <c:v>-13.992312431335449</c:v>
                </c:pt>
                <c:pt idx="17">
                  <c:v>94.669593811035156</c:v>
                </c:pt>
                <c:pt idx="18">
                  <c:v>155.03460693359375</c:v>
                </c:pt>
                <c:pt idx="19">
                  <c:v>186.13121032714844</c:v>
                </c:pt>
                <c:pt idx="20">
                  <c:v>217.2261962890625</c:v>
                </c:pt>
                <c:pt idx="21">
                  <c:v>249.61636352539063</c:v>
                </c:pt>
                <c:pt idx="22">
                  <c:v>282.965576171875</c:v>
                </c:pt>
                <c:pt idx="23">
                  <c:v>298.75323486328125</c:v>
                </c:pt>
                <c:pt idx="24">
                  <c:v>305.13494873046875</c:v>
                </c:pt>
                <c:pt idx="25">
                  <c:v>304.13601684570313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86.772369384765625</c:v>
                </c:pt>
                <c:pt idx="1">
                  <c:v>49.0662841796875</c:v>
                </c:pt>
                <c:pt idx="2">
                  <c:v>17.982133865356445</c:v>
                </c:pt>
                <c:pt idx="3">
                  <c:v>-8.474461555480957</c:v>
                </c:pt>
                <c:pt idx="4">
                  <c:v>-32.214122772216797</c:v>
                </c:pt>
                <c:pt idx="5">
                  <c:v>-54.361705780029297</c:v>
                </c:pt>
                <c:pt idx="6">
                  <c:v>-75.418807983398438</c:v>
                </c:pt>
                <c:pt idx="7">
                  <c:v>-93.544998168945313</c:v>
                </c:pt>
                <c:pt idx="8">
                  <c:v>-105.80431365966797</c:v>
                </c:pt>
                <c:pt idx="9">
                  <c:v>-119.06053924560547</c:v>
                </c:pt>
                <c:pt idx="10">
                  <c:v>-126.71932983398438</c:v>
                </c:pt>
                <c:pt idx="11">
                  <c:v>-124.54598236083984</c:v>
                </c:pt>
                <c:pt idx="12">
                  <c:v>-118.87683868408203</c:v>
                </c:pt>
                <c:pt idx="13">
                  <c:v>-103.26621246337891</c:v>
                </c:pt>
                <c:pt idx="14">
                  <c:v>-80.86590576171875</c:v>
                </c:pt>
                <c:pt idx="15">
                  <c:v>-56.522655487060547</c:v>
                </c:pt>
                <c:pt idx="16">
                  <c:v>3.3892300128936768</c:v>
                </c:pt>
                <c:pt idx="17">
                  <c:v>111.80977630615234</c:v>
                </c:pt>
                <c:pt idx="18">
                  <c:v>201.86424255371094</c:v>
                </c:pt>
                <c:pt idx="19">
                  <c:v>230.08346557617188</c:v>
                </c:pt>
                <c:pt idx="20">
                  <c:v>258.26126098632813</c:v>
                </c:pt>
                <c:pt idx="21">
                  <c:v>287.48269653320313</c:v>
                </c:pt>
                <c:pt idx="22">
                  <c:v>317.849365234375</c:v>
                </c:pt>
                <c:pt idx="23">
                  <c:v>349.09951782226563</c:v>
                </c:pt>
                <c:pt idx="24">
                  <c:v>358.35498046875</c:v>
                </c:pt>
                <c:pt idx="25">
                  <c:v>362.07156372070313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-84.56597900390625</c:v>
                </c:pt>
                <c:pt idx="6">
                  <c:v>-182.45887756347656</c:v>
                </c:pt>
                <c:pt idx="7">
                  <c:v>-235.02749633789063</c:v>
                </c:pt>
                <c:pt idx="8">
                  <c:v>-269.85614013671875</c:v>
                </c:pt>
                <c:pt idx="9">
                  <c:v>-278.67166137695313</c:v>
                </c:pt>
                <c:pt idx="10">
                  <c:v>-278.59686279296875</c:v>
                </c:pt>
                <c:pt idx="11">
                  <c:v>-276.255859375</c:v>
                </c:pt>
                <c:pt idx="12">
                  <c:v>-270.30630493164063</c:v>
                </c:pt>
                <c:pt idx="13">
                  <c:v>-261.03659057617188</c:v>
                </c:pt>
                <c:pt idx="14">
                  <c:v>-250.97744750976563</c:v>
                </c:pt>
                <c:pt idx="15">
                  <c:v>-239.6595458984375</c:v>
                </c:pt>
                <c:pt idx="16">
                  <c:v>-162.31808471679688</c:v>
                </c:pt>
                <c:pt idx="17">
                  <c:v>-24.536619186401367</c:v>
                </c:pt>
                <c:pt idx="18">
                  <c:v>116.36531066894531</c:v>
                </c:pt>
                <c:pt idx="19">
                  <c:v>260.43856811523438</c:v>
                </c:pt>
                <c:pt idx="20">
                  <c:v>404.28390502929688</c:v>
                </c:pt>
                <c:pt idx="21">
                  <c:v>474.72113037109375</c:v>
                </c:pt>
                <c:pt idx="22">
                  <c:v>497.59274291992188</c:v>
                </c:pt>
                <c:pt idx="23">
                  <c:v>521.48779296875</c:v>
                </c:pt>
                <c:pt idx="24">
                  <c:v>546.8109130859375</c:v>
                </c:pt>
                <c:pt idx="25">
                  <c:v>585.3216552734375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9">
                  <c:v>-172.75022888183594</c:v>
                </c:pt>
                <c:pt idx="10">
                  <c:v>-181.39625549316406</c:v>
                </c:pt>
                <c:pt idx="11">
                  <c:v>-183.746826171875</c:v>
                </c:pt>
                <c:pt idx="12">
                  <c:v>-182.29776000976563</c:v>
                </c:pt>
                <c:pt idx="13">
                  <c:v>-177.00933837890625</c:v>
                </c:pt>
                <c:pt idx="14">
                  <c:v>-169.02305603027344</c:v>
                </c:pt>
                <c:pt idx="15">
                  <c:v>-159.12947082519531</c:v>
                </c:pt>
                <c:pt idx="16">
                  <c:v>-144.03804016113281</c:v>
                </c:pt>
                <c:pt idx="17">
                  <c:v>-20.682117462158203</c:v>
                </c:pt>
                <c:pt idx="18">
                  <c:v>120.24404144287109</c:v>
                </c:pt>
                <c:pt idx="19">
                  <c:v>264.3441162109375</c:v>
                </c:pt>
                <c:pt idx="20">
                  <c:v>410.3515625</c:v>
                </c:pt>
                <c:pt idx="21">
                  <c:v>547.64202880859375</c:v>
                </c:pt>
                <c:pt idx="22">
                  <c:v>577.431640625</c:v>
                </c:pt>
                <c:pt idx="23">
                  <c:v>599.56781005859375</c:v>
                </c:pt>
                <c:pt idx="24">
                  <c:v>620.4498291015625</c:v>
                </c:pt>
                <c:pt idx="25">
                  <c:v>642.50299072265625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40.223636627197266</c:v>
                      </c:pt>
                      <c:pt idx="1">
                        <c:v>-3.9909210205078125</c:v>
                      </c:pt>
                      <c:pt idx="2">
                        <c:v>-42.955924987792969</c:v>
                      </c:pt>
                      <c:pt idx="3">
                        <c:v>-76.908424377441406</c:v>
                      </c:pt>
                      <c:pt idx="4">
                        <c:v>-102.31175231933594</c:v>
                      </c:pt>
                      <c:pt idx="5">
                        <c:v>-122.71919250488281</c:v>
                      </c:pt>
                      <c:pt idx="6">
                        <c:v>-140.48519897460938</c:v>
                      </c:pt>
                      <c:pt idx="7">
                        <c:v>-158.04566955566406</c:v>
                      </c:pt>
                      <c:pt idx="8">
                        <c:v>-166.749267578125</c:v>
                      </c:pt>
                      <c:pt idx="9">
                        <c:v>-169.39378356933594</c:v>
                      </c:pt>
                      <c:pt idx="10">
                        <c:v>-170.50396728515625</c:v>
                      </c:pt>
                      <c:pt idx="11">
                        <c:v>-164.83680725097656</c:v>
                      </c:pt>
                      <c:pt idx="12">
                        <c:v>-158.3116455078125</c:v>
                      </c:pt>
                      <c:pt idx="13">
                        <c:v>-146.16461181640625</c:v>
                      </c:pt>
                      <c:pt idx="14">
                        <c:v>-120.15454864501953</c:v>
                      </c:pt>
                      <c:pt idx="15">
                        <c:v>-94.588172912597656</c:v>
                      </c:pt>
                      <c:pt idx="16">
                        <c:v>-9.586613655090332</c:v>
                      </c:pt>
                      <c:pt idx="17">
                        <c:v>99.100532531738281</c:v>
                      </c:pt>
                      <c:pt idx="18">
                        <c:v>167.75553894042969</c:v>
                      </c:pt>
                      <c:pt idx="19">
                        <c:v>198.85159301757813</c:v>
                      </c:pt>
                      <c:pt idx="20">
                        <c:v>229.94668579101563</c:v>
                      </c:pt>
                      <c:pt idx="21">
                        <c:v>262.22817993164063</c:v>
                      </c:pt>
                      <c:pt idx="22">
                        <c:v>295.4677734375</c:v>
                      </c:pt>
                      <c:pt idx="23">
                        <c:v>321.19265747070313</c:v>
                      </c:pt>
                      <c:pt idx="24">
                        <c:v>326.52127075195313</c:v>
                      </c:pt>
                      <c:pt idx="25">
                        <c:v>326.80734252929688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3">
                        <c:v>-152.44448852539063</c:v>
                      </c:pt>
                      <c:pt idx="14">
                        <c:v>-160.62504577636719</c:v>
                      </c:pt>
                      <c:pt idx="15">
                        <c:v>-162.01722717285156</c:v>
                      </c:pt>
                      <c:pt idx="16">
                        <c:v>-146.57279968261719</c:v>
                      </c:pt>
                      <c:pt idx="17">
                        <c:v>-21.854391098022461</c:v>
                      </c:pt>
                      <c:pt idx="18">
                        <c:v>119.06310272216797</c:v>
                      </c:pt>
                      <c:pt idx="19">
                        <c:v>263.1549072265625</c:v>
                      </c:pt>
                      <c:pt idx="20">
                        <c:v>409.15512084960938</c:v>
                      </c:pt>
                      <c:pt idx="21">
                        <c:v>544.599609375</c:v>
                      </c:pt>
                      <c:pt idx="22">
                        <c:v>566.14434814453125</c:v>
                      </c:pt>
                      <c:pt idx="23">
                        <c:v>585.1966552734375</c:v>
                      </c:pt>
                      <c:pt idx="24">
                        <c:v>603.56292724609375</c:v>
                      </c:pt>
                      <c:pt idx="25">
                        <c:v>623.55474853515625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-16.852542877197266</c:v>
                </c:pt>
                <c:pt idx="1">
                  <c:v>-52.550060272216797</c:v>
                </c:pt>
                <c:pt idx="2">
                  <c:v>-86.489845275878906</c:v>
                </c:pt>
                <c:pt idx="3">
                  <c:v>-111.66941070556641</c:v>
                </c:pt>
                <c:pt idx="4">
                  <c:v>-132.5543212890625</c:v>
                </c:pt>
                <c:pt idx="5">
                  <c:v>-150.82627868652344</c:v>
                </c:pt>
                <c:pt idx="6">
                  <c:v>-167.72990417480469</c:v>
                </c:pt>
                <c:pt idx="7">
                  <c:v>-181.66366577148438</c:v>
                </c:pt>
                <c:pt idx="8">
                  <c:v>-187.98492431640625</c:v>
                </c:pt>
                <c:pt idx="9">
                  <c:v>-192.46562194824219</c:v>
                </c:pt>
                <c:pt idx="10">
                  <c:v>-192.97727966308594</c:v>
                </c:pt>
                <c:pt idx="11">
                  <c:v>-187.671630859375</c:v>
                </c:pt>
                <c:pt idx="12">
                  <c:v>-180.57395935058594</c:v>
                </c:pt>
                <c:pt idx="13">
                  <c:v>-158.59806823730469</c:v>
                </c:pt>
                <c:pt idx="14">
                  <c:v>-131.95933532714844</c:v>
                </c:pt>
                <c:pt idx="15">
                  <c:v>-107.16374969482422</c:v>
                </c:pt>
                <c:pt idx="16">
                  <c:v>-13.992312431335449</c:v>
                </c:pt>
                <c:pt idx="17">
                  <c:v>94.669593811035156</c:v>
                </c:pt>
                <c:pt idx="18">
                  <c:v>155.03460693359375</c:v>
                </c:pt>
                <c:pt idx="19">
                  <c:v>186.13121032714844</c:v>
                </c:pt>
                <c:pt idx="20">
                  <c:v>217.2261962890625</c:v>
                </c:pt>
                <c:pt idx="21">
                  <c:v>249.61636352539063</c:v>
                </c:pt>
                <c:pt idx="22">
                  <c:v>282.965576171875</c:v>
                </c:pt>
                <c:pt idx="23">
                  <c:v>298.75323486328125</c:v>
                </c:pt>
                <c:pt idx="24">
                  <c:v>305.13494873046875</c:v>
                </c:pt>
                <c:pt idx="25">
                  <c:v>304.13601684570313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40.223636627197266</c:v>
                </c:pt>
                <c:pt idx="1">
                  <c:v>-3.9909210205078125</c:v>
                </c:pt>
                <c:pt idx="2">
                  <c:v>-42.955924987792969</c:v>
                </c:pt>
                <c:pt idx="3">
                  <c:v>-76.908424377441406</c:v>
                </c:pt>
                <c:pt idx="4">
                  <c:v>-102.31175231933594</c:v>
                </c:pt>
                <c:pt idx="5">
                  <c:v>-122.71919250488281</c:v>
                </c:pt>
                <c:pt idx="6">
                  <c:v>-140.48519897460938</c:v>
                </c:pt>
                <c:pt idx="7">
                  <c:v>-158.04566955566406</c:v>
                </c:pt>
                <c:pt idx="8">
                  <c:v>-166.749267578125</c:v>
                </c:pt>
                <c:pt idx="9">
                  <c:v>-169.39378356933594</c:v>
                </c:pt>
                <c:pt idx="10">
                  <c:v>-170.50396728515625</c:v>
                </c:pt>
                <c:pt idx="11">
                  <c:v>-164.83680725097656</c:v>
                </c:pt>
                <c:pt idx="12">
                  <c:v>-158.3116455078125</c:v>
                </c:pt>
                <c:pt idx="13">
                  <c:v>-146.16461181640625</c:v>
                </c:pt>
                <c:pt idx="14">
                  <c:v>-120.15454864501953</c:v>
                </c:pt>
                <c:pt idx="15">
                  <c:v>-94.588172912597656</c:v>
                </c:pt>
                <c:pt idx="16">
                  <c:v>-9.586613655090332</c:v>
                </c:pt>
                <c:pt idx="17">
                  <c:v>99.100532531738281</c:v>
                </c:pt>
                <c:pt idx="18">
                  <c:v>167.75553894042969</c:v>
                </c:pt>
                <c:pt idx="19">
                  <c:v>198.85159301757813</c:v>
                </c:pt>
                <c:pt idx="20">
                  <c:v>229.94668579101563</c:v>
                </c:pt>
                <c:pt idx="21">
                  <c:v>262.22817993164063</c:v>
                </c:pt>
                <c:pt idx="22">
                  <c:v>295.4677734375</c:v>
                </c:pt>
                <c:pt idx="23">
                  <c:v>321.19265747070313</c:v>
                </c:pt>
                <c:pt idx="24">
                  <c:v>326.52127075195313</c:v>
                </c:pt>
                <c:pt idx="25">
                  <c:v>326.80734252929688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5">
                  <c:v>-84.56597900390625</c:v>
                </c:pt>
                <c:pt idx="6">
                  <c:v>-182.45887756347656</c:v>
                </c:pt>
                <c:pt idx="7">
                  <c:v>-235.02749633789063</c:v>
                </c:pt>
                <c:pt idx="8">
                  <c:v>-269.85614013671875</c:v>
                </c:pt>
                <c:pt idx="9">
                  <c:v>-278.67166137695313</c:v>
                </c:pt>
                <c:pt idx="10">
                  <c:v>-278.59686279296875</c:v>
                </c:pt>
                <c:pt idx="11">
                  <c:v>-276.255859375</c:v>
                </c:pt>
                <c:pt idx="12">
                  <c:v>-270.30630493164063</c:v>
                </c:pt>
                <c:pt idx="13">
                  <c:v>-261.03659057617188</c:v>
                </c:pt>
                <c:pt idx="14">
                  <c:v>-250.97744750976563</c:v>
                </c:pt>
                <c:pt idx="15">
                  <c:v>-239.6595458984375</c:v>
                </c:pt>
                <c:pt idx="16">
                  <c:v>-162.31808471679688</c:v>
                </c:pt>
                <c:pt idx="17">
                  <c:v>-24.536619186401367</c:v>
                </c:pt>
                <c:pt idx="18">
                  <c:v>116.36531066894531</c:v>
                </c:pt>
                <c:pt idx="19">
                  <c:v>260.43856811523438</c:v>
                </c:pt>
                <c:pt idx="20">
                  <c:v>404.28390502929688</c:v>
                </c:pt>
                <c:pt idx="21">
                  <c:v>474.72113037109375</c:v>
                </c:pt>
                <c:pt idx="22">
                  <c:v>497.59274291992188</c:v>
                </c:pt>
                <c:pt idx="23">
                  <c:v>521.48779296875</c:v>
                </c:pt>
                <c:pt idx="24">
                  <c:v>546.8109130859375</c:v>
                </c:pt>
                <c:pt idx="25">
                  <c:v>585.3216552734375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13">
                  <c:v>-152.44448852539063</c:v>
                </c:pt>
                <c:pt idx="14">
                  <c:v>-160.62504577636719</c:v>
                </c:pt>
                <c:pt idx="15">
                  <c:v>-162.01722717285156</c:v>
                </c:pt>
                <c:pt idx="16">
                  <c:v>-146.57279968261719</c:v>
                </c:pt>
                <c:pt idx="17">
                  <c:v>-21.854391098022461</c:v>
                </c:pt>
                <c:pt idx="18">
                  <c:v>119.06310272216797</c:v>
                </c:pt>
                <c:pt idx="19">
                  <c:v>263.1549072265625</c:v>
                </c:pt>
                <c:pt idx="20">
                  <c:v>409.15512084960938</c:v>
                </c:pt>
                <c:pt idx="21">
                  <c:v>544.599609375</c:v>
                </c:pt>
                <c:pt idx="22">
                  <c:v>566.14434814453125</c:v>
                </c:pt>
                <c:pt idx="23">
                  <c:v>585.1966552734375</c:v>
                </c:pt>
                <c:pt idx="24">
                  <c:v>603.56292724609375</c:v>
                </c:pt>
                <c:pt idx="25">
                  <c:v>623.55474853515625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86.772369384765625</c:v>
                      </c:pt>
                      <c:pt idx="1">
                        <c:v>49.0662841796875</c:v>
                      </c:pt>
                      <c:pt idx="2">
                        <c:v>17.982133865356445</c:v>
                      </c:pt>
                      <c:pt idx="3">
                        <c:v>-8.474461555480957</c:v>
                      </c:pt>
                      <c:pt idx="4">
                        <c:v>-32.214122772216797</c:v>
                      </c:pt>
                      <c:pt idx="5">
                        <c:v>-54.361705780029297</c:v>
                      </c:pt>
                      <c:pt idx="6">
                        <c:v>-75.418807983398438</c:v>
                      </c:pt>
                      <c:pt idx="7">
                        <c:v>-93.544998168945313</c:v>
                      </c:pt>
                      <c:pt idx="8">
                        <c:v>-105.80431365966797</c:v>
                      </c:pt>
                      <c:pt idx="9">
                        <c:v>-119.06053924560547</c:v>
                      </c:pt>
                      <c:pt idx="10">
                        <c:v>-126.71932983398438</c:v>
                      </c:pt>
                      <c:pt idx="11">
                        <c:v>-124.54598236083984</c:v>
                      </c:pt>
                      <c:pt idx="12">
                        <c:v>-118.87683868408203</c:v>
                      </c:pt>
                      <c:pt idx="13">
                        <c:v>-103.26621246337891</c:v>
                      </c:pt>
                      <c:pt idx="14">
                        <c:v>-80.86590576171875</c:v>
                      </c:pt>
                      <c:pt idx="15">
                        <c:v>-56.522655487060547</c:v>
                      </c:pt>
                      <c:pt idx="16">
                        <c:v>3.3892300128936768</c:v>
                      </c:pt>
                      <c:pt idx="17">
                        <c:v>111.80977630615234</c:v>
                      </c:pt>
                      <c:pt idx="18">
                        <c:v>201.86424255371094</c:v>
                      </c:pt>
                      <c:pt idx="19">
                        <c:v>230.08346557617188</c:v>
                      </c:pt>
                      <c:pt idx="20">
                        <c:v>258.26126098632813</c:v>
                      </c:pt>
                      <c:pt idx="21">
                        <c:v>287.48269653320313</c:v>
                      </c:pt>
                      <c:pt idx="22">
                        <c:v>317.849365234375</c:v>
                      </c:pt>
                      <c:pt idx="23">
                        <c:v>349.09951782226563</c:v>
                      </c:pt>
                      <c:pt idx="24">
                        <c:v>358.35498046875</c:v>
                      </c:pt>
                      <c:pt idx="25">
                        <c:v>362.07156372070313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-172.75022888183594</c:v>
                      </c:pt>
                      <c:pt idx="10">
                        <c:v>-181.39625549316406</c:v>
                      </c:pt>
                      <c:pt idx="11">
                        <c:v>-183.746826171875</c:v>
                      </c:pt>
                      <c:pt idx="12">
                        <c:v>-182.29776000976563</c:v>
                      </c:pt>
                      <c:pt idx="13">
                        <c:v>-177.00933837890625</c:v>
                      </c:pt>
                      <c:pt idx="14">
                        <c:v>-169.02305603027344</c:v>
                      </c:pt>
                      <c:pt idx="15">
                        <c:v>-159.12947082519531</c:v>
                      </c:pt>
                      <c:pt idx="16">
                        <c:v>-144.03804016113281</c:v>
                      </c:pt>
                      <c:pt idx="17">
                        <c:v>-20.682117462158203</c:v>
                      </c:pt>
                      <c:pt idx="18">
                        <c:v>120.24404144287109</c:v>
                      </c:pt>
                      <c:pt idx="19">
                        <c:v>264.3441162109375</c:v>
                      </c:pt>
                      <c:pt idx="20">
                        <c:v>410.3515625</c:v>
                      </c:pt>
                      <c:pt idx="21">
                        <c:v>547.64202880859375</c:v>
                      </c:pt>
                      <c:pt idx="22">
                        <c:v>577.431640625</c:v>
                      </c:pt>
                      <c:pt idx="23">
                        <c:v>599.56781005859375</c:v>
                      </c:pt>
                      <c:pt idx="24">
                        <c:v>620.4498291015625</c:v>
                      </c:pt>
                      <c:pt idx="25">
                        <c:v>642.50299072265625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-15.122377395629883</c:v>
                </c:pt>
                <c:pt idx="1">
                  <c:v>-79.579879760742188</c:v>
                </c:pt>
                <c:pt idx="2">
                  <c:v>-118.24207305908203</c:v>
                </c:pt>
                <c:pt idx="3">
                  <c:v>-143.64979553222656</c:v>
                </c:pt>
                <c:pt idx="4">
                  <c:v>-163.71464538574219</c:v>
                </c:pt>
                <c:pt idx="5">
                  <c:v>-182.166015625</c:v>
                </c:pt>
                <c:pt idx="6">
                  <c:v>-189.98371887207031</c:v>
                </c:pt>
                <c:pt idx="7">
                  <c:v>-196.72709655761719</c:v>
                </c:pt>
                <c:pt idx="8">
                  <c:v>-197.35050964355469</c:v>
                </c:pt>
                <c:pt idx="9">
                  <c:v>-190.5565185546875</c:v>
                </c:pt>
                <c:pt idx="10">
                  <c:v>-182.75088500976563</c:v>
                </c:pt>
                <c:pt idx="11">
                  <c:v>-164.30911254882813</c:v>
                </c:pt>
                <c:pt idx="12">
                  <c:v>-144.3173828125</c:v>
                </c:pt>
                <c:pt idx="13">
                  <c:v>-122.51839447021484</c:v>
                </c:pt>
                <c:pt idx="14">
                  <c:v>-102.15904998779297</c:v>
                </c:pt>
                <c:pt idx="15">
                  <c:v>-45.055881500244141</c:v>
                </c:pt>
                <c:pt idx="16">
                  <c:v>22.575101852416992</c:v>
                </c:pt>
                <c:pt idx="17">
                  <c:v>91.618820190429688</c:v>
                </c:pt>
                <c:pt idx="18">
                  <c:v>141.59248352050781</c:v>
                </c:pt>
                <c:pt idx="19">
                  <c:v>166.61825561523438</c:v>
                </c:pt>
                <c:pt idx="20">
                  <c:v>192.57566833496094</c:v>
                </c:pt>
                <c:pt idx="21">
                  <c:v>219.42562866210938</c:v>
                </c:pt>
                <c:pt idx="22">
                  <c:v>246.35780334472656</c:v>
                </c:pt>
                <c:pt idx="23">
                  <c:v>274.12667846679688</c:v>
                </c:pt>
                <c:pt idx="24">
                  <c:v>301.293212890625</c:v>
                </c:pt>
                <c:pt idx="25">
                  <c:v>311.56842041015625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1">
                  <c:v>122.87120819091797</c:v>
                </c:pt>
                <c:pt idx="2">
                  <c:v>39.939559936523438</c:v>
                </c:pt>
                <c:pt idx="3">
                  <c:v>-6.8064541816711426</c:v>
                </c:pt>
                <c:pt idx="4">
                  <c:v>-40.704036712646484</c:v>
                </c:pt>
                <c:pt idx="5">
                  <c:v>-70.806411743164063</c:v>
                </c:pt>
                <c:pt idx="6">
                  <c:v>-94.134262084960938</c:v>
                </c:pt>
                <c:pt idx="7">
                  <c:v>-109.74558258056641</c:v>
                </c:pt>
                <c:pt idx="8">
                  <c:v>-125.69242858886719</c:v>
                </c:pt>
                <c:pt idx="9">
                  <c:v>-130.96847534179688</c:v>
                </c:pt>
                <c:pt idx="10">
                  <c:v>-125.88987731933594</c:v>
                </c:pt>
                <c:pt idx="11">
                  <c:v>-117.54570007324219</c:v>
                </c:pt>
                <c:pt idx="12">
                  <c:v>-101.05624389648438</c:v>
                </c:pt>
                <c:pt idx="13">
                  <c:v>-82.1065673828125</c:v>
                </c:pt>
                <c:pt idx="14">
                  <c:v>-61.485332489013672</c:v>
                </c:pt>
                <c:pt idx="15">
                  <c:v>-42.282814025878906</c:v>
                </c:pt>
                <c:pt idx="16">
                  <c:v>25.129291534423828</c:v>
                </c:pt>
                <c:pt idx="17">
                  <c:v>94.1854248046875</c:v>
                </c:pt>
                <c:pt idx="18">
                  <c:v>164.65350341796875</c:v>
                </c:pt>
                <c:pt idx="19">
                  <c:v>204.81880187988281</c:v>
                </c:pt>
                <c:pt idx="20">
                  <c:v>228.63133239746094</c:v>
                </c:pt>
                <c:pt idx="21">
                  <c:v>253.47264099121094</c:v>
                </c:pt>
                <c:pt idx="22">
                  <c:v>278.921142578125</c:v>
                </c:pt>
                <c:pt idx="23">
                  <c:v>304.54257202148438</c:v>
                </c:pt>
                <c:pt idx="24">
                  <c:v>330.97235107421875</c:v>
                </c:pt>
                <c:pt idx="25">
                  <c:v>358.01779174804688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5">
                  <c:v>-251.91175842285156</c:v>
                </c:pt>
                <c:pt idx="6">
                  <c:v>-286.70831298828125</c:v>
                </c:pt>
                <c:pt idx="7">
                  <c:v>-286.141845703125</c:v>
                </c:pt>
                <c:pt idx="8">
                  <c:v>-281.36895751953125</c:v>
                </c:pt>
                <c:pt idx="9">
                  <c:v>-274.37741088867188</c:v>
                </c:pt>
                <c:pt idx="10">
                  <c:v>-266.25167846679688</c:v>
                </c:pt>
                <c:pt idx="11">
                  <c:v>-257.41033935546875</c:v>
                </c:pt>
                <c:pt idx="12">
                  <c:v>-247.8182373046875</c:v>
                </c:pt>
                <c:pt idx="13">
                  <c:v>-237.10372924804688</c:v>
                </c:pt>
                <c:pt idx="14">
                  <c:v>-183.83253479003906</c:v>
                </c:pt>
                <c:pt idx="15">
                  <c:v>-127.13962554931641</c:v>
                </c:pt>
                <c:pt idx="16">
                  <c:v>-64.88336181640625</c:v>
                </c:pt>
                <c:pt idx="17">
                  <c:v>3.8497965335845947</c:v>
                </c:pt>
                <c:pt idx="18">
                  <c:v>74.002243041992188</c:v>
                </c:pt>
                <c:pt idx="19">
                  <c:v>145.57327270507813</c:v>
                </c:pt>
                <c:pt idx="20">
                  <c:v>214.13278198242188</c:v>
                </c:pt>
                <c:pt idx="21">
                  <c:v>278.61126708984375</c:v>
                </c:pt>
                <c:pt idx="22">
                  <c:v>344.32369995117188</c:v>
                </c:pt>
                <c:pt idx="23">
                  <c:v>411.27243041992188</c:v>
                </c:pt>
                <c:pt idx="24">
                  <c:v>479.4610595703125</c:v>
                </c:pt>
                <c:pt idx="25">
                  <c:v>515.248291015625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8">
                  <c:v>-188.89382934570313</c:v>
                </c:pt>
                <c:pt idx="9">
                  <c:v>-190.23521423339844</c:v>
                </c:pt>
                <c:pt idx="10">
                  <c:v>-187.20199584960938</c:v>
                </c:pt>
                <c:pt idx="11">
                  <c:v>-182.18768310546875</c:v>
                </c:pt>
                <c:pt idx="12">
                  <c:v>-175.088134765625</c:v>
                </c:pt>
                <c:pt idx="13">
                  <c:v>-166.214599609375</c:v>
                </c:pt>
                <c:pt idx="14">
                  <c:v>-156.18927001953125</c:v>
                </c:pt>
                <c:pt idx="15">
                  <c:v>-125.72438812255859</c:v>
                </c:pt>
                <c:pt idx="16">
                  <c:v>-64.473495483398438</c:v>
                </c:pt>
                <c:pt idx="17">
                  <c:v>4.2630801200866699</c:v>
                </c:pt>
                <c:pt idx="18">
                  <c:v>74.4190673828125</c:v>
                </c:pt>
                <c:pt idx="19">
                  <c:v>145.99372863769531</c:v>
                </c:pt>
                <c:pt idx="20">
                  <c:v>215.61317443847656</c:v>
                </c:pt>
                <c:pt idx="21">
                  <c:v>280.10552978515625</c:v>
                </c:pt>
                <c:pt idx="22">
                  <c:v>345.83233642578125</c:v>
                </c:pt>
                <c:pt idx="23">
                  <c:v>412.79364013671875</c:v>
                </c:pt>
                <c:pt idx="24">
                  <c:v>480.99761962890625</c:v>
                </c:pt>
                <c:pt idx="25">
                  <c:v>550.43475341796875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230.59010314941406</c:v>
                      </c:pt>
                      <c:pt idx="1">
                        <c:v>12.217681884765625</c:v>
                      </c:pt>
                      <c:pt idx="2">
                        <c:v>-66.186103820800781</c:v>
                      </c:pt>
                      <c:pt idx="3">
                        <c:v>-105.36195373535156</c:v>
                      </c:pt>
                      <c:pt idx="4">
                        <c:v>-130.95126342773438</c:v>
                      </c:pt>
                      <c:pt idx="5">
                        <c:v>-152.12933349609375</c:v>
                      </c:pt>
                      <c:pt idx="6">
                        <c:v>-167.36225891113281</c:v>
                      </c:pt>
                      <c:pt idx="7">
                        <c:v>-171.66706848144531</c:v>
                      </c:pt>
                      <c:pt idx="8">
                        <c:v>-176.21237182617188</c:v>
                      </c:pt>
                      <c:pt idx="9">
                        <c:v>-169.76136779785156</c:v>
                      </c:pt>
                      <c:pt idx="10">
                        <c:v>-162.48808288574219</c:v>
                      </c:pt>
                      <c:pt idx="11">
                        <c:v>-154.50559997558594</c:v>
                      </c:pt>
                      <c:pt idx="12">
                        <c:v>-134.54107666015625</c:v>
                      </c:pt>
                      <c:pt idx="13">
                        <c:v>-112.72264862060547</c:v>
                      </c:pt>
                      <c:pt idx="14">
                        <c:v>-92.178565979003906</c:v>
                      </c:pt>
                      <c:pt idx="15">
                        <c:v>-44.413299560546875</c:v>
                      </c:pt>
                      <c:pt idx="16">
                        <c:v>23.222620010375977</c:v>
                      </c:pt>
                      <c:pt idx="17">
                        <c:v>92.2713623046875</c:v>
                      </c:pt>
                      <c:pt idx="18">
                        <c:v>151.84605407714844</c:v>
                      </c:pt>
                      <c:pt idx="19">
                        <c:v>176.85478210449219</c:v>
                      </c:pt>
                      <c:pt idx="20">
                        <c:v>202.71894836425781</c:v>
                      </c:pt>
                      <c:pt idx="21">
                        <c:v>229.55995178222656</c:v>
                      </c:pt>
                      <c:pt idx="22">
                        <c:v>256.5916748046875</c:v>
                      </c:pt>
                      <c:pt idx="23">
                        <c:v>284.27740478515625</c:v>
                      </c:pt>
                      <c:pt idx="24">
                        <c:v>312.5950927734375</c:v>
                      </c:pt>
                      <c:pt idx="25">
                        <c:v>334.28729248046875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1">
                        <c:v>-147.80659484863281</c:v>
                      </c:pt>
                      <c:pt idx="12">
                        <c:v>-162.71273803710938</c:v>
                      </c:pt>
                      <c:pt idx="13">
                        <c:v>-167.11526489257813</c:v>
                      </c:pt>
                      <c:pt idx="14">
                        <c:v>-161.55805969238281</c:v>
                      </c:pt>
                      <c:pt idx="15">
                        <c:v>-126.22746276855469</c:v>
                      </c:pt>
                      <c:pt idx="16">
                        <c:v>-64.612396240234375</c:v>
                      </c:pt>
                      <c:pt idx="17">
                        <c:v>4.1228013038635254</c:v>
                      </c:pt>
                      <c:pt idx="18">
                        <c:v>74.277435302734375</c:v>
                      </c:pt>
                      <c:pt idx="19">
                        <c:v>145.85081481933594</c:v>
                      </c:pt>
                      <c:pt idx="20">
                        <c:v>215.085693359375</c:v>
                      </c:pt>
                      <c:pt idx="21">
                        <c:v>279.57382202148438</c:v>
                      </c:pt>
                      <c:pt idx="22">
                        <c:v>345.29647827148438</c:v>
                      </c:pt>
                      <c:pt idx="23">
                        <c:v>412.25457763671875</c:v>
                      </c:pt>
                      <c:pt idx="24">
                        <c:v>480.45474243164063</c:v>
                      </c:pt>
                      <c:pt idx="25">
                        <c:v>549.8887939453125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-15.122377395629883</c:v>
                </c:pt>
                <c:pt idx="1">
                  <c:v>-79.579879760742188</c:v>
                </c:pt>
                <c:pt idx="2">
                  <c:v>-118.24207305908203</c:v>
                </c:pt>
                <c:pt idx="3">
                  <c:v>-143.64979553222656</c:v>
                </c:pt>
                <c:pt idx="4">
                  <c:v>-163.71464538574219</c:v>
                </c:pt>
                <c:pt idx="5">
                  <c:v>-182.166015625</c:v>
                </c:pt>
                <c:pt idx="6">
                  <c:v>-189.98371887207031</c:v>
                </c:pt>
                <c:pt idx="7">
                  <c:v>-196.72709655761719</c:v>
                </c:pt>
                <c:pt idx="8">
                  <c:v>-197.35050964355469</c:v>
                </c:pt>
                <c:pt idx="9">
                  <c:v>-190.5565185546875</c:v>
                </c:pt>
                <c:pt idx="10">
                  <c:v>-182.75088500976563</c:v>
                </c:pt>
                <c:pt idx="11">
                  <c:v>-164.30911254882813</c:v>
                </c:pt>
                <c:pt idx="12">
                  <c:v>-144.3173828125</c:v>
                </c:pt>
                <c:pt idx="13">
                  <c:v>-122.51839447021484</c:v>
                </c:pt>
                <c:pt idx="14">
                  <c:v>-102.15904998779297</c:v>
                </c:pt>
                <c:pt idx="15">
                  <c:v>-45.055881500244141</c:v>
                </c:pt>
                <c:pt idx="16">
                  <c:v>22.575101852416992</c:v>
                </c:pt>
                <c:pt idx="17">
                  <c:v>91.618820190429688</c:v>
                </c:pt>
                <c:pt idx="18">
                  <c:v>141.59248352050781</c:v>
                </c:pt>
                <c:pt idx="19">
                  <c:v>166.61825561523438</c:v>
                </c:pt>
                <c:pt idx="20">
                  <c:v>192.57566833496094</c:v>
                </c:pt>
                <c:pt idx="21">
                  <c:v>219.42562866210938</c:v>
                </c:pt>
                <c:pt idx="22">
                  <c:v>246.35780334472656</c:v>
                </c:pt>
                <c:pt idx="23">
                  <c:v>274.12667846679688</c:v>
                </c:pt>
                <c:pt idx="24">
                  <c:v>301.293212890625</c:v>
                </c:pt>
                <c:pt idx="25">
                  <c:v>311.56842041015625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230.59010314941406</c:v>
                </c:pt>
                <c:pt idx="1">
                  <c:v>12.217681884765625</c:v>
                </c:pt>
                <c:pt idx="2">
                  <c:v>-66.186103820800781</c:v>
                </c:pt>
                <c:pt idx="3">
                  <c:v>-105.36195373535156</c:v>
                </c:pt>
                <c:pt idx="4">
                  <c:v>-130.95126342773438</c:v>
                </c:pt>
                <c:pt idx="5">
                  <c:v>-152.12933349609375</c:v>
                </c:pt>
                <c:pt idx="6">
                  <c:v>-167.36225891113281</c:v>
                </c:pt>
                <c:pt idx="7">
                  <c:v>-171.66706848144531</c:v>
                </c:pt>
                <c:pt idx="8">
                  <c:v>-176.21237182617188</c:v>
                </c:pt>
                <c:pt idx="9">
                  <c:v>-169.76136779785156</c:v>
                </c:pt>
                <c:pt idx="10">
                  <c:v>-162.48808288574219</c:v>
                </c:pt>
                <c:pt idx="11">
                  <c:v>-154.50559997558594</c:v>
                </c:pt>
                <c:pt idx="12">
                  <c:v>-134.54107666015625</c:v>
                </c:pt>
                <c:pt idx="13">
                  <c:v>-112.72264862060547</c:v>
                </c:pt>
                <c:pt idx="14">
                  <c:v>-92.178565979003906</c:v>
                </c:pt>
                <c:pt idx="15">
                  <c:v>-44.413299560546875</c:v>
                </c:pt>
                <c:pt idx="16">
                  <c:v>23.222620010375977</c:v>
                </c:pt>
                <c:pt idx="17">
                  <c:v>92.2713623046875</c:v>
                </c:pt>
                <c:pt idx="18">
                  <c:v>151.84605407714844</c:v>
                </c:pt>
                <c:pt idx="19">
                  <c:v>176.85478210449219</c:v>
                </c:pt>
                <c:pt idx="20">
                  <c:v>202.71894836425781</c:v>
                </c:pt>
                <c:pt idx="21">
                  <c:v>229.55995178222656</c:v>
                </c:pt>
                <c:pt idx="22">
                  <c:v>256.5916748046875</c:v>
                </c:pt>
                <c:pt idx="23">
                  <c:v>284.27740478515625</c:v>
                </c:pt>
                <c:pt idx="24">
                  <c:v>312.5950927734375</c:v>
                </c:pt>
                <c:pt idx="25">
                  <c:v>334.28729248046875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5">
                  <c:v>-251.91175842285156</c:v>
                </c:pt>
                <c:pt idx="6">
                  <c:v>-286.70831298828125</c:v>
                </c:pt>
                <c:pt idx="7">
                  <c:v>-286.141845703125</c:v>
                </c:pt>
                <c:pt idx="8">
                  <c:v>-281.36895751953125</c:v>
                </c:pt>
                <c:pt idx="9">
                  <c:v>-274.37741088867188</c:v>
                </c:pt>
                <c:pt idx="10">
                  <c:v>-266.25167846679688</c:v>
                </c:pt>
                <c:pt idx="11">
                  <c:v>-257.41033935546875</c:v>
                </c:pt>
                <c:pt idx="12">
                  <c:v>-247.8182373046875</c:v>
                </c:pt>
                <c:pt idx="13">
                  <c:v>-237.10372924804688</c:v>
                </c:pt>
                <c:pt idx="14">
                  <c:v>-183.83253479003906</c:v>
                </c:pt>
                <c:pt idx="15">
                  <c:v>-127.13962554931641</c:v>
                </c:pt>
                <c:pt idx="16">
                  <c:v>-64.88336181640625</c:v>
                </c:pt>
                <c:pt idx="17">
                  <c:v>3.8497965335845947</c:v>
                </c:pt>
                <c:pt idx="18">
                  <c:v>74.002243041992188</c:v>
                </c:pt>
                <c:pt idx="19">
                  <c:v>145.57327270507813</c:v>
                </c:pt>
                <c:pt idx="20">
                  <c:v>214.13278198242188</c:v>
                </c:pt>
                <c:pt idx="21">
                  <c:v>278.61126708984375</c:v>
                </c:pt>
                <c:pt idx="22">
                  <c:v>344.32369995117188</c:v>
                </c:pt>
                <c:pt idx="23">
                  <c:v>411.27243041992188</c:v>
                </c:pt>
                <c:pt idx="24">
                  <c:v>479.4610595703125</c:v>
                </c:pt>
                <c:pt idx="25">
                  <c:v>515.248291015625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11">
                  <c:v>-147.80659484863281</c:v>
                </c:pt>
                <c:pt idx="12">
                  <c:v>-162.71273803710938</c:v>
                </c:pt>
                <c:pt idx="13">
                  <c:v>-167.11526489257813</c:v>
                </c:pt>
                <c:pt idx="14">
                  <c:v>-161.55805969238281</c:v>
                </c:pt>
                <c:pt idx="15">
                  <c:v>-126.22746276855469</c:v>
                </c:pt>
                <c:pt idx="16">
                  <c:v>-64.612396240234375</c:v>
                </c:pt>
                <c:pt idx="17">
                  <c:v>4.1228013038635254</c:v>
                </c:pt>
                <c:pt idx="18">
                  <c:v>74.277435302734375</c:v>
                </c:pt>
                <c:pt idx="19">
                  <c:v>145.85081481933594</c:v>
                </c:pt>
                <c:pt idx="20">
                  <c:v>215.085693359375</c:v>
                </c:pt>
                <c:pt idx="21">
                  <c:v>279.57382202148438</c:v>
                </c:pt>
                <c:pt idx="22">
                  <c:v>345.29647827148438</c:v>
                </c:pt>
                <c:pt idx="23">
                  <c:v>412.25457763671875</c:v>
                </c:pt>
                <c:pt idx="24">
                  <c:v>480.45474243164063</c:v>
                </c:pt>
                <c:pt idx="25">
                  <c:v>549.8887939453125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122.87120819091797</c:v>
                      </c:pt>
                      <c:pt idx="2">
                        <c:v>39.939559936523438</c:v>
                      </c:pt>
                      <c:pt idx="3">
                        <c:v>-6.8064541816711426</c:v>
                      </c:pt>
                      <c:pt idx="4">
                        <c:v>-40.704036712646484</c:v>
                      </c:pt>
                      <c:pt idx="5">
                        <c:v>-70.806411743164063</c:v>
                      </c:pt>
                      <c:pt idx="6">
                        <c:v>-94.134262084960938</c:v>
                      </c:pt>
                      <c:pt idx="7">
                        <c:v>-109.74558258056641</c:v>
                      </c:pt>
                      <c:pt idx="8">
                        <c:v>-125.69242858886719</c:v>
                      </c:pt>
                      <c:pt idx="9">
                        <c:v>-130.96847534179688</c:v>
                      </c:pt>
                      <c:pt idx="10">
                        <c:v>-125.88987731933594</c:v>
                      </c:pt>
                      <c:pt idx="11">
                        <c:v>-117.54570007324219</c:v>
                      </c:pt>
                      <c:pt idx="12">
                        <c:v>-101.05624389648438</c:v>
                      </c:pt>
                      <c:pt idx="13">
                        <c:v>-82.1065673828125</c:v>
                      </c:pt>
                      <c:pt idx="14">
                        <c:v>-61.485332489013672</c:v>
                      </c:pt>
                      <c:pt idx="15">
                        <c:v>-42.282814025878906</c:v>
                      </c:pt>
                      <c:pt idx="16">
                        <c:v>25.129291534423828</c:v>
                      </c:pt>
                      <c:pt idx="17">
                        <c:v>94.1854248046875</c:v>
                      </c:pt>
                      <c:pt idx="18">
                        <c:v>164.65350341796875</c:v>
                      </c:pt>
                      <c:pt idx="19">
                        <c:v>204.81880187988281</c:v>
                      </c:pt>
                      <c:pt idx="20">
                        <c:v>228.63133239746094</c:v>
                      </c:pt>
                      <c:pt idx="21">
                        <c:v>253.47264099121094</c:v>
                      </c:pt>
                      <c:pt idx="22">
                        <c:v>278.921142578125</c:v>
                      </c:pt>
                      <c:pt idx="23">
                        <c:v>304.54257202148438</c:v>
                      </c:pt>
                      <c:pt idx="24">
                        <c:v>330.97235107421875</c:v>
                      </c:pt>
                      <c:pt idx="25">
                        <c:v>358.01779174804688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-188.89382934570313</c:v>
                      </c:pt>
                      <c:pt idx="9">
                        <c:v>-190.23521423339844</c:v>
                      </c:pt>
                      <c:pt idx="10">
                        <c:v>-187.20199584960938</c:v>
                      </c:pt>
                      <c:pt idx="11">
                        <c:v>-182.18768310546875</c:v>
                      </c:pt>
                      <c:pt idx="12">
                        <c:v>-175.088134765625</c:v>
                      </c:pt>
                      <c:pt idx="13">
                        <c:v>-166.214599609375</c:v>
                      </c:pt>
                      <c:pt idx="14">
                        <c:v>-156.18927001953125</c:v>
                      </c:pt>
                      <c:pt idx="15">
                        <c:v>-125.72438812255859</c:v>
                      </c:pt>
                      <c:pt idx="16">
                        <c:v>-64.473495483398438</c:v>
                      </c:pt>
                      <c:pt idx="17">
                        <c:v>4.2630801200866699</c:v>
                      </c:pt>
                      <c:pt idx="18">
                        <c:v>74.4190673828125</c:v>
                      </c:pt>
                      <c:pt idx="19">
                        <c:v>145.99372863769531</c:v>
                      </c:pt>
                      <c:pt idx="20">
                        <c:v>215.61317443847656</c:v>
                      </c:pt>
                      <c:pt idx="21">
                        <c:v>280.10552978515625</c:v>
                      </c:pt>
                      <c:pt idx="22">
                        <c:v>345.83233642578125</c:v>
                      </c:pt>
                      <c:pt idx="23">
                        <c:v>412.79364013671875</c:v>
                      </c:pt>
                      <c:pt idx="24">
                        <c:v>480.99761962890625</c:v>
                      </c:pt>
                      <c:pt idx="25">
                        <c:v>550.43475341796875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106.46562194824219</c:v>
                </c:pt>
                <c:pt idx="3">
                  <c:v>22.69835090637207</c:v>
                </c:pt>
                <c:pt idx="4">
                  <c:v>-53.334121704101563</c:v>
                </c:pt>
                <c:pt idx="5">
                  <c:v>-116.91396331787109</c:v>
                </c:pt>
                <c:pt idx="6">
                  <c:v>-163.11239624023438</c:v>
                </c:pt>
                <c:pt idx="7">
                  <c:v>-195.85713195800781</c:v>
                </c:pt>
                <c:pt idx="8">
                  <c:v>-221.84538269042969</c:v>
                </c:pt>
                <c:pt idx="9">
                  <c:v>-238.38465881347656</c:v>
                </c:pt>
                <c:pt idx="10">
                  <c:v>-242.14799499511719</c:v>
                </c:pt>
                <c:pt idx="11">
                  <c:v>-235.21678161621094</c:v>
                </c:pt>
                <c:pt idx="12">
                  <c:v>-220.89131164550781</c:v>
                </c:pt>
                <c:pt idx="13">
                  <c:v>-205.20976257324219</c:v>
                </c:pt>
                <c:pt idx="14">
                  <c:v>-184.33622741699219</c:v>
                </c:pt>
                <c:pt idx="15">
                  <c:v>-144.95637512207031</c:v>
                </c:pt>
                <c:pt idx="16">
                  <c:v>-54.590309143066406</c:v>
                </c:pt>
                <c:pt idx="17">
                  <c:v>53.993137359619141</c:v>
                </c:pt>
                <c:pt idx="18">
                  <c:v>164.833251953125</c:v>
                </c:pt>
                <c:pt idx="19">
                  <c:v>218.6326904296875</c:v>
                </c:pt>
                <c:pt idx="20">
                  <c:v>264.21066284179688</c:v>
                </c:pt>
                <c:pt idx="21">
                  <c:v>298.439208984375</c:v>
                </c:pt>
                <c:pt idx="22">
                  <c:v>323.6400146484375</c:v>
                </c:pt>
                <c:pt idx="23">
                  <c:v>339.56924438476563</c:v>
                </c:pt>
                <c:pt idx="24">
                  <c:v>342.5240478515625</c:v>
                </c:pt>
                <c:pt idx="25">
                  <c:v>341.85525512695313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2">
                  <c:v>302.23013305664063</c:v>
                </c:pt>
                <c:pt idx="3">
                  <c:v>191.44709777832031</c:v>
                </c:pt>
                <c:pt idx="4">
                  <c:v>102.37605285644531</c:v>
                </c:pt>
                <c:pt idx="5">
                  <c:v>31.787208557128906</c:v>
                </c:pt>
                <c:pt idx="6">
                  <c:v>-21.348163604736328</c:v>
                </c:pt>
                <c:pt idx="7">
                  <c:v>-63.9354248046875</c:v>
                </c:pt>
                <c:pt idx="8">
                  <c:v>-101.95085906982422</c:v>
                </c:pt>
                <c:pt idx="9">
                  <c:v>-129.86198425292969</c:v>
                </c:pt>
                <c:pt idx="10">
                  <c:v>-145.40266418457031</c:v>
                </c:pt>
                <c:pt idx="11">
                  <c:v>-156.07192993164063</c:v>
                </c:pt>
                <c:pt idx="12">
                  <c:v>-146.44602966308594</c:v>
                </c:pt>
                <c:pt idx="13">
                  <c:v>-133.78860473632813</c:v>
                </c:pt>
                <c:pt idx="14">
                  <c:v>-114.86767578125</c:v>
                </c:pt>
                <c:pt idx="15">
                  <c:v>-78.56201171875</c:v>
                </c:pt>
                <c:pt idx="16">
                  <c:v>-17.130851745605469</c:v>
                </c:pt>
                <c:pt idx="17">
                  <c:v>90.945892333984375</c:v>
                </c:pt>
                <c:pt idx="18">
                  <c:v>201.28825378417969</c:v>
                </c:pt>
                <c:pt idx="19">
                  <c:v>276.90933227539063</c:v>
                </c:pt>
                <c:pt idx="20">
                  <c:v>318.20474243164063</c:v>
                </c:pt>
                <c:pt idx="21">
                  <c:v>361.16021728515625</c:v>
                </c:pt>
                <c:pt idx="22">
                  <c:v>385.1639404296875</c:v>
                </c:pt>
                <c:pt idx="23">
                  <c:v>405.96517944335938</c:v>
                </c:pt>
                <c:pt idx="24">
                  <c:v>408.73040771484375</c:v>
                </c:pt>
                <c:pt idx="25">
                  <c:v>407.98211669921875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-67.37591552734375</c:v>
                </c:pt>
                <c:pt idx="5">
                  <c:v>-189.80464172363281</c:v>
                </c:pt>
                <c:pt idx="6">
                  <c:v>-276.74093627929688</c:v>
                </c:pt>
                <c:pt idx="7">
                  <c:v>-298.98086547851563</c:v>
                </c:pt>
                <c:pt idx="8">
                  <c:v>-298.47976684570313</c:v>
                </c:pt>
                <c:pt idx="9">
                  <c:v>-293.5826416015625</c:v>
                </c:pt>
                <c:pt idx="10">
                  <c:v>-286.54507446289063</c:v>
                </c:pt>
                <c:pt idx="11">
                  <c:v>-276.80252075195313</c:v>
                </c:pt>
                <c:pt idx="12">
                  <c:v>-264.85641479492188</c:v>
                </c:pt>
                <c:pt idx="13">
                  <c:v>-251.46623229980469</c:v>
                </c:pt>
                <c:pt idx="14">
                  <c:v>-173.17591857910156</c:v>
                </c:pt>
                <c:pt idx="15">
                  <c:v>-60.6895751953125</c:v>
                </c:pt>
                <c:pt idx="16">
                  <c:v>54.644073486328125</c:v>
                </c:pt>
                <c:pt idx="17">
                  <c:v>172.72616577148438</c:v>
                </c:pt>
                <c:pt idx="18">
                  <c:v>293.54605102539063</c:v>
                </c:pt>
                <c:pt idx="19">
                  <c:v>405.30548095703125</c:v>
                </c:pt>
                <c:pt idx="20">
                  <c:v>509.09771728515625</c:v>
                </c:pt>
                <c:pt idx="21">
                  <c:v>570.931640625</c:v>
                </c:pt>
                <c:pt idx="22">
                  <c:v>627.08026123046875</c:v>
                </c:pt>
                <c:pt idx="23">
                  <c:v>684.21923828125</c:v>
                </c:pt>
                <c:pt idx="24">
                  <c:v>742.7457275390625</c:v>
                </c:pt>
                <c:pt idx="25">
                  <c:v>796.52716064453125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6">
                  <c:v>-76.73248291015625</c:v>
                </c:pt>
                <c:pt idx="7">
                  <c:v>-162.96881103515625</c:v>
                </c:pt>
                <c:pt idx="8">
                  <c:v>-185.5780029296875</c:v>
                </c:pt>
                <c:pt idx="9">
                  <c:v>-184.9686279296875</c:v>
                </c:pt>
                <c:pt idx="10">
                  <c:v>-181.66522216796875</c:v>
                </c:pt>
                <c:pt idx="11">
                  <c:v>-175.98532104492188</c:v>
                </c:pt>
                <c:pt idx="12">
                  <c:v>-168.13345336914063</c:v>
                </c:pt>
                <c:pt idx="13">
                  <c:v>-157.287353515625</c:v>
                </c:pt>
                <c:pt idx="14">
                  <c:v>-92.301994323730469</c:v>
                </c:pt>
                <c:pt idx="15">
                  <c:v>15.893438339233398</c:v>
                </c:pt>
                <c:pt idx="16">
                  <c:v>127.98057556152344</c:v>
                </c:pt>
                <c:pt idx="17">
                  <c:v>243.05264282226563</c:v>
                </c:pt>
                <c:pt idx="18">
                  <c:v>361.11212158203125</c:v>
                </c:pt>
                <c:pt idx="19">
                  <c:v>476.50860595703125</c:v>
                </c:pt>
                <c:pt idx="20">
                  <c:v>572.7967529296875</c:v>
                </c:pt>
                <c:pt idx="21">
                  <c:v>628.2130126953125</c:v>
                </c:pt>
                <c:pt idx="22">
                  <c:v>680.96942138671875</c:v>
                </c:pt>
                <c:pt idx="23">
                  <c:v>734.53350830078125</c:v>
                </c:pt>
                <c:pt idx="24">
                  <c:v>789.4822998046875</c:v>
                </c:pt>
                <c:pt idx="25">
                  <c:v>839.51043701171875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237.71369934082031</c:v>
                      </c:pt>
                      <c:pt idx="3">
                        <c:v>118.2825927734375</c:v>
                      </c:pt>
                      <c:pt idx="4">
                        <c:v>22.80512809753418</c:v>
                      </c:pt>
                      <c:pt idx="5">
                        <c:v>-55.672943115234375</c:v>
                      </c:pt>
                      <c:pt idx="6">
                        <c:v>-115.25202941894531</c:v>
                      </c:pt>
                      <c:pt idx="7">
                        <c:v>-155.54158020019531</c:v>
                      </c:pt>
                      <c:pt idx="8">
                        <c:v>-185.49981689453125</c:v>
                      </c:pt>
                      <c:pt idx="9">
                        <c:v>-206.43780517578125</c:v>
                      </c:pt>
                      <c:pt idx="10">
                        <c:v>-215.90690612792969</c:v>
                      </c:pt>
                      <c:pt idx="11">
                        <c:v>-209.4149169921875</c:v>
                      </c:pt>
                      <c:pt idx="12">
                        <c:v>-195.39288330078125</c:v>
                      </c:pt>
                      <c:pt idx="13">
                        <c:v>-180.18540954589844</c:v>
                      </c:pt>
                      <c:pt idx="14">
                        <c:v>-164.91886901855469</c:v>
                      </c:pt>
                      <c:pt idx="15">
                        <c:v>-131.89340209960938</c:v>
                      </c:pt>
                      <c:pt idx="16">
                        <c:v>-53.656982421875</c:v>
                      </c:pt>
                      <c:pt idx="17">
                        <c:v>54.962909698486328</c:v>
                      </c:pt>
                      <c:pt idx="18">
                        <c:v>165.84172058105469</c:v>
                      </c:pt>
                      <c:pt idx="19">
                        <c:v>231.98890686035156</c:v>
                      </c:pt>
                      <c:pt idx="20">
                        <c:v>277.39462280273438</c:v>
                      </c:pt>
                      <c:pt idx="21">
                        <c:v>321.77645874023438</c:v>
                      </c:pt>
                      <c:pt idx="22">
                        <c:v>345.84637451171875</c:v>
                      </c:pt>
                      <c:pt idx="23">
                        <c:v>364.89083862304688</c:v>
                      </c:pt>
                      <c:pt idx="24">
                        <c:v>367.3150634765625</c:v>
                      </c:pt>
                      <c:pt idx="25">
                        <c:v>367.25985717773438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11">
                        <c:v>-141.32003784179688</c:v>
                      </c:pt>
                      <c:pt idx="12">
                        <c:v>-151.90162658691406</c:v>
                      </c:pt>
                      <c:pt idx="13">
                        <c:v>-155.97807312011719</c:v>
                      </c:pt>
                      <c:pt idx="14">
                        <c:v>-106.74311065673828</c:v>
                      </c:pt>
                      <c:pt idx="15">
                        <c:v>-2.062347412109375</c:v>
                      </c:pt>
                      <c:pt idx="16">
                        <c:v>110.58751678466797</c:v>
                      </c:pt>
                      <c:pt idx="17">
                        <c:v>225.71148681640625</c:v>
                      </c:pt>
                      <c:pt idx="18">
                        <c:v>344.209228515625</c:v>
                      </c:pt>
                      <c:pt idx="19">
                        <c:v>459.4964599609375</c:v>
                      </c:pt>
                      <c:pt idx="20">
                        <c:v>555.007568359375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106.46562194824219</c:v>
                </c:pt>
                <c:pt idx="3">
                  <c:v>22.69835090637207</c:v>
                </c:pt>
                <c:pt idx="4">
                  <c:v>-53.334121704101563</c:v>
                </c:pt>
                <c:pt idx="5">
                  <c:v>-116.91396331787109</c:v>
                </c:pt>
                <c:pt idx="6">
                  <c:v>-163.11239624023438</c:v>
                </c:pt>
                <c:pt idx="7">
                  <c:v>-195.85713195800781</c:v>
                </c:pt>
                <c:pt idx="8">
                  <c:v>-221.84538269042969</c:v>
                </c:pt>
                <c:pt idx="9">
                  <c:v>-238.38465881347656</c:v>
                </c:pt>
                <c:pt idx="10">
                  <c:v>-242.14799499511719</c:v>
                </c:pt>
                <c:pt idx="11">
                  <c:v>-235.21678161621094</c:v>
                </c:pt>
                <c:pt idx="12">
                  <c:v>-220.89131164550781</c:v>
                </c:pt>
                <c:pt idx="13">
                  <c:v>-205.20976257324219</c:v>
                </c:pt>
                <c:pt idx="14">
                  <c:v>-184.33622741699219</c:v>
                </c:pt>
                <c:pt idx="15">
                  <c:v>-144.95637512207031</c:v>
                </c:pt>
                <c:pt idx="16">
                  <c:v>-54.590309143066406</c:v>
                </c:pt>
                <c:pt idx="17">
                  <c:v>53.993137359619141</c:v>
                </c:pt>
                <c:pt idx="18">
                  <c:v>164.833251953125</c:v>
                </c:pt>
                <c:pt idx="19">
                  <c:v>218.6326904296875</c:v>
                </c:pt>
                <c:pt idx="20">
                  <c:v>264.21066284179688</c:v>
                </c:pt>
                <c:pt idx="21">
                  <c:v>298.439208984375</c:v>
                </c:pt>
                <c:pt idx="22">
                  <c:v>323.6400146484375</c:v>
                </c:pt>
                <c:pt idx="23">
                  <c:v>339.56924438476563</c:v>
                </c:pt>
                <c:pt idx="24">
                  <c:v>342.5240478515625</c:v>
                </c:pt>
                <c:pt idx="25">
                  <c:v>341.85525512695313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2">
                  <c:v>237.71369934082031</c:v>
                </c:pt>
                <c:pt idx="3">
                  <c:v>118.2825927734375</c:v>
                </c:pt>
                <c:pt idx="4">
                  <c:v>22.80512809753418</c:v>
                </c:pt>
                <c:pt idx="5">
                  <c:v>-55.672943115234375</c:v>
                </c:pt>
                <c:pt idx="6">
                  <c:v>-115.25202941894531</c:v>
                </c:pt>
                <c:pt idx="7">
                  <c:v>-155.54158020019531</c:v>
                </c:pt>
                <c:pt idx="8">
                  <c:v>-185.49981689453125</c:v>
                </c:pt>
                <c:pt idx="9">
                  <c:v>-206.43780517578125</c:v>
                </c:pt>
                <c:pt idx="10">
                  <c:v>-215.90690612792969</c:v>
                </c:pt>
                <c:pt idx="11">
                  <c:v>-209.4149169921875</c:v>
                </c:pt>
                <c:pt idx="12">
                  <c:v>-195.39288330078125</c:v>
                </c:pt>
                <c:pt idx="13">
                  <c:v>-180.18540954589844</c:v>
                </c:pt>
                <c:pt idx="14">
                  <c:v>-164.91886901855469</c:v>
                </c:pt>
                <c:pt idx="15">
                  <c:v>-131.89340209960938</c:v>
                </c:pt>
                <c:pt idx="16">
                  <c:v>-53.656982421875</c:v>
                </c:pt>
                <c:pt idx="17">
                  <c:v>54.962909698486328</c:v>
                </c:pt>
                <c:pt idx="18">
                  <c:v>165.84172058105469</c:v>
                </c:pt>
                <c:pt idx="19">
                  <c:v>231.98890686035156</c:v>
                </c:pt>
                <c:pt idx="20">
                  <c:v>277.39462280273438</c:v>
                </c:pt>
                <c:pt idx="21">
                  <c:v>321.77645874023438</c:v>
                </c:pt>
                <c:pt idx="22">
                  <c:v>345.84637451171875</c:v>
                </c:pt>
                <c:pt idx="23">
                  <c:v>364.89083862304688</c:v>
                </c:pt>
                <c:pt idx="24">
                  <c:v>367.3150634765625</c:v>
                </c:pt>
                <c:pt idx="25">
                  <c:v>367.25985717773438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-67.37591552734375</c:v>
                </c:pt>
                <c:pt idx="5">
                  <c:v>-189.80464172363281</c:v>
                </c:pt>
                <c:pt idx="6">
                  <c:v>-276.74093627929688</c:v>
                </c:pt>
                <c:pt idx="7">
                  <c:v>-298.98086547851563</c:v>
                </c:pt>
                <c:pt idx="8">
                  <c:v>-298.47976684570313</c:v>
                </c:pt>
                <c:pt idx="9">
                  <c:v>-293.5826416015625</c:v>
                </c:pt>
                <c:pt idx="10">
                  <c:v>-286.54507446289063</c:v>
                </c:pt>
                <c:pt idx="11">
                  <c:v>-276.80252075195313</c:v>
                </c:pt>
                <c:pt idx="12">
                  <c:v>-264.85641479492188</c:v>
                </c:pt>
                <c:pt idx="13">
                  <c:v>-251.46623229980469</c:v>
                </c:pt>
                <c:pt idx="14">
                  <c:v>-173.17591857910156</c:v>
                </c:pt>
                <c:pt idx="15">
                  <c:v>-60.6895751953125</c:v>
                </c:pt>
                <c:pt idx="16">
                  <c:v>54.644073486328125</c:v>
                </c:pt>
                <c:pt idx="17">
                  <c:v>172.72616577148438</c:v>
                </c:pt>
                <c:pt idx="18">
                  <c:v>293.54605102539063</c:v>
                </c:pt>
                <c:pt idx="19">
                  <c:v>405.30548095703125</c:v>
                </c:pt>
                <c:pt idx="20">
                  <c:v>509.09771728515625</c:v>
                </c:pt>
                <c:pt idx="21">
                  <c:v>570.931640625</c:v>
                </c:pt>
                <c:pt idx="22">
                  <c:v>627.08026123046875</c:v>
                </c:pt>
                <c:pt idx="23">
                  <c:v>684.21923828125</c:v>
                </c:pt>
                <c:pt idx="24">
                  <c:v>742.7457275390625</c:v>
                </c:pt>
                <c:pt idx="25">
                  <c:v>796.52716064453125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11">
                  <c:v>-141.32003784179688</c:v>
                </c:pt>
                <c:pt idx="12">
                  <c:v>-151.90162658691406</c:v>
                </c:pt>
                <c:pt idx="13">
                  <c:v>-155.97807312011719</c:v>
                </c:pt>
                <c:pt idx="14">
                  <c:v>-106.74311065673828</c:v>
                </c:pt>
                <c:pt idx="15">
                  <c:v>-2.062347412109375</c:v>
                </c:pt>
                <c:pt idx="16">
                  <c:v>110.58751678466797</c:v>
                </c:pt>
                <c:pt idx="17">
                  <c:v>225.71148681640625</c:v>
                </c:pt>
                <c:pt idx="18">
                  <c:v>344.209228515625</c:v>
                </c:pt>
                <c:pt idx="19">
                  <c:v>459.4964599609375</c:v>
                </c:pt>
                <c:pt idx="20">
                  <c:v>555.007568359375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302.23013305664063</c:v>
                      </c:pt>
                      <c:pt idx="3">
                        <c:v>191.44709777832031</c:v>
                      </c:pt>
                      <c:pt idx="4">
                        <c:v>102.37605285644531</c:v>
                      </c:pt>
                      <c:pt idx="5">
                        <c:v>31.787208557128906</c:v>
                      </c:pt>
                      <c:pt idx="6">
                        <c:v>-21.348163604736328</c:v>
                      </c:pt>
                      <c:pt idx="7">
                        <c:v>-63.9354248046875</c:v>
                      </c:pt>
                      <c:pt idx="8">
                        <c:v>-101.95085906982422</c:v>
                      </c:pt>
                      <c:pt idx="9">
                        <c:v>-129.86198425292969</c:v>
                      </c:pt>
                      <c:pt idx="10">
                        <c:v>-145.40266418457031</c:v>
                      </c:pt>
                      <c:pt idx="11">
                        <c:v>-156.07192993164063</c:v>
                      </c:pt>
                      <c:pt idx="12">
                        <c:v>-146.44602966308594</c:v>
                      </c:pt>
                      <c:pt idx="13">
                        <c:v>-133.78860473632813</c:v>
                      </c:pt>
                      <c:pt idx="14">
                        <c:v>-114.86767578125</c:v>
                      </c:pt>
                      <c:pt idx="15">
                        <c:v>-78.56201171875</c:v>
                      </c:pt>
                      <c:pt idx="16">
                        <c:v>-17.130851745605469</c:v>
                      </c:pt>
                      <c:pt idx="17">
                        <c:v>90.945892333984375</c:v>
                      </c:pt>
                      <c:pt idx="18">
                        <c:v>201.28825378417969</c:v>
                      </c:pt>
                      <c:pt idx="19">
                        <c:v>276.90933227539063</c:v>
                      </c:pt>
                      <c:pt idx="20">
                        <c:v>318.20474243164063</c:v>
                      </c:pt>
                      <c:pt idx="21">
                        <c:v>361.16021728515625</c:v>
                      </c:pt>
                      <c:pt idx="22">
                        <c:v>385.1639404296875</c:v>
                      </c:pt>
                      <c:pt idx="23">
                        <c:v>405.96517944335938</c:v>
                      </c:pt>
                      <c:pt idx="24">
                        <c:v>408.73040771484375</c:v>
                      </c:pt>
                      <c:pt idx="25">
                        <c:v>407.98211669921875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-76.73248291015625</c:v>
                      </c:pt>
                      <c:pt idx="7">
                        <c:v>-162.96881103515625</c:v>
                      </c:pt>
                      <c:pt idx="8">
                        <c:v>-185.5780029296875</c:v>
                      </c:pt>
                      <c:pt idx="9">
                        <c:v>-184.9686279296875</c:v>
                      </c:pt>
                      <c:pt idx="10">
                        <c:v>-181.66522216796875</c:v>
                      </c:pt>
                      <c:pt idx="11">
                        <c:v>-175.98532104492188</c:v>
                      </c:pt>
                      <c:pt idx="12">
                        <c:v>-168.13345336914063</c:v>
                      </c:pt>
                      <c:pt idx="13">
                        <c:v>-157.287353515625</c:v>
                      </c:pt>
                      <c:pt idx="14">
                        <c:v>-92.301994323730469</c:v>
                      </c:pt>
                      <c:pt idx="15">
                        <c:v>15.893438339233398</c:v>
                      </c:pt>
                      <c:pt idx="16">
                        <c:v>127.98057556152344</c:v>
                      </c:pt>
                      <c:pt idx="17">
                        <c:v>243.05264282226563</c:v>
                      </c:pt>
                      <c:pt idx="18">
                        <c:v>361.11212158203125</c:v>
                      </c:pt>
                      <c:pt idx="19">
                        <c:v>476.50860595703125</c:v>
                      </c:pt>
                      <c:pt idx="20">
                        <c:v>572.7967529296875</c:v>
                      </c:pt>
                      <c:pt idx="21">
                        <c:v>628.2130126953125</c:v>
                      </c:pt>
                      <c:pt idx="22">
                        <c:v>680.96942138671875</c:v>
                      </c:pt>
                      <c:pt idx="23">
                        <c:v>734.53350830078125</c:v>
                      </c:pt>
                      <c:pt idx="24">
                        <c:v>789.4822998046875</c:v>
                      </c:pt>
                      <c:pt idx="25">
                        <c:v>839.51043701171875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-192.97727966308594</v>
      </c>
      <c r="D4" s="9"/>
      <c r="E4" s="9">
        <f>+'6002'!AE11</f>
        <v>0.95</v>
      </c>
      <c r="F4" s="9">
        <f>+'6004'!AC11</f>
        <v>-197.35050964355469</v>
      </c>
      <c r="G4" s="9"/>
      <c r="H4" s="9">
        <f>+'6004'!AE11</f>
        <v>0.93</v>
      </c>
      <c r="I4" s="9">
        <f>+'6005'!AC11</f>
        <v>-242.14799499511719</v>
      </c>
      <c r="J4" s="9"/>
      <c r="K4" s="10">
        <f>+'6005'!AE11</f>
        <v>0.95</v>
      </c>
    </row>
    <row r="5" spans="2:11" x14ac:dyDescent="0.25">
      <c r="B5" s="11" t="str">
        <f>+'6002'!B4</f>
        <v>ECO-BUR(2C) Con 4LT</v>
      </c>
      <c r="C5" s="12">
        <f>+'6002'!AC12</f>
        <v>-126.71932983398438</v>
      </c>
      <c r="D5" s="12">
        <f>+'6002'!AD12</f>
        <v>-66.257949829101563</v>
      </c>
      <c r="E5" s="12">
        <f>+'6002'!AE12</f>
        <v>0.95</v>
      </c>
      <c r="F5" s="12">
        <f>+'6004'!AC12</f>
        <v>-130.96847534179688</v>
      </c>
      <c r="G5" s="12">
        <f>+'6004'!AD12</f>
        <v>-66.382034301757813</v>
      </c>
      <c r="H5" s="12">
        <f>+'6004'!AE12</f>
        <v>0.94</v>
      </c>
      <c r="I5" s="12">
        <f>+'6005'!AC12</f>
        <v>-156.07192993164063</v>
      </c>
      <c r="J5" s="12">
        <f>+'6005'!AD12</f>
        <v>-86.076065063476563</v>
      </c>
      <c r="K5" s="13">
        <f>+'6005'!AE12</f>
        <v>0.96</v>
      </c>
    </row>
    <row r="6" spans="2:11" x14ac:dyDescent="0.25">
      <c r="B6" s="11" t="str">
        <f>+'6002'!B5</f>
        <v>VEL-DOM(5A) Con 4LT</v>
      </c>
      <c r="C6" s="12">
        <f>+'6002'!AC13</f>
        <v>-170.50396728515625</v>
      </c>
      <c r="D6" s="12">
        <f>+'6002'!AD13</f>
        <v>-22.473312377929688</v>
      </c>
      <c r="E6" s="12">
        <f>+'6002'!AE13</f>
        <v>0.95</v>
      </c>
      <c r="F6" s="12">
        <f>+'6004'!AC13</f>
        <v>-176.21237182617188</v>
      </c>
      <c r="G6" s="12">
        <f>+'6004'!AD13</f>
        <v>-21.138137817382813</v>
      </c>
      <c r="H6" s="12">
        <f>+'6004'!AE13</f>
        <v>0.93</v>
      </c>
      <c r="I6" s="12">
        <f>+'6005'!AC13</f>
        <v>-215.90690612792969</v>
      </c>
      <c r="J6" s="12">
        <f>+'6005'!AD13</f>
        <v>-26.2410888671875</v>
      </c>
      <c r="K6" s="13">
        <f>+'6005'!AE13</f>
        <v>0.95</v>
      </c>
    </row>
    <row r="7" spans="2:11" x14ac:dyDescent="0.25">
      <c r="B7" s="11" t="str">
        <f>+'6002'!B6</f>
        <v>BASE Sin 4LT</v>
      </c>
      <c r="C7" s="12">
        <f>+'6002'!AC14</f>
        <v>-278.67166137695313</v>
      </c>
      <c r="D7" s="12">
        <f>+'6002'!AD14</f>
        <v>85.694381713867188</v>
      </c>
      <c r="E7" s="12">
        <f>+'6002'!AE14</f>
        <v>0.94</v>
      </c>
      <c r="F7" s="12">
        <f>+'6004'!AC14</f>
        <v>-286.70831298828125</v>
      </c>
      <c r="G7" s="12">
        <f>+'6004'!AD14</f>
        <v>89.357803344726563</v>
      </c>
      <c r="H7" s="12">
        <f>+'6004'!AE14</f>
        <v>0.91</v>
      </c>
      <c r="I7" s="12">
        <f>+'6005'!AC14</f>
        <v>-298.98086547851563</v>
      </c>
      <c r="J7" s="12">
        <f>+'6005'!AD14</f>
        <v>56.832870483398438</v>
      </c>
      <c r="K7" s="13">
        <f>+'6005'!AE14</f>
        <v>0.92</v>
      </c>
    </row>
    <row r="8" spans="2:11" x14ac:dyDescent="0.25">
      <c r="B8" s="11" t="str">
        <f>+'6002'!B7</f>
        <v>ECO-BUR(2C) Sin 4LT</v>
      </c>
      <c r="C8" s="12">
        <f>+'6002'!AC15</f>
        <v>-183.746826171875</v>
      </c>
      <c r="D8" s="12">
        <f>+'6002'!AD15</f>
        <v>-9.2304534912109375</v>
      </c>
      <c r="E8" s="12">
        <f>+'6002'!AE15</f>
        <v>0.96</v>
      </c>
      <c r="F8" s="12">
        <f>+'6004'!AC15</f>
        <v>-190.23521423339844</v>
      </c>
      <c r="G8" s="12">
        <f>+'6004'!AD15</f>
        <v>-7.11529541015625</v>
      </c>
      <c r="H8" s="12">
        <f>+'6004'!AE15</f>
        <v>0.94</v>
      </c>
      <c r="I8" s="12">
        <f>+'6005'!AC15</f>
        <v>-185.5780029296875</v>
      </c>
      <c r="J8" s="12">
        <f>+'6005'!AD15</f>
        <v>-56.569992065429688</v>
      </c>
      <c r="K8" s="13">
        <f>+'6005'!AE15</f>
        <v>0.93</v>
      </c>
    </row>
    <row r="9" spans="2:11" ht="15.75" thickBot="1" x14ac:dyDescent="0.3">
      <c r="B9" s="14" t="str">
        <f>+'6002'!B8</f>
        <v>VEL-DOM(5A) Sin 4LT</v>
      </c>
      <c r="C9" s="15">
        <f>+'6002'!AC16</f>
        <v>-162.01722717285156</v>
      </c>
      <c r="D9" s="15">
        <f>+'6002'!AD16</f>
        <v>-30.960052490234375</v>
      </c>
      <c r="E9" s="15">
        <f>+'6002'!AE16</f>
        <v>1</v>
      </c>
      <c r="F9" s="15">
        <f>+'6004'!AC16</f>
        <v>-167.11526489257813</v>
      </c>
      <c r="G9" s="15">
        <f>+'6004'!AD16</f>
        <v>-30.235244750976563</v>
      </c>
      <c r="H9" s="15">
        <f>+'6004'!AE16</f>
        <v>0.98</v>
      </c>
      <c r="I9" s="15">
        <f>+'6005'!AC16</f>
        <v>-155.97807312011719</v>
      </c>
      <c r="J9" s="15">
        <f>+'6005'!AD16</f>
        <v>-86.169921875</v>
      </c>
      <c r="K9" s="16">
        <f>+'6005'!AE16</f>
        <v>0.98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304.13601684570313</v>
      </c>
      <c r="D3" s="3">
        <v>305.13494873046875</v>
      </c>
      <c r="E3" s="3">
        <v>298.75323486328125</v>
      </c>
      <c r="F3" s="3">
        <v>282.965576171875</v>
      </c>
      <c r="G3" s="3">
        <v>249.61636352539063</v>
      </c>
      <c r="H3" s="3">
        <v>217.2261962890625</v>
      </c>
      <c r="I3" s="3">
        <v>186.13121032714844</v>
      </c>
      <c r="J3" s="3">
        <v>155.03460693359375</v>
      </c>
      <c r="K3" s="3">
        <v>94.669593811035156</v>
      </c>
      <c r="L3" s="3">
        <v>-13.992312431335449</v>
      </c>
      <c r="M3" s="3">
        <v>-107.16374969482422</v>
      </c>
      <c r="N3" s="3">
        <v>-131.95933532714844</v>
      </c>
      <c r="O3" s="3">
        <v>-158.59806823730469</v>
      </c>
      <c r="P3" s="3">
        <v>-180.57395935058594</v>
      </c>
      <c r="Q3" s="3">
        <v>-187.671630859375</v>
      </c>
      <c r="R3" s="3">
        <v>-192.97727966308594</v>
      </c>
      <c r="S3" s="3">
        <v>-192.46562194824219</v>
      </c>
      <c r="T3" s="3">
        <v>-187.98492431640625</v>
      </c>
      <c r="U3" s="3">
        <v>-181.66366577148438</v>
      </c>
      <c r="V3" s="3">
        <v>-167.72990417480469</v>
      </c>
      <c r="W3" s="3">
        <v>-150.82627868652344</v>
      </c>
      <c r="X3" s="3">
        <v>-132.5543212890625</v>
      </c>
      <c r="Y3" s="3">
        <v>-111.66941070556641</v>
      </c>
      <c r="Z3" s="3">
        <v>-86.489845275878906</v>
      </c>
      <c r="AA3" s="3">
        <v>-52.550060272216797</v>
      </c>
      <c r="AB3" s="3">
        <v>-16.852542877197266</v>
      </c>
      <c r="AC3" s="3">
        <f t="shared" ref="AC3:AC8" si="0">+MIN(C3:W3)</f>
        <v>-192.97727966308594</v>
      </c>
    </row>
    <row r="4" spans="1:31" x14ac:dyDescent="0.25">
      <c r="A4" s="5">
        <v>6002</v>
      </c>
      <c r="B4" s="5" t="s">
        <v>11</v>
      </c>
      <c r="C4" s="3">
        <v>362.07156372070313</v>
      </c>
      <c r="D4" s="3">
        <v>358.35498046875</v>
      </c>
      <c r="E4" s="3">
        <v>349.09951782226563</v>
      </c>
      <c r="F4" s="3">
        <v>317.849365234375</v>
      </c>
      <c r="G4" s="3">
        <v>287.48269653320313</v>
      </c>
      <c r="H4" s="3">
        <v>258.26126098632813</v>
      </c>
      <c r="I4" s="3">
        <v>230.08346557617188</v>
      </c>
      <c r="J4" s="3">
        <v>201.86424255371094</v>
      </c>
      <c r="K4" s="3">
        <v>111.80977630615234</v>
      </c>
      <c r="L4" s="3">
        <v>3.3892300128936768</v>
      </c>
      <c r="M4" s="3">
        <v>-56.522655487060547</v>
      </c>
      <c r="N4" s="3">
        <v>-80.86590576171875</v>
      </c>
      <c r="O4" s="3">
        <v>-103.26621246337891</v>
      </c>
      <c r="P4" s="3">
        <v>-118.87683868408203</v>
      </c>
      <c r="Q4" s="3">
        <v>-124.54598236083984</v>
      </c>
      <c r="R4" s="3">
        <v>-126.71932983398438</v>
      </c>
      <c r="S4" s="3">
        <v>-119.06053924560547</v>
      </c>
      <c r="T4" s="3">
        <v>-105.80431365966797</v>
      </c>
      <c r="U4" s="3">
        <v>-93.544998168945313</v>
      </c>
      <c r="V4" s="3">
        <v>-75.418807983398438</v>
      </c>
      <c r="W4" s="3">
        <v>-54.361705780029297</v>
      </c>
      <c r="X4" s="3">
        <v>-32.214122772216797</v>
      </c>
      <c r="Y4" s="3">
        <v>-8.474461555480957</v>
      </c>
      <c r="Z4" s="3">
        <v>17.982133865356445</v>
      </c>
      <c r="AA4" s="3">
        <v>49.0662841796875</v>
      </c>
      <c r="AB4" s="3">
        <v>86.772369384765625</v>
      </c>
      <c r="AC4" s="3">
        <f t="shared" si="0"/>
        <v>-126.71932983398438</v>
      </c>
    </row>
    <row r="5" spans="1:31" x14ac:dyDescent="0.25">
      <c r="A5" s="5">
        <v>6002</v>
      </c>
      <c r="B5" s="5" t="s">
        <v>14</v>
      </c>
      <c r="C5" s="3">
        <v>326.80734252929688</v>
      </c>
      <c r="D5" s="3">
        <v>326.52127075195313</v>
      </c>
      <c r="E5" s="3">
        <v>321.19265747070313</v>
      </c>
      <c r="F5" s="3">
        <v>295.4677734375</v>
      </c>
      <c r="G5" s="3">
        <v>262.22817993164063</v>
      </c>
      <c r="H5" s="3">
        <v>229.94668579101563</v>
      </c>
      <c r="I5" s="3">
        <v>198.85159301757813</v>
      </c>
      <c r="J5" s="3">
        <v>167.75553894042969</v>
      </c>
      <c r="K5" s="3">
        <v>99.100532531738281</v>
      </c>
      <c r="L5" s="3">
        <v>-9.586613655090332</v>
      </c>
      <c r="M5" s="3">
        <v>-94.588172912597656</v>
      </c>
      <c r="N5" s="3">
        <v>-120.15454864501953</v>
      </c>
      <c r="O5" s="3">
        <v>-146.16461181640625</v>
      </c>
      <c r="P5" s="3">
        <v>-158.3116455078125</v>
      </c>
      <c r="Q5" s="3">
        <v>-164.83680725097656</v>
      </c>
      <c r="R5" s="3">
        <v>-170.50396728515625</v>
      </c>
      <c r="S5" s="3">
        <v>-169.39378356933594</v>
      </c>
      <c r="T5" s="3">
        <v>-166.749267578125</v>
      </c>
      <c r="U5" s="3">
        <v>-158.04566955566406</v>
      </c>
      <c r="V5" s="3">
        <v>-140.48519897460938</v>
      </c>
      <c r="W5" s="3">
        <v>-122.71919250488281</v>
      </c>
      <c r="X5" s="3">
        <v>-102.31175231933594</v>
      </c>
      <c r="Y5" s="3">
        <v>-76.908424377441406</v>
      </c>
      <c r="Z5" s="3">
        <v>-42.955924987792969</v>
      </c>
      <c r="AA5" s="3">
        <v>-3.9909210205078125</v>
      </c>
      <c r="AB5" s="3">
        <v>40.223636627197266</v>
      </c>
      <c r="AC5" s="3">
        <f t="shared" si="0"/>
        <v>-170.50396728515625</v>
      </c>
    </row>
    <row r="6" spans="1:31" x14ac:dyDescent="0.25">
      <c r="A6" s="5">
        <v>6002</v>
      </c>
      <c r="B6" s="5" t="s">
        <v>13</v>
      </c>
      <c r="C6" s="3">
        <v>585.3216552734375</v>
      </c>
      <c r="D6" s="3">
        <v>546.8109130859375</v>
      </c>
      <c r="E6" s="3">
        <v>521.48779296875</v>
      </c>
      <c r="F6" s="3">
        <v>497.59274291992188</v>
      </c>
      <c r="G6" s="3">
        <v>474.72113037109375</v>
      </c>
      <c r="H6" s="3">
        <v>404.28390502929688</v>
      </c>
      <c r="I6" s="3">
        <v>260.43856811523438</v>
      </c>
      <c r="J6" s="3">
        <v>116.36531066894531</v>
      </c>
      <c r="K6" s="3">
        <v>-24.536619186401367</v>
      </c>
      <c r="L6" s="3">
        <v>-162.31808471679688</v>
      </c>
      <c r="M6" s="3">
        <v>-239.6595458984375</v>
      </c>
      <c r="N6" s="3">
        <v>-250.97744750976563</v>
      </c>
      <c r="O6" s="3">
        <v>-261.03659057617188</v>
      </c>
      <c r="P6" s="3">
        <v>-270.30630493164063</v>
      </c>
      <c r="Q6" s="3">
        <v>-276.255859375</v>
      </c>
      <c r="R6" s="3">
        <v>-278.59686279296875</v>
      </c>
      <c r="S6" s="3">
        <v>-278.67166137695313</v>
      </c>
      <c r="T6" s="3">
        <v>-269.85614013671875</v>
      </c>
      <c r="U6" s="3">
        <v>-235.02749633789063</v>
      </c>
      <c r="V6" s="3">
        <v>-182.45887756347656</v>
      </c>
      <c r="W6" s="3">
        <v>-84.56597900390625</v>
      </c>
      <c r="X6" s="3"/>
      <c r="Y6" s="3"/>
      <c r="Z6" s="3"/>
      <c r="AA6" s="3"/>
      <c r="AB6" s="3"/>
      <c r="AC6" s="3">
        <f t="shared" si="0"/>
        <v>-278.67166137695313</v>
      </c>
    </row>
    <row r="7" spans="1:31" x14ac:dyDescent="0.25">
      <c r="A7" s="5">
        <v>6002</v>
      </c>
      <c r="B7" s="5" t="s">
        <v>12</v>
      </c>
      <c r="C7" s="3">
        <v>642.50299072265625</v>
      </c>
      <c r="D7" s="3">
        <v>620.4498291015625</v>
      </c>
      <c r="E7" s="3">
        <v>599.56781005859375</v>
      </c>
      <c r="F7" s="3">
        <v>577.431640625</v>
      </c>
      <c r="G7" s="3">
        <v>547.64202880859375</v>
      </c>
      <c r="H7" s="3">
        <v>410.3515625</v>
      </c>
      <c r="I7" s="3">
        <v>264.3441162109375</v>
      </c>
      <c r="J7" s="3">
        <v>120.24404144287109</v>
      </c>
      <c r="K7" s="3">
        <v>-20.682117462158203</v>
      </c>
      <c r="L7" s="3">
        <v>-144.03804016113281</v>
      </c>
      <c r="M7" s="3">
        <v>-159.12947082519531</v>
      </c>
      <c r="N7" s="3">
        <v>-169.02305603027344</v>
      </c>
      <c r="O7" s="3">
        <v>-177.00933837890625</v>
      </c>
      <c r="P7" s="3">
        <v>-182.29776000976563</v>
      </c>
      <c r="Q7" s="3">
        <v>-183.746826171875</v>
      </c>
      <c r="R7" s="3">
        <v>-181.39625549316406</v>
      </c>
      <c r="S7" s="3">
        <v>-172.75022888183594</v>
      </c>
      <c r="X7" s="3"/>
      <c r="Y7" s="3"/>
      <c r="Z7" s="3"/>
      <c r="AC7" s="3">
        <f t="shared" si="0"/>
        <v>-183.746826171875</v>
      </c>
    </row>
    <row r="8" spans="1:31" x14ac:dyDescent="0.25">
      <c r="A8" s="5">
        <v>6002</v>
      </c>
      <c r="B8" s="5" t="s">
        <v>15</v>
      </c>
      <c r="C8" s="3">
        <v>623.55474853515625</v>
      </c>
      <c r="D8" s="3">
        <v>603.56292724609375</v>
      </c>
      <c r="E8" s="3">
        <v>585.1966552734375</v>
      </c>
      <c r="F8" s="3">
        <v>566.14434814453125</v>
      </c>
      <c r="G8" s="3">
        <v>544.599609375</v>
      </c>
      <c r="H8" s="3">
        <v>409.15512084960938</v>
      </c>
      <c r="I8" s="3">
        <v>263.1549072265625</v>
      </c>
      <c r="J8" s="3">
        <v>119.06310272216797</v>
      </c>
      <c r="K8" s="3">
        <v>-21.854391098022461</v>
      </c>
      <c r="L8" s="3">
        <v>-146.57279968261719</v>
      </c>
      <c r="M8" s="3">
        <v>-162.01722717285156</v>
      </c>
      <c r="N8" s="3">
        <v>-160.62504577636719</v>
      </c>
      <c r="O8" s="3">
        <v>-152.44448852539063</v>
      </c>
      <c r="X8" s="3"/>
      <c r="AC8" s="3">
        <f t="shared" si="0"/>
        <v>-162.01722717285156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-16.852542877197266</v>
      </c>
      <c r="D11" s="3">
        <f t="shared" si="1"/>
        <v>-52.550060272216797</v>
      </c>
      <c r="E11" s="3">
        <f t="shared" si="1"/>
        <v>-86.489845275878906</v>
      </c>
      <c r="F11" s="3">
        <f t="shared" ref="F11:M16" si="2">+HLOOKUP(F$10,$C$2:$AB$8,$A11,FALSE)</f>
        <v>-111.66941070556641</v>
      </c>
      <c r="G11" s="3">
        <f t="shared" si="2"/>
        <v>-132.5543212890625</v>
      </c>
      <c r="H11" s="3">
        <f t="shared" si="2"/>
        <v>-150.82627868652344</v>
      </c>
      <c r="I11" s="3">
        <f t="shared" si="2"/>
        <v>-167.72990417480469</v>
      </c>
      <c r="J11" s="3">
        <f t="shared" si="2"/>
        <v>-181.66366577148438</v>
      </c>
      <c r="K11" s="3">
        <f t="shared" si="2"/>
        <v>-187.98492431640625</v>
      </c>
      <c r="L11" s="3">
        <f t="shared" si="2"/>
        <v>-192.46562194824219</v>
      </c>
      <c r="M11" s="3">
        <f t="shared" si="2"/>
        <v>-192.97727966308594</v>
      </c>
      <c r="N11" s="3">
        <f>+HLOOKUP(N$10,$C$2:$AB$8,$A11,FALSE)</f>
        <v>-187.671630859375</v>
      </c>
      <c r="O11" s="3">
        <f>+HLOOKUP(O$10,$C$2:$AB$8,$A11,FALSE)</f>
        <v>-180.57395935058594</v>
      </c>
      <c r="P11" s="3">
        <f t="shared" ref="P11:AB16" si="3">+HLOOKUP(P$10,$C$2:$AB$8,$A11,FALSE)</f>
        <v>-158.59806823730469</v>
      </c>
      <c r="Q11" s="3">
        <f t="shared" si="3"/>
        <v>-131.95933532714844</v>
      </c>
      <c r="R11" s="3">
        <f t="shared" si="3"/>
        <v>-107.16374969482422</v>
      </c>
      <c r="S11" s="3">
        <f t="shared" si="3"/>
        <v>-13.992312431335449</v>
      </c>
      <c r="T11" s="3">
        <f t="shared" si="3"/>
        <v>94.669593811035156</v>
      </c>
      <c r="U11" s="3">
        <f t="shared" si="3"/>
        <v>155.03460693359375</v>
      </c>
      <c r="V11" s="3">
        <f t="shared" si="3"/>
        <v>186.13121032714844</v>
      </c>
      <c r="W11" s="3">
        <f t="shared" si="3"/>
        <v>217.2261962890625</v>
      </c>
      <c r="X11" s="3">
        <f t="shared" si="3"/>
        <v>249.61636352539063</v>
      </c>
      <c r="Y11" s="3">
        <f t="shared" si="3"/>
        <v>282.965576171875</v>
      </c>
      <c r="Z11" s="3">
        <f t="shared" si="3"/>
        <v>298.75323486328125</v>
      </c>
      <c r="AA11" s="3">
        <f t="shared" si="3"/>
        <v>305.13494873046875</v>
      </c>
      <c r="AB11" s="3">
        <f t="shared" si="3"/>
        <v>304.13601684570313</v>
      </c>
      <c r="AC11" s="3">
        <f t="shared" ref="AC11:AC16" si="4">+MIN(C11:W11)</f>
        <v>-192.97727966308594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>
        <f t="shared" si="1"/>
        <v>86.772369384765625</v>
      </c>
      <c r="D12" s="3">
        <f t="shared" si="1"/>
        <v>49.0662841796875</v>
      </c>
      <c r="E12" s="3">
        <f t="shared" si="1"/>
        <v>17.982133865356445</v>
      </c>
      <c r="F12" s="3">
        <f t="shared" si="1"/>
        <v>-8.474461555480957</v>
      </c>
      <c r="G12" s="3">
        <f t="shared" si="1"/>
        <v>-32.214122772216797</v>
      </c>
      <c r="H12" s="3">
        <f t="shared" si="1"/>
        <v>-54.361705780029297</v>
      </c>
      <c r="I12" s="3">
        <f t="shared" si="2"/>
        <v>-75.418807983398438</v>
      </c>
      <c r="J12" s="3">
        <f t="shared" si="2"/>
        <v>-93.544998168945313</v>
      </c>
      <c r="K12" s="3">
        <f t="shared" si="2"/>
        <v>-105.80431365966797</v>
      </c>
      <c r="L12" s="3">
        <f t="shared" si="2"/>
        <v>-119.06053924560547</v>
      </c>
      <c r="M12" s="3">
        <f t="shared" si="2"/>
        <v>-126.71932983398438</v>
      </c>
      <c r="N12" s="3">
        <f t="shared" ref="N12:O16" si="6">+HLOOKUP(N$10,$C$2:$AB$8,$A12,FALSE)</f>
        <v>-124.54598236083984</v>
      </c>
      <c r="O12" s="3">
        <f t="shared" si="6"/>
        <v>-118.87683868408203</v>
      </c>
      <c r="P12" s="3">
        <f t="shared" si="3"/>
        <v>-103.26621246337891</v>
      </c>
      <c r="Q12" s="3">
        <f t="shared" si="3"/>
        <v>-80.86590576171875</v>
      </c>
      <c r="R12" s="3">
        <f t="shared" si="3"/>
        <v>-56.522655487060547</v>
      </c>
      <c r="S12" s="3">
        <f t="shared" si="3"/>
        <v>3.3892300128936768</v>
      </c>
      <c r="T12" s="3">
        <f t="shared" si="3"/>
        <v>111.80977630615234</v>
      </c>
      <c r="U12" s="3">
        <f t="shared" si="3"/>
        <v>201.86424255371094</v>
      </c>
      <c r="V12" s="3">
        <f t="shared" si="3"/>
        <v>230.08346557617188</v>
      </c>
      <c r="W12" s="3">
        <f t="shared" si="3"/>
        <v>258.26126098632813</v>
      </c>
      <c r="X12" s="3">
        <f t="shared" si="3"/>
        <v>287.48269653320313</v>
      </c>
      <c r="Y12" s="3">
        <f t="shared" si="3"/>
        <v>317.849365234375</v>
      </c>
      <c r="Z12" s="3">
        <f t="shared" si="3"/>
        <v>349.09951782226563</v>
      </c>
      <c r="AA12" s="3">
        <f t="shared" si="3"/>
        <v>358.35498046875</v>
      </c>
      <c r="AB12" s="3">
        <f t="shared" si="3"/>
        <v>362.07156372070313</v>
      </c>
      <c r="AC12" s="3">
        <f t="shared" si="4"/>
        <v>-126.71932983398438</v>
      </c>
      <c r="AD12" s="3">
        <f>+$AC$11-AC12</f>
        <v>-66.257949829101563</v>
      </c>
      <c r="AE12" s="1">
        <f>+HLOOKUP($AC12,$C12:$AB$17,6,FALSE)</f>
        <v>0.95</v>
      </c>
    </row>
    <row r="13" spans="1:31" x14ac:dyDescent="0.25">
      <c r="A13" s="5">
        <f t="shared" ref="A13:A16" si="7">+A12+1</f>
        <v>4</v>
      </c>
      <c r="B13" s="5" t="str">
        <f t="shared" si="5"/>
        <v>VEL-DOM(5A) Con 4LT</v>
      </c>
      <c r="C13" s="3">
        <f t="shared" si="1"/>
        <v>40.223636627197266</v>
      </c>
      <c r="D13" s="3">
        <f t="shared" si="1"/>
        <v>-3.9909210205078125</v>
      </c>
      <c r="E13" s="3">
        <f t="shared" si="1"/>
        <v>-42.955924987792969</v>
      </c>
      <c r="F13" s="3">
        <f t="shared" si="1"/>
        <v>-76.908424377441406</v>
      </c>
      <c r="G13" s="3">
        <f t="shared" si="2"/>
        <v>-102.31175231933594</v>
      </c>
      <c r="H13" s="3">
        <f t="shared" si="2"/>
        <v>-122.71919250488281</v>
      </c>
      <c r="I13" s="3">
        <f t="shared" si="2"/>
        <v>-140.48519897460938</v>
      </c>
      <c r="J13" s="3">
        <f t="shared" si="2"/>
        <v>-158.04566955566406</v>
      </c>
      <c r="K13" s="3">
        <f t="shared" si="2"/>
        <v>-166.749267578125</v>
      </c>
      <c r="L13" s="3">
        <f t="shared" si="2"/>
        <v>-169.39378356933594</v>
      </c>
      <c r="M13" s="3">
        <f t="shared" si="2"/>
        <v>-170.50396728515625</v>
      </c>
      <c r="N13" s="3">
        <f t="shared" si="6"/>
        <v>-164.83680725097656</v>
      </c>
      <c r="O13" s="3">
        <f t="shared" si="6"/>
        <v>-158.3116455078125</v>
      </c>
      <c r="P13" s="3">
        <f t="shared" si="3"/>
        <v>-146.16461181640625</v>
      </c>
      <c r="Q13" s="3">
        <f t="shared" si="3"/>
        <v>-120.15454864501953</v>
      </c>
      <c r="R13" s="3">
        <f t="shared" si="3"/>
        <v>-94.588172912597656</v>
      </c>
      <c r="S13" s="3">
        <f t="shared" si="3"/>
        <v>-9.586613655090332</v>
      </c>
      <c r="T13" s="3">
        <f t="shared" si="3"/>
        <v>99.100532531738281</v>
      </c>
      <c r="U13" s="3">
        <f t="shared" si="3"/>
        <v>167.75553894042969</v>
      </c>
      <c r="V13" s="3">
        <f t="shared" si="3"/>
        <v>198.85159301757813</v>
      </c>
      <c r="W13" s="3">
        <f t="shared" si="3"/>
        <v>229.94668579101563</v>
      </c>
      <c r="X13" s="3">
        <f t="shared" si="3"/>
        <v>262.22817993164063</v>
      </c>
      <c r="Y13" s="3">
        <f t="shared" si="3"/>
        <v>295.4677734375</v>
      </c>
      <c r="Z13" s="3">
        <f t="shared" si="3"/>
        <v>321.19265747070313</v>
      </c>
      <c r="AA13" s="3">
        <f t="shared" si="3"/>
        <v>326.52127075195313</v>
      </c>
      <c r="AB13" s="3">
        <f t="shared" si="3"/>
        <v>326.80734252929688</v>
      </c>
      <c r="AC13" s="3">
        <f t="shared" si="4"/>
        <v>-170.50396728515625</v>
      </c>
      <c r="AD13" s="3">
        <f t="shared" ref="AD13:AD16" si="8">+$AC$11-AC13</f>
        <v>-22.473312377929688</v>
      </c>
      <c r="AE13" s="1">
        <f>+HLOOKUP($AC13,$C13:$AB$17,5,FALSE)</f>
        <v>0.95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>
        <f t="shared" si="2"/>
        <v>-84.56597900390625</v>
      </c>
      <c r="I14" s="3">
        <f t="shared" si="2"/>
        <v>-182.45887756347656</v>
      </c>
      <c r="J14" s="3">
        <f t="shared" si="2"/>
        <v>-235.02749633789063</v>
      </c>
      <c r="K14" s="3">
        <f t="shared" si="2"/>
        <v>-269.85614013671875</v>
      </c>
      <c r="L14" s="3">
        <f t="shared" si="2"/>
        <v>-278.67166137695313</v>
      </c>
      <c r="M14" s="3">
        <f t="shared" si="2"/>
        <v>-278.59686279296875</v>
      </c>
      <c r="N14" s="3">
        <f t="shared" si="6"/>
        <v>-276.255859375</v>
      </c>
      <c r="O14" s="3">
        <f t="shared" si="6"/>
        <v>-270.30630493164063</v>
      </c>
      <c r="P14" s="3">
        <f t="shared" si="3"/>
        <v>-261.03659057617188</v>
      </c>
      <c r="Q14" s="3">
        <f t="shared" si="3"/>
        <v>-250.97744750976563</v>
      </c>
      <c r="R14" s="3">
        <f t="shared" si="3"/>
        <v>-239.6595458984375</v>
      </c>
      <c r="S14" s="3">
        <f t="shared" si="3"/>
        <v>-162.31808471679688</v>
      </c>
      <c r="T14" s="3">
        <f t="shared" si="3"/>
        <v>-24.536619186401367</v>
      </c>
      <c r="U14" s="3">
        <f t="shared" si="3"/>
        <v>116.36531066894531</v>
      </c>
      <c r="V14" s="3">
        <f t="shared" si="3"/>
        <v>260.43856811523438</v>
      </c>
      <c r="W14" s="3">
        <f t="shared" si="3"/>
        <v>404.28390502929688</v>
      </c>
      <c r="X14" s="3">
        <f t="shared" si="3"/>
        <v>474.72113037109375</v>
      </c>
      <c r="Y14" s="3">
        <f t="shared" si="3"/>
        <v>497.59274291992188</v>
      </c>
      <c r="Z14" s="3">
        <f t="shared" si="3"/>
        <v>521.48779296875</v>
      </c>
      <c r="AA14" s="3">
        <f t="shared" si="3"/>
        <v>546.8109130859375</v>
      </c>
      <c r="AB14" s="3">
        <f t="shared" si="3"/>
        <v>585.3216552734375</v>
      </c>
      <c r="AC14" s="3">
        <f t="shared" si="4"/>
        <v>-278.67166137695313</v>
      </c>
      <c r="AD14" s="3">
        <f t="shared" si="8"/>
        <v>85.694381713867188</v>
      </c>
      <c r="AE14" s="1">
        <f>+HLOOKUP($AC14,$C14:$AB$17,4,FALSE)</f>
        <v>0.94</v>
      </c>
    </row>
    <row r="15" spans="1:31" x14ac:dyDescent="0.25">
      <c r="A15" s="5">
        <f t="shared" si="7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2"/>
        <v>-172.75022888183594</v>
      </c>
      <c r="M15" s="3">
        <f t="shared" si="2"/>
        <v>-181.39625549316406</v>
      </c>
      <c r="N15" s="3">
        <f t="shared" si="6"/>
        <v>-183.746826171875</v>
      </c>
      <c r="O15" s="3">
        <f t="shared" si="6"/>
        <v>-182.29776000976563</v>
      </c>
      <c r="P15" s="3">
        <f t="shared" si="3"/>
        <v>-177.00933837890625</v>
      </c>
      <c r="Q15" s="3">
        <f t="shared" si="3"/>
        <v>-169.02305603027344</v>
      </c>
      <c r="R15" s="3">
        <f t="shared" si="3"/>
        <v>-159.12947082519531</v>
      </c>
      <c r="S15" s="3">
        <f t="shared" si="3"/>
        <v>-144.03804016113281</v>
      </c>
      <c r="T15" s="3">
        <f t="shared" si="3"/>
        <v>-20.682117462158203</v>
      </c>
      <c r="U15" s="3">
        <f t="shared" si="3"/>
        <v>120.24404144287109</v>
      </c>
      <c r="V15" s="3">
        <f t="shared" si="3"/>
        <v>264.3441162109375</v>
      </c>
      <c r="W15" s="3">
        <f t="shared" si="3"/>
        <v>410.3515625</v>
      </c>
      <c r="X15" s="3">
        <f t="shared" si="3"/>
        <v>547.64202880859375</v>
      </c>
      <c r="Y15" s="3">
        <f t="shared" si="3"/>
        <v>577.431640625</v>
      </c>
      <c r="Z15" s="3">
        <f t="shared" si="3"/>
        <v>599.56781005859375</v>
      </c>
      <c r="AA15" s="3">
        <f t="shared" si="3"/>
        <v>620.4498291015625</v>
      </c>
      <c r="AB15" s="3">
        <f t="shared" si="3"/>
        <v>642.50299072265625</v>
      </c>
      <c r="AC15" s="3">
        <f t="shared" si="4"/>
        <v>-183.746826171875</v>
      </c>
      <c r="AD15" s="3">
        <f t="shared" si="8"/>
        <v>-9.2304534912109375</v>
      </c>
      <c r="AE15" s="1">
        <f>+HLOOKUP($AC15,$C15:$AB$17,3,FALSE)</f>
        <v>0.96</v>
      </c>
    </row>
    <row r="16" spans="1:31" x14ac:dyDescent="0.25">
      <c r="A16" s="5">
        <f t="shared" si="7"/>
        <v>7</v>
      </c>
      <c r="B16" s="5" t="str">
        <f>+B8</f>
        <v>VEL-DOM(5A)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3"/>
        <v>-152.44448852539063</v>
      </c>
      <c r="Q16" s="3">
        <f t="shared" si="3"/>
        <v>-160.62504577636719</v>
      </c>
      <c r="R16" s="3">
        <f t="shared" si="3"/>
        <v>-162.01722717285156</v>
      </c>
      <c r="S16" s="3">
        <f t="shared" si="3"/>
        <v>-146.57279968261719</v>
      </c>
      <c r="T16" s="3">
        <f t="shared" si="3"/>
        <v>-21.854391098022461</v>
      </c>
      <c r="U16" s="3">
        <f t="shared" si="3"/>
        <v>119.06310272216797</v>
      </c>
      <c r="V16" s="3">
        <f t="shared" si="3"/>
        <v>263.1549072265625</v>
      </c>
      <c r="W16" s="3">
        <f t="shared" si="3"/>
        <v>409.15512084960938</v>
      </c>
      <c r="X16" s="3">
        <f t="shared" si="3"/>
        <v>544.599609375</v>
      </c>
      <c r="Y16" s="3">
        <f t="shared" si="3"/>
        <v>566.14434814453125</v>
      </c>
      <c r="Z16" s="3">
        <f t="shared" si="3"/>
        <v>585.1966552734375</v>
      </c>
      <c r="AA16" s="3">
        <f t="shared" si="3"/>
        <v>603.56292724609375</v>
      </c>
      <c r="AB16" s="3">
        <f t="shared" si="3"/>
        <v>623.55474853515625</v>
      </c>
      <c r="AC16" s="3">
        <f t="shared" si="4"/>
        <v>-162.01722717285156</v>
      </c>
      <c r="AD16" s="3">
        <f t="shared" si="8"/>
        <v>-30.960052490234375</v>
      </c>
      <c r="AE16" s="1">
        <f>+HLOOKUP($AC16,$C16:$AB$17,2,FALSE)</f>
        <v>1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311.56842041015625</v>
      </c>
      <c r="D3" s="3">
        <v>301.293212890625</v>
      </c>
      <c r="E3" s="3">
        <v>274.12667846679688</v>
      </c>
      <c r="F3" s="3">
        <v>246.35780334472656</v>
      </c>
      <c r="G3" s="3">
        <v>219.42562866210938</v>
      </c>
      <c r="H3" s="3">
        <v>192.57566833496094</v>
      </c>
      <c r="I3" s="3">
        <v>166.61825561523438</v>
      </c>
      <c r="J3" s="3">
        <v>141.59248352050781</v>
      </c>
      <c r="K3" s="3">
        <v>91.618820190429688</v>
      </c>
      <c r="L3" s="3">
        <v>22.575101852416992</v>
      </c>
      <c r="M3" s="3">
        <v>-45.055881500244141</v>
      </c>
      <c r="N3" s="3">
        <v>-102.15904998779297</v>
      </c>
      <c r="O3" s="3">
        <v>-122.51839447021484</v>
      </c>
      <c r="P3" s="3">
        <v>-144.3173828125</v>
      </c>
      <c r="Q3" s="3">
        <v>-164.30911254882813</v>
      </c>
      <c r="R3" s="3">
        <v>-182.75088500976563</v>
      </c>
      <c r="S3" s="3">
        <v>-190.5565185546875</v>
      </c>
      <c r="T3" s="3">
        <v>-197.35050964355469</v>
      </c>
      <c r="U3" s="3">
        <v>-196.72709655761719</v>
      </c>
      <c r="V3" s="3">
        <v>-189.98371887207031</v>
      </c>
      <c r="W3" s="3">
        <v>-182.166015625</v>
      </c>
      <c r="X3" s="3">
        <v>-163.71464538574219</v>
      </c>
      <c r="Y3" s="3">
        <v>-143.64979553222656</v>
      </c>
      <c r="Z3" s="3">
        <v>-118.24207305908203</v>
      </c>
      <c r="AA3" s="3">
        <v>-79.579879760742188</v>
      </c>
      <c r="AB3" s="3">
        <v>-15.122377395629883</v>
      </c>
      <c r="AC3" s="3">
        <f t="shared" ref="AC3:AC8" si="0">+MIN(C3:W3)</f>
        <v>-197.35050964355469</v>
      </c>
    </row>
    <row r="4" spans="1:31" x14ac:dyDescent="0.25">
      <c r="A4" s="5">
        <v>6004</v>
      </c>
      <c r="B4" s="5" t="s">
        <v>11</v>
      </c>
      <c r="C4" s="3">
        <v>358.01779174804688</v>
      </c>
      <c r="D4" s="3">
        <v>330.97235107421875</v>
      </c>
      <c r="E4" s="3">
        <v>304.54257202148438</v>
      </c>
      <c r="F4" s="3">
        <v>278.921142578125</v>
      </c>
      <c r="G4" s="3">
        <v>253.47264099121094</v>
      </c>
      <c r="H4" s="3">
        <v>228.63133239746094</v>
      </c>
      <c r="I4" s="3">
        <v>204.81880187988281</v>
      </c>
      <c r="J4" s="3">
        <v>164.65350341796875</v>
      </c>
      <c r="K4" s="3">
        <v>94.1854248046875</v>
      </c>
      <c r="L4" s="3">
        <v>25.129291534423828</v>
      </c>
      <c r="M4" s="3">
        <v>-42.282814025878906</v>
      </c>
      <c r="N4" s="3">
        <v>-61.485332489013672</v>
      </c>
      <c r="O4" s="3">
        <v>-82.1065673828125</v>
      </c>
      <c r="P4" s="3">
        <v>-101.05624389648438</v>
      </c>
      <c r="Q4" s="3">
        <v>-117.54570007324219</v>
      </c>
      <c r="R4" s="3">
        <v>-125.88987731933594</v>
      </c>
      <c r="S4" s="3">
        <v>-130.96847534179688</v>
      </c>
      <c r="T4" s="3">
        <v>-125.69242858886719</v>
      </c>
      <c r="U4" s="3">
        <v>-109.74558258056641</v>
      </c>
      <c r="V4" s="3">
        <v>-94.134262084960938</v>
      </c>
      <c r="W4" s="3">
        <v>-70.806411743164063</v>
      </c>
      <c r="X4" s="3">
        <v>-40.704036712646484</v>
      </c>
      <c r="Y4" s="3">
        <v>-6.8064541816711426</v>
      </c>
      <c r="Z4" s="3">
        <v>39.939559936523438</v>
      </c>
      <c r="AA4" s="3">
        <v>122.87120819091797</v>
      </c>
      <c r="AC4" s="3">
        <f t="shared" si="0"/>
        <v>-130.96847534179688</v>
      </c>
    </row>
    <row r="5" spans="1:31" x14ac:dyDescent="0.25">
      <c r="A5" s="5">
        <v>6004</v>
      </c>
      <c r="B5" s="5" t="s">
        <v>14</v>
      </c>
      <c r="C5" s="3">
        <v>334.28729248046875</v>
      </c>
      <c r="D5" s="3">
        <v>312.5950927734375</v>
      </c>
      <c r="E5" s="3">
        <v>284.27740478515625</v>
      </c>
      <c r="F5" s="3">
        <v>256.5916748046875</v>
      </c>
      <c r="G5" s="3">
        <v>229.55995178222656</v>
      </c>
      <c r="H5" s="3">
        <v>202.71894836425781</v>
      </c>
      <c r="I5" s="3">
        <v>176.85478210449219</v>
      </c>
      <c r="J5" s="3">
        <v>151.84605407714844</v>
      </c>
      <c r="K5" s="3">
        <v>92.2713623046875</v>
      </c>
      <c r="L5" s="3">
        <v>23.222620010375977</v>
      </c>
      <c r="M5" s="3">
        <v>-44.413299560546875</v>
      </c>
      <c r="N5" s="3">
        <v>-92.178565979003906</v>
      </c>
      <c r="O5" s="3">
        <v>-112.72264862060547</v>
      </c>
      <c r="P5" s="3">
        <v>-134.54107666015625</v>
      </c>
      <c r="Q5" s="3">
        <v>-154.50559997558594</v>
      </c>
      <c r="R5" s="3">
        <v>-162.48808288574219</v>
      </c>
      <c r="S5" s="3">
        <v>-169.76136779785156</v>
      </c>
      <c r="T5" s="3">
        <v>-176.21237182617188</v>
      </c>
      <c r="U5" s="3">
        <v>-171.66706848144531</v>
      </c>
      <c r="V5" s="3">
        <v>-167.36225891113281</v>
      </c>
      <c r="W5" s="3">
        <v>-152.12933349609375</v>
      </c>
      <c r="X5" s="3">
        <v>-130.95126342773438</v>
      </c>
      <c r="Y5" s="3">
        <v>-105.36195373535156</v>
      </c>
      <c r="Z5" s="3">
        <v>-66.186103820800781</v>
      </c>
      <c r="AA5" s="3">
        <v>12.217681884765625</v>
      </c>
      <c r="AB5" s="3">
        <v>230.59010314941406</v>
      </c>
      <c r="AC5" s="3">
        <f t="shared" si="0"/>
        <v>-176.21237182617188</v>
      </c>
    </row>
    <row r="6" spans="1:31" x14ac:dyDescent="0.25">
      <c r="A6" s="5">
        <v>6004</v>
      </c>
      <c r="B6" s="5" t="s">
        <v>13</v>
      </c>
      <c r="C6" s="3">
        <v>515.248291015625</v>
      </c>
      <c r="D6" s="3">
        <v>479.4610595703125</v>
      </c>
      <c r="E6" s="3">
        <v>411.27243041992188</v>
      </c>
      <c r="F6" s="3">
        <v>344.32369995117188</v>
      </c>
      <c r="G6" s="3">
        <v>278.61126708984375</v>
      </c>
      <c r="H6" s="3">
        <v>214.13278198242188</v>
      </c>
      <c r="I6" s="3">
        <v>145.57327270507813</v>
      </c>
      <c r="J6" s="3">
        <v>74.002243041992188</v>
      </c>
      <c r="K6" s="3">
        <v>3.8497965335845947</v>
      </c>
      <c r="L6" s="3">
        <v>-64.88336181640625</v>
      </c>
      <c r="M6" s="3">
        <v>-127.13962554931641</v>
      </c>
      <c r="N6" s="3">
        <v>-183.83253479003906</v>
      </c>
      <c r="O6" s="3">
        <v>-237.10372924804688</v>
      </c>
      <c r="P6" s="3">
        <v>-247.8182373046875</v>
      </c>
      <c r="Q6" s="3">
        <v>-257.41033935546875</v>
      </c>
      <c r="R6" s="3">
        <v>-266.25167846679688</v>
      </c>
      <c r="S6" s="3">
        <v>-274.37741088867188</v>
      </c>
      <c r="T6" s="3">
        <v>-281.36895751953125</v>
      </c>
      <c r="U6" s="3">
        <v>-286.141845703125</v>
      </c>
      <c r="V6" s="3">
        <v>-286.70831298828125</v>
      </c>
      <c r="W6" s="3">
        <v>-251.91175842285156</v>
      </c>
      <c r="X6" s="3"/>
      <c r="Y6" s="3"/>
      <c r="Z6" s="3"/>
      <c r="AA6" s="3"/>
      <c r="AB6" s="3"/>
      <c r="AC6" s="3">
        <f t="shared" si="0"/>
        <v>-286.70831298828125</v>
      </c>
    </row>
    <row r="7" spans="1:31" x14ac:dyDescent="0.25">
      <c r="A7" s="5">
        <v>6004</v>
      </c>
      <c r="B7" s="5" t="s">
        <v>12</v>
      </c>
      <c r="C7" s="3">
        <v>550.43475341796875</v>
      </c>
      <c r="D7" s="3">
        <v>480.99761962890625</v>
      </c>
      <c r="E7" s="3">
        <v>412.79364013671875</v>
      </c>
      <c r="F7" s="3">
        <v>345.83233642578125</v>
      </c>
      <c r="G7" s="3">
        <v>280.10552978515625</v>
      </c>
      <c r="H7" s="3">
        <v>215.61317443847656</v>
      </c>
      <c r="I7" s="3">
        <v>145.99372863769531</v>
      </c>
      <c r="J7" s="3">
        <v>74.4190673828125</v>
      </c>
      <c r="K7" s="3">
        <v>4.2630801200866699</v>
      </c>
      <c r="L7" s="3">
        <v>-64.473495483398438</v>
      </c>
      <c r="M7" s="3">
        <v>-125.72438812255859</v>
      </c>
      <c r="N7" s="3">
        <v>-156.18927001953125</v>
      </c>
      <c r="O7" s="3">
        <v>-166.214599609375</v>
      </c>
      <c r="P7" s="3">
        <v>-175.088134765625</v>
      </c>
      <c r="Q7" s="3">
        <v>-182.18768310546875</v>
      </c>
      <c r="R7" s="3">
        <v>-187.20199584960938</v>
      </c>
      <c r="S7" s="3">
        <v>-190.23521423339844</v>
      </c>
      <c r="T7" s="3">
        <v>-188.89382934570313</v>
      </c>
      <c r="X7" s="3"/>
      <c r="AA7" s="3"/>
      <c r="AB7" s="3"/>
      <c r="AC7" s="3">
        <f t="shared" si="0"/>
        <v>-190.23521423339844</v>
      </c>
    </row>
    <row r="8" spans="1:31" x14ac:dyDescent="0.25">
      <c r="A8" s="5">
        <v>6004</v>
      </c>
      <c r="B8" s="5" t="s">
        <v>15</v>
      </c>
      <c r="C8" s="3">
        <v>549.8887939453125</v>
      </c>
      <c r="D8" s="3">
        <v>480.45474243164063</v>
      </c>
      <c r="E8" s="3">
        <v>412.25457763671875</v>
      </c>
      <c r="F8" s="3">
        <v>345.29647827148438</v>
      </c>
      <c r="G8" s="3">
        <v>279.57382202148438</v>
      </c>
      <c r="H8" s="3">
        <v>215.085693359375</v>
      </c>
      <c r="I8" s="3">
        <v>145.85081481933594</v>
      </c>
      <c r="J8" s="3">
        <v>74.277435302734375</v>
      </c>
      <c r="K8" s="3">
        <v>4.1228013038635254</v>
      </c>
      <c r="L8" s="3">
        <v>-64.612396240234375</v>
      </c>
      <c r="M8" s="3">
        <v>-126.22746276855469</v>
      </c>
      <c r="N8" s="3">
        <v>-161.55805969238281</v>
      </c>
      <c r="O8" s="3">
        <v>-167.11526489257813</v>
      </c>
      <c r="P8" s="3">
        <v>-162.71273803710938</v>
      </c>
      <c r="Q8" s="3">
        <v>-147.80659484863281</v>
      </c>
      <c r="AA8" s="3"/>
      <c r="AB8" s="3"/>
      <c r="AC8" s="3">
        <f t="shared" si="0"/>
        <v>-167.11526489257813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-15.122377395629883</v>
      </c>
      <c r="D11" s="3">
        <f t="shared" si="1"/>
        <v>-79.579879760742188</v>
      </c>
      <c r="E11" s="3">
        <f t="shared" si="1"/>
        <v>-118.24207305908203</v>
      </c>
      <c r="F11" s="3">
        <f t="shared" si="1"/>
        <v>-143.64979553222656</v>
      </c>
      <c r="G11" s="3">
        <f t="shared" ref="G11:O16" si="2">+HLOOKUP(G$10,$C$2:$AB$8,$A11,FALSE)</f>
        <v>-163.71464538574219</v>
      </c>
      <c r="H11" s="3">
        <f t="shared" si="2"/>
        <v>-182.166015625</v>
      </c>
      <c r="I11" s="3">
        <f t="shared" si="2"/>
        <v>-189.98371887207031</v>
      </c>
      <c r="J11" s="3">
        <f t="shared" si="2"/>
        <v>-196.72709655761719</v>
      </c>
      <c r="K11" s="3">
        <f t="shared" si="2"/>
        <v>-197.35050964355469</v>
      </c>
      <c r="L11" s="3">
        <f t="shared" si="2"/>
        <v>-190.5565185546875</v>
      </c>
      <c r="M11" s="3">
        <f t="shared" si="2"/>
        <v>-182.75088500976563</v>
      </c>
      <c r="N11" s="3">
        <f>+HLOOKUP(N$10,$C$2:$AB$8,$A11,FALSE)</f>
        <v>-164.30911254882813</v>
      </c>
      <c r="O11" s="3">
        <f>+HLOOKUP(O$10,$C$2:$AB$8,$A11,FALSE)</f>
        <v>-144.3173828125</v>
      </c>
      <c r="P11" s="3">
        <f t="shared" ref="P11:AB16" si="3">+HLOOKUP(P$10,$C$2:$AB$8,$A11,FALSE)</f>
        <v>-122.51839447021484</v>
      </c>
      <c r="Q11" s="3">
        <f t="shared" si="3"/>
        <v>-102.15904998779297</v>
      </c>
      <c r="R11" s="3">
        <f t="shared" si="3"/>
        <v>-45.055881500244141</v>
      </c>
      <c r="S11" s="3">
        <f t="shared" si="3"/>
        <v>22.575101852416992</v>
      </c>
      <c r="T11" s="3">
        <f t="shared" si="3"/>
        <v>91.618820190429688</v>
      </c>
      <c r="U11" s="3">
        <f t="shared" si="3"/>
        <v>141.59248352050781</v>
      </c>
      <c r="V11" s="3">
        <f t="shared" si="3"/>
        <v>166.61825561523438</v>
      </c>
      <c r="W11" s="3">
        <f t="shared" si="3"/>
        <v>192.57566833496094</v>
      </c>
      <c r="X11" s="3">
        <f t="shared" si="3"/>
        <v>219.42562866210938</v>
      </c>
      <c r="Y11" s="3">
        <f t="shared" si="3"/>
        <v>246.35780334472656</v>
      </c>
      <c r="Z11" s="3">
        <f t="shared" si="3"/>
        <v>274.12667846679688</v>
      </c>
      <c r="AA11" s="3">
        <f t="shared" si="3"/>
        <v>301.293212890625</v>
      </c>
      <c r="AB11" s="3">
        <f t="shared" si="3"/>
        <v>311.56842041015625</v>
      </c>
      <c r="AC11" s="3">
        <f t="shared" ref="AC11:AC16" si="4">+MIN(C11:W11)</f>
        <v>-197.35050964355469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/>
      <c r="D12" s="3">
        <f t="shared" si="1"/>
        <v>122.87120819091797</v>
      </c>
      <c r="E12" s="3">
        <f t="shared" si="1"/>
        <v>39.939559936523438</v>
      </c>
      <c r="F12" s="3">
        <f t="shared" si="1"/>
        <v>-6.8064541816711426</v>
      </c>
      <c r="G12" s="3">
        <f t="shared" si="1"/>
        <v>-40.704036712646484</v>
      </c>
      <c r="H12" s="3">
        <f t="shared" si="1"/>
        <v>-70.806411743164063</v>
      </c>
      <c r="I12" s="3">
        <f t="shared" si="1"/>
        <v>-94.134262084960938</v>
      </c>
      <c r="J12" s="3">
        <f t="shared" si="2"/>
        <v>-109.74558258056641</v>
      </c>
      <c r="K12" s="3">
        <f t="shared" si="2"/>
        <v>-125.69242858886719</v>
      </c>
      <c r="L12" s="3">
        <f t="shared" si="2"/>
        <v>-130.96847534179688</v>
      </c>
      <c r="M12" s="3">
        <f t="shared" si="2"/>
        <v>-125.88987731933594</v>
      </c>
      <c r="N12" s="3">
        <f t="shared" si="2"/>
        <v>-117.54570007324219</v>
      </c>
      <c r="O12" s="3">
        <f t="shared" si="2"/>
        <v>-101.05624389648438</v>
      </c>
      <c r="P12" s="3">
        <f t="shared" si="3"/>
        <v>-82.1065673828125</v>
      </c>
      <c r="Q12" s="3">
        <f t="shared" si="3"/>
        <v>-61.485332489013672</v>
      </c>
      <c r="R12" s="3">
        <f t="shared" si="3"/>
        <v>-42.282814025878906</v>
      </c>
      <c r="S12" s="3">
        <f t="shared" si="3"/>
        <v>25.129291534423828</v>
      </c>
      <c r="T12" s="3">
        <f t="shared" si="3"/>
        <v>94.1854248046875</v>
      </c>
      <c r="U12" s="3">
        <f t="shared" si="3"/>
        <v>164.65350341796875</v>
      </c>
      <c r="V12" s="3">
        <f t="shared" si="3"/>
        <v>204.81880187988281</v>
      </c>
      <c r="W12" s="3">
        <f t="shared" si="3"/>
        <v>228.63133239746094</v>
      </c>
      <c r="X12" s="3">
        <f t="shared" si="3"/>
        <v>253.47264099121094</v>
      </c>
      <c r="Y12" s="3">
        <f t="shared" si="3"/>
        <v>278.921142578125</v>
      </c>
      <c r="Z12" s="3">
        <f t="shared" si="3"/>
        <v>304.54257202148438</v>
      </c>
      <c r="AA12" s="3">
        <f t="shared" si="3"/>
        <v>330.97235107421875</v>
      </c>
      <c r="AB12" s="3">
        <f t="shared" si="3"/>
        <v>358.01779174804688</v>
      </c>
      <c r="AC12" s="3">
        <f t="shared" si="4"/>
        <v>-130.96847534179688</v>
      </c>
      <c r="AD12" s="3">
        <f>+$AC$11-AC12</f>
        <v>-66.382034301757813</v>
      </c>
      <c r="AE12" s="1">
        <f>+HLOOKUP($AC12,$C12:$AB$17,6,FALSE)</f>
        <v>0.94</v>
      </c>
    </row>
    <row r="13" spans="1:31" x14ac:dyDescent="0.25">
      <c r="A13" s="5">
        <f t="shared" ref="A13:A16" si="6">+A12+1</f>
        <v>4</v>
      </c>
      <c r="B13" s="5" t="str">
        <f t="shared" si="5"/>
        <v>VEL-DOM(5A) Con 4LT</v>
      </c>
      <c r="C13" s="3">
        <f t="shared" ref="C13:H13" si="7">+HLOOKUP(C$10,$C$2:$AB$8,$A13,FALSE)</f>
        <v>230.59010314941406</v>
      </c>
      <c r="D13" s="3">
        <f t="shared" si="7"/>
        <v>12.217681884765625</v>
      </c>
      <c r="E13" s="3">
        <f t="shared" si="7"/>
        <v>-66.186103820800781</v>
      </c>
      <c r="F13" s="3">
        <f t="shared" si="7"/>
        <v>-105.36195373535156</v>
      </c>
      <c r="G13" s="3">
        <f t="shared" si="7"/>
        <v>-130.95126342773438</v>
      </c>
      <c r="H13" s="3">
        <f t="shared" si="7"/>
        <v>-152.12933349609375</v>
      </c>
      <c r="I13" s="3">
        <f t="shared" si="2"/>
        <v>-167.36225891113281</v>
      </c>
      <c r="J13" s="3">
        <f t="shared" si="2"/>
        <v>-171.66706848144531</v>
      </c>
      <c r="K13" s="3">
        <f t="shared" si="2"/>
        <v>-176.21237182617188</v>
      </c>
      <c r="L13" s="3">
        <f t="shared" si="2"/>
        <v>-169.76136779785156</v>
      </c>
      <c r="M13" s="3">
        <f t="shared" si="2"/>
        <v>-162.48808288574219</v>
      </c>
      <c r="N13" s="3">
        <f t="shared" si="2"/>
        <v>-154.50559997558594</v>
      </c>
      <c r="O13" s="3">
        <f t="shared" si="2"/>
        <v>-134.54107666015625</v>
      </c>
      <c r="P13" s="3">
        <f t="shared" si="3"/>
        <v>-112.72264862060547</v>
      </c>
      <c r="Q13" s="3">
        <f t="shared" si="3"/>
        <v>-92.178565979003906</v>
      </c>
      <c r="R13" s="3">
        <f t="shared" si="3"/>
        <v>-44.413299560546875</v>
      </c>
      <c r="S13" s="3">
        <f t="shared" si="3"/>
        <v>23.222620010375977</v>
      </c>
      <c r="T13" s="3">
        <f t="shared" si="3"/>
        <v>92.2713623046875</v>
      </c>
      <c r="U13" s="3">
        <f t="shared" si="3"/>
        <v>151.84605407714844</v>
      </c>
      <c r="V13" s="3">
        <f t="shared" si="3"/>
        <v>176.85478210449219</v>
      </c>
      <c r="W13" s="3">
        <f t="shared" si="3"/>
        <v>202.71894836425781</v>
      </c>
      <c r="X13" s="3">
        <f t="shared" si="3"/>
        <v>229.55995178222656</v>
      </c>
      <c r="Y13" s="3">
        <f t="shared" si="3"/>
        <v>256.5916748046875</v>
      </c>
      <c r="Z13" s="3">
        <f t="shared" si="3"/>
        <v>284.27740478515625</v>
      </c>
      <c r="AA13" s="3">
        <f t="shared" si="3"/>
        <v>312.5950927734375</v>
      </c>
      <c r="AB13" s="3">
        <f t="shared" si="3"/>
        <v>334.28729248046875</v>
      </c>
      <c r="AC13" s="3">
        <f t="shared" si="4"/>
        <v>-176.21237182617188</v>
      </c>
      <c r="AD13" s="3">
        <f t="shared" ref="AD13:AD16" si="8">+$AC$11-AC13</f>
        <v>-21.138137817382813</v>
      </c>
      <c r="AE13" s="1">
        <f>+HLOOKUP($AC13,$C13:$AB$17,5,FALSE)</f>
        <v>0.93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>
        <f t="shared" si="1"/>
        <v>-251.91175842285156</v>
      </c>
      <c r="I14" s="3">
        <f t="shared" si="1"/>
        <v>-286.70831298828125</v>
      </c>
      <c r="J14" s="3">
        <f t="shared" si="2"/>
        <v>-286.141845703125</v>
      </c>
      <c r="K14" s="3">
        <f t="shared" si="2"/>
        <v>-281.36895751953125</v>
      </c>
      <c r="L14" s="3">
        <f t="shared" si="2"/>
        <v>-274.37741088867188</v>
      </c>
      <c r="M14" s="3">
        <f t="shared" si="2"/>
        <v>-266.25167846679688</v>
      </c>
      <c r="N14" s="3">
        <f t="shared" si="2"/>
        <v>-257.41033935546875</v>
      </c>
      <c r="O14" s="3">
        <f t="shared" si="2"/>
        <v>-247.8182373046875</v>
      </c>
      <c r="P14" s="3">
        <f t="shared" si="3"/>
        <v>-237.10372924804688</v>
      </c>
      <c r="Q14" s="3">
        <f t="shared" si="3"/>
        <v>-183.83253479003906</v>
      </c>
      <c r="R14" s="3">
        <f t="shared" si="3"/>
        <v>-127.13962554931641</v>
      </c>
      <c r="S14" s="3">
        <f t="shared" si="3"/>
        <v>-64.88336181640625</v>
      </c>
      <c r="T14" s="3">
        <f t="shared" si="3"/>
        <v>3.8497965335845947</v>
      </c>
      <c r="U14" s="3">
        <f t="shared" si="3"/>
        <v>74.002243041992188</v>
      </c>
      <c r="V14" s="3">
        <f t="shared" si="3"/>
        <v>145.57327270507813</v>
      </c>
      <c r="W14" s="3">
        <f t="shared" si="3"/>
        <v>214.13278198242188</v>
      </c>
      <c r="X14" s="3">
        <f t="shared" si="3"/>
        <v>278.61126708984375</v>
      </c>
      <c r="Y14" s="3">
        <f t="shared" si="3"/>
        <v>344.32369995117188</v>
      </c>
      <c r="Z14" s="3">
        <f t="shared" si="3"/>
        <v>411.27243041992188</v>
      </c>
      <c r="AA14" s="3">
        <f t="shared" si="3"/>
        <v>479.4610595703125</v>
      </c>
      <c r="AB14" s="3">
        <f t="shared" si="3"/>
        <v>515.248291015625</v>
      </c>
      <c r="AC14" s="3">
        <f t="shared" si="4"/>
        <v>-286.70831298828125</v>
      </c>
      <c r="AD14" s="3">
        <f t="shared" si="8"/>
        <v>89.357803344726563</v>
      </c>
      <c r="AE14" s="1">
        <f>+HLOOKUP($AC14,$C14:$AB$17,4,FALSE)</f>
        <v>0.91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/>
      <c r="I15" s="3"/>
      <c r="J15" s="3"/>
      <c r="K15" s="3">
        <f t="shared" si="2"/>
        <v>-188.89382934570313</v>
      </c>
      <c r="L15" s="3">
        <f t="shared" si="2"/>
        <v>-190.23521423339844</v>
      </c>
      <c r="M15" s="3">
        <f t="shared" si="2"/>
        <v>-187.20199584960938</v>
      </c>
      <c r="N15" s="3">
        <f t="shared" si="2"/>
        <v>-182.18768310546875</v>
      </c>
      <c r="O15" s="3">
        <f t="shared" si="2"/>
        <v>-175.088134765625</v>
      </c>
      <c r="P15" s="3">
        <f t="shared" si="3"/>
        <v>-166.214599609375</v>
      </c>
      <c r="Q15" s="3">
        <f t="shared" si="3"/>
        <v>-156.18927001953125</v>
      </c>
      <c r="R15" s="3">
        <f t="shared" si="3"/>
        <v>-125.72438812255859</v>
      </c>
      <c r="S15" s="3">
        <f t="shared" si="3"/>
        <v>-64.473495483398438</v>
      </c>
      <c r="T15" s="3">
        <f t="shared" si="3"/>
        <v>4.2630801200866699</v>
      </c>
      <c r="U15" s="3">
        <f t="shared" si="3"/>
        <v>74.4190673828125</v>
      </c>
      <c r="V15" s="3">
        <f t="shared" si="3"/>
        <v>145.99372863769531</v>
      </c>
      <c r="W15" s="3">
        <f t="shared" si="3"/>
        <v>215.61317443847656</v>
      </c>
      <c r="X15" s="3">
        <f t="shared" si="3"/>
        <v>280.10552978515625</v>
      </c>
      <c r="Y15" s="3">
        <f t="shared" si="3"/>
        <v>345.83233642578125</v>
      </c>
      <c r="Z15" s="3">
        <f t="shared" si="3"/>
        <v>412.79364013671875</v>
      </c>
      <c r="AA15" s="3">
        <f t="shared" si="3"/>
        <v>480.99761962890625</v>
      </c>
      <c r="AB15" s="3">
        <f t="shared" si="3"/>
        <v>550.43475341796875</v>
      </c>
      <c r="AC15" s="3">
        <f t="shared" si="4"/>
        <v>-190.23521423339844</v>
      </c>
      <c r="AD15" s="3">
        <f t="shared" si="8"/>
        <v>-7.11529541015625</v>
      </c>
      <c r="AE15" s="1">
        <f>+HLOOKUP($AC15,$C15:$AB$17,3,FALSE)</f>
        <v>0.94</v>
      </c>
    </row>
    <row r="16" spans="1:31" x14ac:dyDescent="0.25">
      <c r="A16" s="5">
        <f t="shared" si="6"/>
        <v>7</v>
      </c>
      <c r="B16" s="5" t="str">
        <f>+B8</f>
        <v>VEL-DOM(5A)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2"/>
        <v>-147.80659484863281</v>
      </c>
      <c r="O16" s="3">
        <f t="shared" si="2"/>
        <v>-162.71273803710938</v>
      </c>
      <c r="P16" s="3">
        <f t="shared" si="3"/>
        <v>-167.11526489257813</v>
      </c>
      <c r="Q16" s="3">
        <f t="shared" si="3"/>
        <v>-161.55805969238281</v>
      </c>
      <c r="R16" s="3">
        <f t="shared" si="3"/>
        <v>-126.22746276855469</v>
      </c>
      <c r="S16" s="3">
        <f t="shared" si="3"/>
        <v>-64.612396240234375</v>
      </c>
      <c r="T16" s="3">
        <f t="shared" si="3"/>
        <v>4.1228013038635254</v>
      </c>
      <c r="U16" s="3">
        <f t="shared" si="3"/>
        <v>74.277435302734375</v>
      </c>
      <c r="V16" s="3">
        <f t="shared" si="3"/>
        <v>145.85081481933594</v>
      </c>
      <c r="W16" s="3">
        <f t="shared" si="3"/>
        <v>215.085693359375</v>
      </c>
      <c r="X16" s="3">
        <f t="shared" si="3"/>
        <v>279.57382202148438</v>
      </c>
      <c r="Y16" s="3">
        <f t="shared" si="3"/>
        <v>345.29647827148438</v>
      </c>
      <c r="Z16" s="3">
        <f t="shared" si="3"/>
        <v>412.25457763671875</v>
      </c>
      <c r="AA16" s="3">
        <f t="shared" si="3"/>
        <v>480.45474243164063</v>
      </c>
      <c r="AB16" s="3">
        <f t="shared" si="3"/>
        <v>549.8887939453125</v>
      </c>
      <c r="AC16" s="3">
        <f t="shared" si="4"/>
        <v>-167.11526489257813</v>
      </c>
      <c r="AD16" s="3">
        <f t="shared" si="8"/>
        <v>-30.235244750976563</v>
      </c>
      <c r="AE16" s="1">
        <f>+HLOOKUP($AC16,$C16:$AB$17,2,FALSE)</f>
        <v>0.98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341.85525512695313</v>
      </c>
      <c r="D3" s="3">
        <v>342.5240478515625</v>
      </c>
      <c r="E3" s="3">
        <v>339.56924438476563</v>
      </c>
      <c r="F3" s="3">
        <v>323.6400146484375</v>
      </c>
      <c r="G3" s="3">
        <v>298.439208984375</v>
      </c>
      <c r="H3" s="3">
        <v>264.21066284179688</v>
      </c>
      <c r="I3" s="3">
        <v>218.6326904296875</v>
      </c>
      <c r="J3" s="3">
        <v>164.833251953125</v>
      </c>
      <c r="K3" s="3">
        <v>53.993137359619141</v>
      </c>
      <c r="L3" s="3">
        <v>-54.590309143066406</v>
      </c>
      <c r="M3" s="3">
        <v>-144.95637512207031</v>
      </c>
      <c r="N3" s="3">
        <v>-184.33622741699219</v>
      </c>
      <c r="O3" s="3">
        <v>-205.20976257324219</v>
      </c>
      <c r="P3" s="3">
        <v>-220.89131164550781</v>
      </c>
      <c r="Q3" s="3">
        <v>-235.21678161621094</v>
      </c>
      <c r="R3" s="3">
        <v>-242.14799499511719</v>
      </c>
      <c r="S3" s="3">
        <v>-238.38465881347656</v>
      </c>
      <c r="T3" s="3">
        <v>-221.84538269042969</v>
      </c>
      <c r="U3" s="3">
        <v>-195.85713195800781</v>
      </c>
      <c r="V3" s="3">
        <v>-163.11239624023438</v>
      </c>
      <c r="W3" s="3">
        <v>-116.91396331787109</v>
      </c>
      <c r="X3" s="3">
        <v>-53.334121704101563</v>
      </c>
      <c r="Y3" s="3">
        <v>22.69835090637207</v>
      </c>
      <c r="Z3" s="3">
        <v>106.46562194824219</v>
      </c>
      <c r="AA3" s="3"/>
      <c r="AB3" s="3"/>
      <c r="AC3" s="3">
        <f t="shared" ref="AC3:AC8" si="0">+MIN(C3:W3)</f>
        <v>-242.14799499511719</v>
      </c>
    </row>
    <row r="4" spans="1:31" x14ac:dyDescent="0.25">
      <c r="A4" s="5">
        <v>6005</v>
      </c>
      <c r="B4" s="5" t="s">
        <v>11</v>
      </c>
      <c r="C4" s="3">
        <v>407.98211669921875</v>
      </c>
      <c r="D4" s="3">
        <v>408.73040771484375</v>
      </c>
      <c r="E4" s="3">
        <v>405.96517944335938</v>
      </c>
      <c r="F4" s="3">
        <v>385.1639404296875</v>
      </c>
      <c r="G4" s="3">
        <v>361.16021728515625</v>
      </c>
      <c r="H4" s="3">
        <v>318.20474243164063</v>
      </c>
      <c r="I4" s="3">
        <v>276.90933227539063</v>
      </c>
      <c r="J4" s="3">
        <v>201.28825378417969</v>
      </c>
      <c r="K4" s="3">
        <v>90.945892333984375</v>
      </c>
      <c r="L4" s="3">
        <v>-17.130851745605469</v>
      </c>
      <c r="M4" s="3">
        <v>-78.56201171875</v>
      </c>
      <c r="N4" s="3">
        <v>-114.86767578125</v>
      </c>
      <c r="O4" s="3">
        <v>-133.78860473632813</v>
      </c>
      <c r="P4" s="3">
        <v>-146.44602966308594</v>
      </c>
      <c r="Q4" s="3">
        <v>-156.07192993164063</v>
      </c>
      <c r="R4" s="3">
        <v>-145.40266418457031</v>
      </c>
      <c r="S4" s="3">
        <v>-129.86198425292969</v>
      </c>
      <c r="T4" s="3">
        <v>-101.95085906982422</v>
      </c>
      <c r="U4" s="3">
        <v>-63.9354248046875</v>
      </c>
      <c r="V4" s="3">
        <v>-21.348163604736328</v>
      </c>
      <c r="W4" s="3">
        <v>31.787208557128906</v>
      </c>
      <c r="X4" s="3">
        <v>102.37605285644531</v>
      </c>
      <c r="Y4" s="3">
        <v>191.44709777832031</v>
      </c>
      <c r="Z4" s="3">
        <v>302.23013305664063</v>
      </c>
      <c r="AB4" s="3"/>
      <c r="AC4" s="3">
        <f t="shared" si="0"/>
        <v>-156.07192993164063</v>
      </c>
    </row>
    <row r="5" spans="1:31" x14ac:dyDescent="0.25">
      <c r="A5" s="5">
        <v>6005</v>
      </c>
      <c r="B5" s="5" t="s">
        <v>14</v>
      </c>
      <c r="C5" s="3">
        <v>367.25985717773438</v>
      </c>
      <c r="D5" s="3">
        <v>367.3150634765625</v>
      </c>
      <c r="E5" s="3">
        <v>364.89083862304688</v>
      </c>
      <c r="F5" s="3">
        <v>345.84637451171875</v>
      </c>
      <c r="G5" s="3">
        <v>321.77645874023438</v>
      </c>
      <c r="H5" s="3">
        <v>277.39462280273438</v>
      </c>
      <c r="I5" s="3">
        <v>231.98890686035156</v>
      </c>
      <c r="J5" s="3">
        <v>165.84172058105469</v>
      </c>
      <c r="K5" s="3">
        <v>54.962909698486328</v>
      </c>
      <c r="L5" s="3">
        <v>-53.656982421875</v>
      </c>
      <c r="M5" s="3">
        <v>-131.89340209960938</v>
      </c>
      <c r="N5" s="3">
        <v>-164.91886901855469</v>
      </c>
      <c r="O5" s="3">
        <v>-180.18540954589844</v>
      </c>
      <c r="P5" s="3">
        <v>-195.39288330078125</v>
      </c>
      <c r="Q5" s="3">
        <v>-209.4149169921875</v>
      </c>
      <c r="R5" s="3">
        <v>-215.90690612792969</v>
      </c>
      <c r="S5" s="3">
        <v>-206.43780517578125</v>
      </c>
      <c r="T5" s="3">
        <v>-185.49981689453125</v>
      </c>
      <c r="U5" s="3">
        <v>-155.54158020019531</v>
      </c>
      <c r="V5" s="3">
        <v>-115.25202941894531</v>
      </c>
      <c r="W5" s="3">
        <v>-55.672943115234375</v>
      </c>
      <c r="X5" s="3">
        <v>22.80512809753418</v>
      </c>
      <c r="Y5" s="3">
        <v>118.2825927734375</v>
      </c>
      <c r="Z5" s="3">
        <v>237.71369934082031</v>
      </c>
      <c r="AC5" s="3">
        <f t="shared" si="0"/>
        <v>-215.90690612792969</v>
      </c>
    </row>
    <row r="6" spans="1:31" x14ac:dyDescent="0.25">
      <c r="A6" s="5">
        <v>6005</v>
      </c>
      <c r="B6" s="5" t="s">
        <v>13</v>
      </c>
      <c r="C6" s="3">
        <v>796.52716064453125</v>
      </c>
      <c r="D6" s="3">
        <v>742.7457275390625</v>
      </c>
      <c r="E6" s="3">
        <v>684.21923828125</v>
      </c>
      <c r="F6" s="3">
        <v>627.08026123046875</v>
      </c>
      <c r="G6" s="3">
        <v>570.931640625</v>
      </c>
      <c r="H6" s="3">
        <v>509.09771728515625</v>
      </c>
      <c r="I6" s="3">
        <v>405.30548095703125</v>
      </c>
      <c r="J6" s="3">
        <v>293.54605102539063</v>
      </c>
      <c r="K6" s="3">
        <v>172.72616577148438</v>
      </c>
      <c r="L6" s="3">
        <v>54.644073486328125</v>
      </c>
      <c r="M6" s="3">
        <v>-60.6895751953125</v>
      </c>
      <c r="N6" s="3">
        <v>-173.17591857910156</v>
      </c>
      <c r="O6" s="3">
        <v>-251.46623229980469</v>
      </c>
      <c r="P6" s="3">
        <v>-264.85641479492188</v>
      </c>
      <c r="Q6" s="3">
        <v>-276.80252075195313</v>
      </c>
      <c r="R6" s="3">
        <v>-286.54507446289063</v>
      </c>
      <c r="S6" s="3">
        <v>-293.5826416015625</v>
      </c>
      <c r="T6" s="3">
        <v>-298.47976684570313</v>
      </c>
      <c r="U6" s="3">
        <v>-298.98086547851563</v>
      </c>
      <c r="V6" s="3">
        <v>-276.74093627929688</v>
      </c>
      <c r="W6" s="3">
        <v>-189.80464172363281</v>
      </c>
      <c r="X6" s="3">
        <v>-67.37591552734375</v>
      </c>
      <c r="Y6" s="3"/>
      <c r="Z6" s="3"/>
      <c r="AA6" s="3"/>
      <c r="AB6" s="3"/>
      <c r="AC6" s="3">
        <f t="shared" si="0"/>
        <v>-298.98086547851563</v>
      </c>
    </row>
    <row r="7" spans="1:31" x14ac:dyDescent="0.25">
      <c r="A7" s="5">
        <v>6005</v>
      </c>
      <c r="B7" s="5" t="s">
        <v>12</v>
      </c>
      <c r="C7" s="3">
        <v>839.51043701171875</v>
      </c>
      <c r="D7" s="3">
        <v>789.4822998046875</v>
      </c>
      <c r="E7" s="3">
        <v>734.53350830078125</v>
      </c>
      <c r="F7" s="3">
        <v>680.96942138671875</v>
      </c>
      <c r="G7" s="3">
        <v>628.2130126953125</v>
      </c>
      <c r="H7" s="3">
        <v>572.7967529296875</v>
      </c>
      <c r="I7" s="3">
        <v>476.50860595703125</v>
      </c>
      <c r="J7" s="3">
        <v>361.11212158203125</v>
      </c>
      <c r="K7" s="3">
        <v>243.05264282226563</v>
      </c>
      <c r="L7" s="3">
        <v>127.98057556152344</v>
      </c>
      <c r="M7" s="3">
        <v>15.893438339233398</v>
      </c>
      <c r="N7" s="3">
        <v>-92.301994323730469</v>
      </c>
      <c r="O7" s="3">
        <v>-157.287353515625</v>
      </c>
      <c r="P7" s="3">
        <v>-168.13345336914063</v>
      </c>
      <c r="Q7" s="3">
        <v>-175.98532104492188</v>
      </c>
      <c r="R7" s="3">
        <v>-181.66522216796875</v>
      </c>
      <c r="S7" s="3">
        <v>-184.9686279296875</v>
      </c>
      <c r="T7" s="3">
        <v>-185.5780029296875</v>
      </c>
      <c r="U7" s="3">
        <v>-162.96881103515625</v>
      </c>
      <c r="V7" s="3">
        <v>-76.73248291015625</v>
      </c>
      <c r="Y7" s="3"/>
      <c r="Z7" s="3"/>
      <c r="AA7" s="3"/>
      <c r="AC7" s="3">
        <f t="shared" si="0"/>
        <v>-185.5780029296875</v>
      </c>
    </row>
    <row r="8" spans="1:31" x14ac:dyDescent="0.25">
      <c r="A8" s="5">
        <v>6005</v>
      </c>
      <c r="B8" s="5" t="s">
        <v>15</v>
      </c>
      <c r="C8" s="3">
        <v>796.52679443359375</v>
      </c>
      <c r="D8" s="3">
        <v>742.74566650390625</v>
      </c>
      <c r="E8" s="3">
        <v>684.21917724609375</v>
      </c>
      <c r="F8" s="3">
        <v>627.0802001953125</v>
      </c>
      <c r="G8" s="3">
        <v>596.62347412109375</v>
      </c>
      <c r="H8" s="3">
        <v>555.007568359375</v>
      </c>
      <c r="I8" s="3">
        <v>459.4964599609375</v>
      </c>
      <c r="J8" s="3">
        <v>344.209228515625</v>
      </c>
      <c r="K8" s="3">
        <v>225.71148681640625</v>
      </c>
      <c r="L8" s="3">
        <v>110.58751678466797</v>
      </c>
      <c r="M8" s="3">
        <v>-2.062347412109375</v>
      </c>
      <c r="N8" s="3">
        <v>-106.74311065673828</v>
      </c>
      <c r="O8" s="3">
        <v>-155.97807312011719</v>
      </c>
      <c r="P8" s="3">
        <v>-151.90162658691406</v>
      </c>
      <c r="Q8" s="3">
        <v>-141.32003784179688</v>
      </c>
      <c r="AC8" s="3">
        <f t="shared" si="0"/>
        <v>-155.97807312011719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>
        <f t="shared" ref="C11:O16" si="1">+HLOOKUP(E$10,$C$2:$AB$8,$A11,FALSE)</f>
        <v>106.46562194824219</v>
      </c>
      <c r="F11" s="3">
        <f t="shared" si="1"/>
        <v>22.69835090637207</v>
      </c>
      <c r="G11" s="3">
        <f t="shared" si="1"/>
        <v>-53.334121704101563</v>
      </c>
      <c r="H11" s="3">
        <f t="shared" si="1"/>
        <v>-116.91396331787109</v>
      </c>
      <c r="I11" s="3">
        <f t="shared" si="1"/>
        <v>-163.11239624023438</v>
      </c>
      <c r="J11" s="3">
        <f t="shared" si="1"/>
        <v>-195.85713195800781</v>
      </c>
      <c r="K11" s="3">
        <f t="shared" si="1"/>
        <v>-221.84538269042969</v>
      </c>
      <c r="L11" s="3">
        <f t="shared" si="1"/>
        <v>-238.38465881347656</v>
      </c>
      <c r="M11" s="3">
        <f t="shared" si="1"/>
        <v>-242.14799499511719</v>
      </c>
      <c r="N11" s="3">
        <f>+HLOOKUP(N$10,$C$2:$AB$8,$A11,FALSE)</f>
        <v>-235.21678161621094</v>
      </c>
      <c r="O11" s="3">
        <f>+HLOOKUP(O$10,$C$2:$AB$8,$A11,FALSE)</f>
        <v>-220.89131164550781</v>
      </c>
      <c r="P11" s="3">
        <f t="shared" ref="P11:AB16" si="2">+HLOOKUP(P$10,$C$2:$AB$8,$A11,FALSE)</f>
        <v>-205.20976257324219</v>
      </c>
      <c r="Q11" s="3">
        <f t="shared" si="2"/>
        <v>-184.33622741699219</v>
      </c>
      <c r="R11" s="3">
        <f t="shared" si="2"/>
        <v>-144.95637512207031</v>
      </c>
      <c r="S11" s="3">
        <f t="shared" si="2"/>
        <v>-54.590309143066406</v>
      </c>
      <c r="T11" s="3">
        <f t="shared" si="2"/>
        <v>53.993137359619141</v>
      </c>
      <c r="U11" s="3">
        <f t="shared" si="2"/>
        <v>164.833251953125</v>
      </c>
      <c r="V11" s="3">
        <f t="shared" si="2"/>
        <v>218.6326904296875</v>
      </c>
      <c r="W11" s="3">
        <f t="shared" si="2"/>
        <v>264.21066284179688</v>
      </c>
      <c r="X11" s="3">
        <f t="shared" si="2"/>
        <v>298.439208984375</v>
      </c>
      <c r="Y11" s="3">
        <f t="shared" si="2"/>
        <v>323.6400146484375</v>
      </c>
      <c r="Z11" s="3">
        <f t="shared" si="2"/>
        <v>339.56924438476563</v>
      </c>
      <c r="AA11" s="3">
        <f t="shared" si="2"/>
        <v>342.5240478515625</v>
      </c>
      <c r="AB11" s="3">
        <f t="shared" si="2"/>
        <v>341.85525512695313</v>
      </c>
      <c r="AC11" s="3">
        <f>+MIN(C11:AB11)</f>
        <v>-242.14799499511719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>
        <f t="shared" si="1"/>
        <v>302.23013305664063</v>
      </c>
      <c r="F12" s="3">
        <f t="shared" si="1"/>
        <v>191.44709777832031</v>
      </c>
      <c r="G12" s="3">
        <f t="shared" si="1"/>
        <v>102.37605285644531</v>
      </c>
      <c r="H12" s="3">
        <f t="shared" si="1"/>
        <v>31.787208557128906</v>
      </c>
      <c r="I12" s="3">
        <f t="shared" si="1"/>
        <v>-21.348163604736328</v>
      </c>
      <c r="J12" s="3">
        <f t="shared" si="1"/>
        <v>-63.9354248046875</v>
      </c>
      <c r="K12" s="3">
        <f t="shared" si="1"/>
        <v>-101.95085906982422</v>
      </c>
      <c r="L12" s="3">
        <f t="shared" si="1"/>
        <v>-129.86198425292969</v>
      </c>
      <c r="M12" s="3">
        <f t="shared" si="1"/>
        <v>-145.40266418457031</v>
      </c>
      <c r="N12" s="3">
        <f t="shared" si="1"/>
        <v>-156.07192993164063</v>
      </c>
      <c r="O12" s="3">
        <f t="shared" si="1"/>
        <v>-146.44602966308594</v>
      </c>
      <c r="P12" s="3">
        <f t="shared" si="2"/>
        <v>-133.78860473632813</v>
      </c>
      <c r="Q12" s="3">
        <f t="shared" si="2"/>
        <v>-114.86767578125</v>
      </c>
      <c r="R12" s="3">
        <f t="shared" si="2"/>
        <v>-78.56201171875</v>
      </c>
      <c r="S12" s="3">
        <f t="shared" si="2"/>
        <v>-17.130851745605469</v>
      </c>
      <c r="T12" s="3">
        <f t="shared" si="2"/>
        <v>90.945892333984375</v>
      </c>
      <c r="U12" s="3">
        <f t="shared" si="2"/>
        <v>201.28825378417969</v>
      </c>
      <c r="V12" s="3">
        <f t="shared" si="2"/>
        <v>276.90933227539063</v>
      </c>
      <c r="W12" s="3">
        <f t="shared" si="2"/>
        <v>318.20474243164063</v>
      </c>
      <c r="X12" s="3">
        <f t="shared" si="2"/>
        <v>361.16021728515625</v>
      </c>
      <c r="Y12" s="3">
        <f t="shared" si="2"/>
        <v>385.1639404296875</v>
      </c>
      <c r="Z12" s="3">
        <f t="shared" si="2"/>
        <v>405.96517944335938</v>
      </c>
      <c r="AA12" s="3">
        <f t="shared" si="2"/>
        <v>408.73040771484375</v>
      </c>
      <c r="AB12" s="3">
        <f t="shared" si="2"/>
        <v>407.98211669921875</v>
      </c>
      <c r="AC12" s="3">
        <f t="shared" ref="AC12:AC16" si="4">+MIN(C12:AB12)</f>
        <v>-156.07192993164063</v>
      </c>
      <c r="AD12" s="3">
        <f>+$AC$11-AC12</f>
        <v>-86.076065063476563</v>
      </c>
      <c r="AE12" s="1">
        <f>+HLOOKUP($AC12,$C12:$AB$17,6,FALSE)</f>
        <v>0.96</v>
      </c>
    </row>
    <row r="13" spans="1:31" x14ac:dyDescent="0.25">
      <c r="A13" s="5">
        <f t="shared" ref="A13:A16" si="5">+A12+1</f>
        <v>4</v>
      </c>
      <c r="B13" s="5" t="str">
        <f t="shared" si="3"/>
        <v>VEL-DOM(5A) Con 4LT</v>
      </c>
      <c r="C13" s="3"/>
      <c r="D13" s="3"/>
      <c r="E13" s="3">
        <f t="shared" si="1"/>
        <v>237.71369934082031</v>
      </c>
      <c r="F13" s="3">
        <f t="shared" si="1"/>
        <v>118.2825927734375</v>
      </c>
      <c r="G13" s="3">
        <f t="shared" si="1"/>
        <v>22.80512809753418</v>
      </c>
      <c r="H13" s="3">
        <f t="shared" si="1"/>
        <v>-55.672943115234375</v>
      </c>
      <c r="I13" s="3">
        <f t="shared" si="1"/>
        <v>-115.25202941894531</v>
      </c>
      <c r="J13" s="3">
        <f t="shared" si="1"/>
        <v>-155.54158020019531</v>
      </c>
      <c r="K13" s="3">
        <f t="shared" si="1"/>
        <v>-185.49981689453125</v>
      </c>
      <c r="L13" s="3">
        <f t="shared" si="1"/>
        <v>-206.43780517578125</v>
      </c>
      <c r="M13" s="3">
        <f t="shared" si="1"/>
        <v>-215.90690612792969</v>
      </c>
      <c r="N13" s="3">
        <f t="shared" si="1"/>
        <v>-209.4149169921875</v>
      </c>
      <c r="O13" s="3">
        <f t="shared" si="1"/>
        <v>-195.39288330078125</v>
      </c>
      <c r="P13" s="3">
        <f t="shared" si="2"/>
        <v>-180.18540954589844</v>
      </c>
      <c r="Q13" s="3">
        <f t="shared" si="2"/>
        <v>-164.91886901855469</v>
      </c>
      <c r="R13" s="3">
        <f t="shared" si="2"/>
        <v>-131.89340209960938</v>
      </c>
      <c r="S13" s="3">
        <f t="shared" si="2"/>
        <v>-53.656982421875</v>
      </c>
      <c r="T13" s="3">
        <f t="shared" si="2"/>
        <v>54.962909698486328</v>
      </c>
      <c r="U13" s="3">
        <f t="shared" si="2"/>
        <v>165.84172058105469</v>
      </c>
      <c r="V13" s="3">
        <f t="shared" si="2"/>
        <v>231.98890686035156</v>
      </c>
      <c r="W13" s="3">
        <f t="shared" si="2"/>
        <v>277.39462280273438</v>
      </c>
      <c r="X13" s="3">
        <f t="shared" si="2"/>
        <v>321.77645874023438</v>
      </c>
      <c r="Y13" s="3">
        <f t="shared" si="2"/>
        <v>345.84637451171875</v>
      </c>
      <c r="Z13" s="3">
        <f t="shared" si="2"/>
        <v>364.89083862304688</v>
      </c>
      <c r="AA13" s="3">
        <f t="shared" si="2"/>
        <v>367.3150634765625</v>
      </c>
      <c r="AB13" s="3">
        <f t="shared" si="2"/>
        <v>367.25985717773438</v>
      </c>
      <c r="AC13" s="3">
        <f t="shared" si="4"/>
        <v>-215.90690612792969</v>
      </c>
      <c r="AD13" s="3">
        <f t="shared" ref="AD13:AD16" si="6">+$AC$11-AC13</f>
        <v>-26.2410888671875</v>
      </c>
      <c r="AE13" s="1">
        <f>+HLOOKUP($AC13,$C13:$AB$17,5,FALSE)</f>
        <v>0.95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/>
      <c r="G14" s="3">
        <f t="shared" si="1"/>
        <v>-67.37591552734375</v>
      </c>
      <c r="H14" s="3">
        <f t="shared" si="1"/>
        <v>-189.80464172363281</v>
      </c>
      <c r="I14" s="3">
        <f t="shared" si="1"/>
        <v>-276.74093627929688</v>
      </c>
      <c r="J14" s="3">
        <f t="shared" si="1"/>
        <v>-298.98086547851563</v>
      </c>
      <c r="K14" s="3">
        <f t="shared" si="1"/>
        <v>-298.47976684570313</v>
      </c>
      <c r="L14" s="3">
        <f t="shared" si="1"/>
        <v>-293.5826416015625</v>
      </c>
      <c r="M14" s="3">
        <f t="shared" si="1"/>
        <v>-286.54507446289063</v>
      </c>
      <c r="N14" s="3">
        <f t="shared" si="1"/>
        <v>-276.80252075195313</v>
      </c>
      <c r="O14" s="3">
        <f t="shared" si="1"/>
        <v>-264.85641479492188</v>
      </c>
      <c r="P14" s="3">
        <f t="shared" si="2"/>
        <v>-251.46623229980469</v>
      </c>
      <c r="Q14" s="3">
        <f t="shared" si="2"/>
        <v>-173.17591857910156</v>
      </c>
      <c r="R14" s="3">
        <f t="shared" si="2"/>
        <v>-60.6895751953125</v>
      </c>
      <c r="S14" s="3">
        <f t="shared" si="2"/>
        <v>54.644073486328125</v>
      </c>
      <c r="T14" s="3">
        <f t="shared" si="2"/>
        <v>172.72616577148438</v>
      </c>
      <c r="U14" s="3">
        <f t="shared" si="2"/>
        <v>293.54605102539063</v>
      </c>
      <c r="V14" s="3">
        <f t="shared" si="2"/>
        <v>405.30548095703125</v>
      </c>
      <c r="W14" s="3">
        <f t="shared" si="2"/>
        <v>509.09771728515625</v>
      </c>
      <c r="X14" s="3">
        <f t="shared" si="2"/>
        <v>570.931640625</v>
      </c>
      <c r="Y14" s="3">
        <f t="shared" si="2"/>
        <v>627.08026123046875</v>
      </c>
      <c r="Z14" s="3">
        <f t="shared" si="2"/>
        <v>684.21923828125</v>
      </c>
      <c r="AA14" s="3">
        <f t="shared" si="2"/>
        <v>742.7457275390625</v>
      </c>
      <c r="AB14" s="3">
        <f t="shared" si="2"/>
        <v>796.52716064453125</v>
      </c>
      <c r="AC14" s="3">
        <f t="shared" si="4"/>
        <v>-298.98086547851563</v>
      </c>
      <c r="AD14" s="3">
        <f t="shared" si="6"/>
        <v>56.832870483398438</v>
      </c>
      <c r="AE14" s="1">
        <f>+HLOOKUP($AC14,$C14:$AB$17,4,FALSE)</f>
        <v>0.92</v>
      </c>
    </row>
    <row r="15" spans="1:31" x14ac:dyDescent="0.25">
      <c r="A15" s="5">
        <f t="shared" si="5"/>
        <v>6</v>
      </c>
      <c r="B15" s="5" t="str">
        <f t="shared" si="3"/>
        <v>ECO-BUR(2C) Sin 4LT</v>
      </c>
      <c r="C15" s="3"/>
      <c r="D15" s="3"/>
      <c r="E15" s="3"/>
      <c r="F15" s="3"/>
      <c r="G15" s="3"/>
      <c r="H15" s="3"/>
      <c r="I15" s="3">
        <f t="shared" si="1"/>
        <v>-76.73248291015625</v>
      </c>
      <c r="J15" s="3">
        <f t="shared" si="1"/>
        <v>-162.96881103515625</v>
      </c>
      <c r="K15" s="3">
        <f t="shared" si="1"/>
        <v>-185.5780029296875</v>
      </c>
      <c r="L15" s="3">
        <f t="shared" si="1"/>
        <v>-184.9686279296875</v>
      </c>
      <c r="M15" s="3">
        <f t="shared" si="1"/>
        <v>-181.66522216796875</v>
      </c>
      <c r="N15" s="3">
        <f t="shared" si="1"/>
        <v>-175.98532104492188</v>
      </c>
      <c r="O15" s="3">
        <f t="shared" si="1"/>
        <v>-168.13345336914063</v>
      </c>
      <c r="P15" s="3">
        <f t="shared" si="2"/>
        <v>-157.287353515625</v>
      </c>
      <c r="Q15" s="3">
        <f t="shared" si="2"/>
        <v>-92.301994323730469</v>
      </c>
      <c r="R15" s="3">
        <f t="shared" si="2"/>
        <v>15.893438339233398</v>
      </c>
      <c r="S15" s="3">
        <f t="shared" si="2"/>
        <v>127.98057556152344</v>
      </c>
      <c r="T15" s="3">
        <f t="shared" si="2"/>
        <v>243.05264282226563</v>
      </c>
      <c r="U15" s="3">
        <f t="shared" si="2"/>
        <v>361.11212158203125</v>
      </c>
      <c r="V15" s="3">
        <f t="shared" si="2"/>
        <v>476.50860595703125</v>
      </c>
      <c r="W15" s="3">
        <f t="shared" si="2"/>
        <v>572.7967529296875</v>
      </c>
      <c r="X15" s="3">
        <f t="shared" si="2"/>
        <v>628.2130126953125</v>
      </c>
      <c r="Y15" s="3">
        <f t="shared" si="2"/>
        <v>680.96942138671875</v>
      </c>
      <c r="Z15" s="3">
        <f t="shared" si="2"/>
        <v>734.53350830078125</v>
      </c>
      <c r="AA15" s="3">
        <f t="shared" si="2"/>
        <v>789.4822998046875</v>
      </c>
      <c r="AB15" s="3">
        <f t="shared" si="2"/>
        <v>839.51043701171875</v>
      </c>
      <c r="AC15" s="3">
        <f t="shared" si="4"/>
        <v>-185.5780029296875</v>
      </c>
      <c r="AD15" s="3">
        <f t="shared" si="6"/>
        <v>-56.569992065429688</v>
      </c>
      <c r="AE15" s="1">
        <f>+HLOOKUP($AC15,$C15:$AB$17,3,FALSE)</f>
        <v>0.93</v>
      </c>
    </row>
    <row r="16" spans="1:31" x14ac:dyDescent="0.25">
      <c r="A16" s="5">
        <f t="shared" si="5"/>
        <v>7</v>
      </c>
      <c r="B16" s="5" t="str">
        <f>+B8</f>
        <v>VEL-DOM(5A)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-141.32003784179688</v>
      </c>
      <c r="O16" s="3">
        <f t="shared" si="1"/>
        <v>-151.90162658691406</v>
      </c>
      <c r="P16" s="3">
        <f t="shared" si="2"/>
        <v>-155.97807312011719</v>
      </c>
      <c r="Q16" s="3">
        <f t="shared" si="2"/>
        <v>-106.74311065673828</v>
      </c>
      <c r="R16" s="3">
        <f t="shared" si="2"/>
        <v>-2.062347412109375</v>
      </c>
      <c r="S16" s="3">
        <f t="shared" si="2"/>
        <v>110.58751678466797</v>
      </c>
      <c r="T16" s="3">
        <f t="shared" si="2"/>
        <v>225.71148681640625</v>
      </c>
      <c r="U16" s="3">
        <f t="shared" si="2"/>
        <v>344.209228515625</v>
      </c>
      <c r="V16" s="3">
        <f t="shared" si="2"/>
        <v>459.4964599609375</v>
      </c>
      <c r="W16" s="3">
        <f t="shared" si="2"/>
        <v>555.007568359375</v>
      </c>
      <c r="X16" s="3">
        <f t="shared" si="2"/>
        <v>596.62347412109375</v>
      </c>
      <c r="Y16" s="3">
        <f t="shared" si="2"/>
        <v>627.0802001953125</v>
      </c>
      <c r="Z16" s="3">
        <f t="shared" si="2"/>
        <v>684.21917724609375</v>
      </c>
      <c r="AA16" s="3">
        <f t="shared" si="2"/>
        <v>742.74566650390625</v>
      </c>
      <c r="AB16" s="3">
        <f t="shared" si="2"/>
        <v>796.52679443359375</v>
      </c>
      <c r="AC16" s="3">
        <f t="shared" si="4"/>
        <v>-155.97807312011719</v>
      </c>
      <c r="AD16" s="3">
        <f t="shared" si="6"/>
        <v>-86.169921875</v>
      </c>
      <c r="AE16" s="1">
        <f>+HLOOKUP($AC16,$C16:$AB$17,2,FALSE)</f>
        <v>0.98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2019-10-01T15:21:49Z</dcterms:modified>
</cp:coreProperties>
</file>