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o\Desktop\ETESA\WORK\#30 SEPTIEMBRE 2019\#5 CURVAS QV TOTAL\"/>
    </mc:Choice>
  </mc:AlternateContent>
  <bookViews>
    <workbookView xWindow="0" yWindow="0" windowWidth="17970" windowHeight="8220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F13" i="6"/>
  <c r="G13" i="6"/>
  <c r="H13" i="6"/>
  <c r="I13" i="6"/>
  <c r="J13" i="6"/>
  <c r="D12" i="6"/>
  <c r="C13" i="5"/>
  <c r="D13" i="5"/>
  <c r="E13" i="5"/>
  <c r="F13" i="5"/>
  <c r="G13" i="5"/>
  <c r="H13" i="5"/>
  <c r="C13" i="1"/>
  <c r="D13" i="1"/>
  <c r="E13" i="1"/>
  <c r="F13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E12" i="6" l="1"/>
  <c r="F12" i="6"/>
  <c r="D11" i="6"/>
  <c r="I14" i="5"/>
  <c r="C12" i="1"/>
  <c r="D12" i="1"/>
  <c r="E12" i="1"/>
  <c r="F12" i="1"/>
  <c r="G12" i="1"/>
  <c r="H12" i="1"/>
  <c r="C11" i="1"/>
  <c r="D11" i="1"/>
  <c r="E11" i="1"/>
  <c r="J14" i="5" l="1"/>
  <c r="K14" i="5"/>
  <c r="L14" i="5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K12" i="6"/>
  <c r="I12" i="6"/>
  <c r="H12" i="6"/>
  <c r="G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J12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I12" i="1"/>
  <c r="J12" i="1"/>
  <c r="K12" i="1"/>
  <c r="L12" i="1"/>
  <c r="M12" i="1"/>
  <c r="G13" i="1"/>
  <c r="H13" i="1"/>
  <c r="I13" i="1"/>
  <c r="J13" i="1"/>
  <c r="K13" i="1"/>
  <c r="L13" i="1"/>
  <c r="M13" i="1"/>
  <c r="I14" i="1"/>
  <c r="J14" i="1"/>
  <c r="K14" i="1"/>
  <c r="L14" i="1"/>
  <c r="M14" i="1"/>
  <c r="L16" i="1"/>
  <c r="M16" i="1"/>
  <c r="F11" i="1"/>
  <c r="G11" i="1"/>
  <c r="H11" i="1"/>
  <c r="I11" i="1"/>
  <c r="J11" i="1"/>
  <c r="K11" i="1"/>
  <c r="L11" i="1"/>
  <c r="M11" i="1"/>
  <c r="O11" i="1"/>
  <c r="N12" i="1"/>
  <c r="N13" i="1"/>
  <c r="N14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I14" i="6"/>
  <c r="S14" i="6"/>
  <c r="K14" i="6"/>
  <c r="AB14" i="6"/>
  <c r="X14" i="6"/>
  <c r="T14" i="6"/>
  <c r="P14" i="6"/>
  <c r="L14" i="6"/>
  <c r="H14" i="6"/>
  <c r="W14" i="6"/>
  <c r="G14" i="6"/>
  <c r="A15" i="6"/>
  <c r="Z14" i="6"/>
  <c r="V14" i="6"/>
  <c r="R14" i="6"/>
  <c r="N14" i="6"/>
  <c r="J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I7" i="7"/>
  <c r="AE13" i="6"/>
  <c r="K6" i="7" s="1"/>
  <c r="I6" i="7"/>
  <c r="F5" i="7"/>
  <c r="AE12" i="5"/>
  <c r="H5" i="7" s="1"/>
  <c r="Y15" i="6"/>
  <c r="U15" i="6"/>
  <c r="Q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AD14" i="6" l="1"/>
  <c r="J7" i="7" s="1"/>
  <c r="AC15" i="6"/>
  <c r="F6" i="7"/>
  <c r="AE13" i="5"/>
  <c r="H6" i="7" s="1"/>
  <c r="AD13" i="5"/>
  <c r="G6" i="7" s="1"/>
  <c r="Y16" i="6"/>
  <c r="U16" i="6"/>
  <c r="Q16" i="6"/>
  <c r="M16" i="6"/>
  <c r="I16" i="6"/>
  <c r="S16" i="6"/>
  <c r="AB16" i="6"/>
  <c r="X16" i="6"/>
  <c r="T16" i="6"/>
  <c r="P16" i="6"/>
  <c r="L16" i="6"/>
  <c r="AA16" i="6"/>
  <c r="O16" i="6"/>
  <c r="K16" i="6"/>
  <c r="Z16" i="6"/>
  <c r="V16" i="6"/>
  <c r="R16" i="6"/>
  <c r="N16" i="6"/>
  <c r="J16" i="6"/>
  <c r="W16" i="6"/>
  <c r="Y15" i="5"/>
  <c r="U15" i="5"/>
  <c r="Q15" i="5"/>
  <c r="Z15" i="5"/>
  <c r="R15" i="5"/>
  <c r="AB15" i="5"/>
  <c r="X15" i="5"/>
  <c r="T15" i="5"/>
  <c r="A16" i="5"/>
  <c r="V15" i="5"/>
  <c r="AA15" i="5"/>
  <c r="W15" i="5"/>
  <c r="S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<sst xmlns="http://schemas.openxmlformats.org/spreadsheetml/2006/main" count="46" uniqueCount="16">
  <si>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</si>
  <si>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</si>
  <si>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</si>
  <si>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</si>
  <si>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</si>
  <si>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</si>
  <si>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</si>
  <si>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</si>
  <si>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</si>
  <si>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</si>
  <si>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</si>
  <si>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</si>
  <si>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</si>
  <si>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VEL-DOM(5A) Con 4LT</t>
  </si>
  <si>
    <t>VEL-DOM(5A)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</si>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</sst>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-9.2580432891845703</c:v>
                </c:pt>
                <c:pt idx="1">
                  <c:v>-33.057861328125</c:v>
                </c:pt>
                <c:pt idx="2">
                  <c:v>-51.924343109130859</c:v>
                </c:pt>
                <c:pt idx="3">
                  <c:v>-69.02276611328125</c:v>
                </c:pt>
                <c:pt idx="4">
                  <c:v>-84.885025024414063</c:v>
                </c:pt>
                <c:pt idx="5">
                  <c:v>-99.868141174316406</c:v>
                </c:pt>
                <c:pt idx="6">
                  <c:v>-113.569091796875</c:v>
                </c:pt>
                <c:pt idx="7">
                  <c:v>-125.50747680664063</c:v>
                </c:pt>
                <c:pt idx="8">
                  <c:v>-134.75376892089844</c:v>
                </c:pt>
                <c:pt idx="9">
                  <c:v>-143.13955688476563</c:v>
                </c:pt>
                <c:pt idx="10">
                  <c:v>-152.42073059082031</c:v>
                </c:pt>
                <c:pt idx="11">
                  <c:v>-162.302490234375</c:v>
                </c:pt>
                <c:pt idx="12">
                  <c:v>-165.99821472167969</c:v>
                </c:pt>
                <c:pt idx="13">
                  <c:v>-156.7998046875</c:v>
                </c:pt>
                <c:pt idx="14">
                  <c:v>-139.16935729980469</c:v>
                </c:pt>
                <c:pt idx="15">
                  <c:v>-126.10520935058594</c:v>
                </c:pt>
                <c:pt idx="16">
                  <c:v>-76.259063720703125</c:v>
                </c:pt>
                <c:pt idx="17">
                  <c:v>32.760303497314453</c:v>
                </c:pt>
                <c:pt idx="18">
                  <c:v>124.75681304931641</c:v>
                </c:pt>
                <c:pt idx="19">
                  <c:v>143.12043762207031</c:v>
                </c:pt>
                <c:pt idx="20">
                  <c:v>161.54519653320313</c:v>
                </c:pt>
                <c:pt idx="21">
                  <c:v>177.75837707519531</c:v>
                </c:pt>
                <c:pt idx="22">
                  <c:v>177.96571350097656</c:v>
                </c:pt>
                <c:pt idx="23">
                  <c:v>178.22010803222656</c:v>
                </c:pt>
                <c:pt idx="24">
                  <c:v>177.9287109375</c:v>
                </c:pt>
                <c:pt idx="25">
                  <c:v>175.39410400390625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26.665132522583008</c:v>
                </c:pt>
                <c:pt idx="1">
                  <c:v>-2.8991367816925049</c:v>
                </c:pt>
                <c:pt idx="2">
                  <c:v>-25.256311416625977</c:v>
                </c:pt>
                <c:pt idx="3">
                  <c:v>-44.0234375</c:v>
                </c:pt>
                <c:pt idx="4">
                  <c:v>-61.044239044189453</c:v>
                </c:pt>
                <c:pt idx="5">
                  <c:v>-76.809814453125</c:v>
                </c:pt>
                <c:pt idx="6">
                  <c:v>-91.43890380859375</c:v>
                </c:pt>
                <c:pt idx="7">
                  <c:v>-104.42121124267578</c:v>
                </c:pt>
                <c:pt idx="8">
                  <c:v>-114.36840057373047</c:v>
                </c:pt>
                <c:pt idx="9">
                  <c:v>-123.10758972167969</c:v>
                </c:pt>
                <c:pt idx="10">
                  <c:v>-132.32063293457031</c:v>
                </c:pt>
                <c:pt idx="11">
                  <c:v>-142.14889526367188</c:v>
                </c:pt>
                <c:pt idx="12">
                  <c:v>-153.35665893554688</c:v>
                </c:pt>
                <c:pt idx="13">
                  <c:v>-144.57455444335938</c:v>
                </c:pt>
                <c:pt idx="14">
                  <c:v>-128.30484008789063</c:v>
                </c:pt>
                <c:pt idx="15">
                  <c:v>-113.89744567871094</c:v>
                </c:pt>
                <c:pt idx="16">
                  <c:v>-72.40985107421875</c:v>
                </c:pt>
                <c:pt idx="17">
                  <c:v>36.619709014892578</c:v>
                </c:pt>
                <c:pt idx="18">
                  <c:v>136.98509216308594</c:v>
                </c:pt>
                <c:pt idx="19">
                  <c:v>155.23240661621094</c:v>
                </c:pt>
                <c:pt idx="20">
                  <c:v>173.54220581054688</c:v>
                </c:pt>
                <c:pt idx="21">
                  <c:v>192.06289672851563</c:v>
                </c:pt>
                <c:pt idx="22">
                  <c:v>197.35105895996094</c:v>
                </c:pt>
                <c:pt idx="23">
                  <c:v>197.75885009765625</c:v>
                </c:pt>
                <c:pt idx="24">
                  <c:v>197.24504089355469</c:v>
                </c:pt>
                <c:pt idx="25">
                  <c:v>194.40185546875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6">
                  <c:v>-74.306930541992188</c:v>
                </c:pt>
                <c:pt idx="7">
                  <c:v>-136.54393005371094</c:v>
                </c:pt>
                <c:pt idx="8">
                  <c:v>-168.16975402832031</c:v>
                </c:pt>
                <c:pt idx="9">
                  <c:v>-185.18121337890625</c:v>
                </c:pt>
                <c:pt idx="10">
                  <c:v>-185.78213500976563</c:v>
                </c:pt>
                <c:pt idx="11">
                  <c:v>-183.21263122558594</c:v>
                </c:pt>
                <c:pt idx="12">
                  <c:v>-173.58802795410156</c:v>
                </c:pt>
                <c:pt idx="13">
                  <c:v>-160.11285400390625</c:v>
                </c:pt>
                <c:pt idx="14">
                  <c:v>-145.20327758789063</c:v>
                </c:pt>
                <c:pt idx="15">
                  <c:v>-60.811378479003906</c:v>
                </c:pt>
                <c:pt idx="16">
                  <c:v>45.392097473144531</c:v>
                </c:pt>
                <c:pt idx="17">
                  <c:v>96.595260620117188</c:v>
                </c:pt>
                <c:pt idx="18">
                  <c:v>129.88276672363281</c:v>
                </c:pt>
                <c:pt idx="19">
                  <c:v>168.77748107910156</c:v>
                </c:pt>
                <c:pt idx="20">
                  <c:v>207.7099609375</c:v>
                </c:pt>
                <c:pt idx="21">
                  <c:v>247.76022338867188</c:v>
                </c:pt>
                <c:pt idx="22">
                  <c:v>288.92062377929688</c:v>
                </c:pt>
                <c:pt idx="23">
                  <c:v>331.18417358398438</c:v>
                </c:pt>
                <c:pt idx="24">
                  <c:v>370.9447021484375</c:v>
                </c:pt>
                <c:pt idx="25">
                  <c:v>405.4979248046875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14">
                  <c:v>-36.603546142578125</c:v>
                </c:pt>
                <c:pt idx="15">
                  <c:v>-28.201139450073242</c:v>
                </c:pt>
                <c:pt idx="16">
                  <c:v>76.140274047851563</c:v>
                </c:pt>
                <c:pt idx="17">
                  <c:v>177.915283203125</c:v>
                </c:pt>
                <c:pt idx="18">
                  <c:v>190.96232604980469</c:v>
                </c:pt>
                <c:pt idx="19">
                  <c:v>208.78932189941406</c:v>
                </c:pt>
                <c:pt idx="20">
                  <c:v>227.74169921875</c:v>
                </c:pt>
                <c:pt idx="21">
                  <c:v>247.93856811523438</c:v>
                </c:pt>
                <c:pt idx="22">
                  <c:v>288.920654296875</c:v>
                </c:pt>
                <c:pt idx="23">
                  <c:v>331.1842041015625</c:v>
                </c:pt>
                <c:pt idx="24">
                  <c:v>370.9447021484375</c:v>
                </c:pt>
                <c:pt idx="25">
                  <c:v>405.4979248046875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116.70703887939453</c:v>
                      </c:pt>
                      <c:pt idx="1">
                        <c:v>91.315689086914063</c:v>
                      </c:pt>
                      <c:pt idx="2">
                        <c:v>67.81329345703125</c:v>
                      </c:pt>
                      <c:pt idx="3">
                        <c:v>45.962898254394531</c:v>
                      </c:pt>
                      <c:pt idx="4">
                        <c:v>25.935462951660156</c:v>
                      </c:pt>
                      <c:pt idx="5">
                        <c:v>7.2174019813537598</c:v>
                      </c:pt>
                      <c:pt idx="6">
                        <c:v>-10.496074676513672</c:v>
                      </c:pt>
                      <c:pt idx="7">
                        <c:v>-27.048851013183594</c:v>
                      </c:pt>
                      <c:pt idx="8">
                        <c:v>-42.413917541503906</c:v>
                      </c:pt>
                      <c:pt idx="9">
                        <c:v>-55.263168334960938</c:v>
                      </c:pt>
                      <c:pt idx="10">
                        <c:v>-67.872787475585938</c:v>
                      </c:pt>
                      <c:pt idx="11">
                        <c:v>-81.292495727539063</c:v>
                      </c:pt>
                      <c:pt idx="12">
                        <c:v>-93.788978576660156</c:v>
                      </c:pt>
                      <c:pt idx="13">
                        <c:v>-92.823646545410156</c:v>
                      </c:pt>
                      <c:pt idx="14">
                        <c:v>-84.1607666015625</c:v>
                      </c:pt>
                      <c:pt idx="15">
                        <c:v>-68.393943786621094</c:v>
                      </c:pt>
                      <c:pt idx="16">
                        <c:v>-58.583431243896484</c:v>
                      </c:pt>
                      <c:pt idx="17">
                        <c:v>49.908473968505859</c:v>
                      </c:pt>
                      <c:pt idx="18">
                        <c:v>161.29795837402344</c:v>
                      </c:pt>
                      <c:pt idx="19">
                        <c:v>191.43336486816406</c:v>
                      </c:pt>
                      <c:pt idx="20">
                        <c:v>205.517578125</c:v>
                      </c:pt>
                      <c:pt idx="21">
                        <c:v>220.78657531738281</c:v>
                      </c:pt>
                      <c:pt idx="22">
                        <c:v>236.57514953613281</c:v>
                      </c:pt>
                      <c:pt idx="23">
                        <c:v>243.07341003417969</c:v>
                      </c:pt>
                      <c:pt idx="24">
                        <c:v>242.42176818847656</c:v>
                      </c:pt>
                      <c:pt idx="25">
                        <c:v>239.15914916992188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-60.291225433349609</c:v>
                      </c:pt>
                      <c:pt idx="10">
                        <c:v>-85.179176330566406</c:v>
                      </c:pt>
                      <c:pt idx="11">
                        <c:v>-86.988677978515625</c:v>
                      </c:pt>
                      <c:pt idx="12">
                        <c:v>-84.262115478515625</c:v>
                      </c:pt>
                      <c:pt idx="13">
                        <c:v>-74.829765319824219</c:v>
                      </c:pt>
                      <c:pt idx="14">
                        <c:v>-63.255531311035156</c:v>
                      </c:pt>
                      <c:pt idx="15">
                        <c:v>-32.161514282226563</c:v>
                      </c:pt>
                      <c:pt idx="16">
                        <c:v>73.93719482421875</c:v>
                      </c:pt>
                      <c:pt idx="17">
                        <c:v>176.36235046386719</c:v>
                      </c:pt>
                      <c:pt idx="18">
                        <c:v>196.73126220703125</c:v>
                      </c:pt>
                      <c:pt idx="19">
                        <c:v>218.04827880859375</c:v>
                      </c:pt>
                      <c:pt idx="20">
                        <c:v>241.05461120605469</c:v>
                      </c:pt>
                      <c:pt idx="21">
                        <c:v>278.52752685546875</c:v>
                      </c:pt>
                      <c:pt idx="22">
                        <c:v>317.07943725585938</c:v>
                      </c:pt>
                      <c:pt idx="23">
                        <c:v>356.70278930664063</c:v>
                      </c:pt>
                      <c:pt idx="24">
                        <c:v>395.12823486328125</c:v>
                      </c:pt>
                      <c:pt idx="25">
                        <c:v>426.5782470703125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-9.2580432891845703</c:v>
                </c:pt>
                <c:pt idx="1">
                  <c:v>-33.057861328125</c:v>
                </c:pt>
                <c:pt idx="2">
                  <c:v>-51.924343109130859</c:v>
                </c:pt>
                <c:pt idx="3">
                  <c:v>-69.02276611328125</c:v>
                </c:pt>
                <c:pt idx="4">
                  <c:v>-84.885025024414063</c:v>
                </c:pt>
                <c:pt idx="5">
                  <c:v>-99.868141174316406</c:v>
                </c:pt>
                <c:pt idx="6">
                  <c:v>-113.569091796875</c:v>
                </c:pt>
                <c:pt idx="7">
                  <c:v>-125.50747680664063</c:v>
                </c:pt>
                <c:pt idx="8">
                  <c:v>-134.75376892089844</c:v>
                </c:pt>
                <c:pt idx="9">
                  <c:v>-143.13955688476563</c:v>
                </c:pt>
                <c:pt idx="10">
                  <c:v>-152.42073059082031</c:v>
                </c:pt>
                <c:pt idx="11">
                  <c:v>-162.302490234375</c:v>
                </c:pt>
                <c:pt idx="12">
                  <c:v>-165.99821472167969</c:v>
                </c:pt>
                <c:pt idx="13">
                  <c:v>-156.7998046875</c:v>
                </c:pt>
                <c:pt idx="14">
                  <c:v>-139.16935729980469</c:v>
                </c:pt>
                <c:pt idx="15">
                  <c:v>-126.10520935058594</c:v>
                </c:pt>
                <c:pt idx="16">
                  <c:v>-76.259063720703125</c:v>
                </c:pt>
                <c:pt idx="17">
                  <c:v>32.760303497314453</c:v>
                </c:pt>
                <c:pt idx="18">
                  <c:v>124.75681304931641</c:v>
                </c:pt>
                <c:pt idx="19">
                  <c:v>143.12043762207031</c:v>
                </c:pt>
                <c:pt idx="20">
                  <c:v>161.54519653320313</c:v>
                </c:pt>
                <c:pt idx="21">
                  <c:v>177.75837707519531</c:v>
                </c:pt>
                <c:pt idx="22">
                  <c:v>177.96571350097656</c:v>
                </c:pt>
                <c:pt idx="23">
                  <c:v>178.22010803222656</c:v>
                </c:pt>
                <c:pt idx="24">
                  <c:v>177.9287109375</c:v>
                </c:pt>
                <c:pt idx="25">
                  <c:v>175.39410400390625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116.70703887939453</c:v>
                </c:pt>
                <c:pt idx="1">
                  <c:v>91.315689086914063</c:v>
                </c:pt>
                <c:pt idx="2">
                  <c:v>67.81329345703125</c:v>
                </c:pt>
                <c:pt idx="3">
                  <c:v>45.962898254394531</c:v>
                </c:pt>
                <c:pt idx="4">
                  <c:v>25.935462951660156</c:v>
                </c:pt>
                <c:pt idx="5">
                  <c:v>7.2174019813537598</c:v>
                </c:pt>
                <c:pt idx="6">
                  <c:v>-10.496074676513672</c:v>
                </c:pt>
                <c:pt idx="7">
                  <c:v>-27.048851013183594</c:v>
                </c:pt>
                <c:pt idx="8">
                  <c:v>-42.413917541503906</c:v>
                </c:pt>
                <c:pt idx="9">
                  <c:v>-55.263168334960938</c:v>
                </c:pt>
                <c:pt idx="10">
                  <c:v>-67.872787475585938</c:v>
                </c:pt>
                <c:pt idx="11">
                  <c:v>-81.292495727539063</c:v>
                </c:pt>
                <c:pt idx="12">
                  <c:v>-93.788978576660156</c:v>
                </c:pt>
                <c:pt idx="13">
                  <c:v>-92.823646545410156</c:v>
                </c:pt>
                <c:pt idx="14">
                  <c:v>-84.1607666015625</c:v>
                </c:pt>
                <c:pt idx="15">
                  <c:v>-68.393943786621094</c:v>
                </c:pt>
                <c:pt idx="16">
                  <c:v>-58.583431243896484</c:v>
                </c:pt>
                <c:pt idx="17">
                  <c:v>49.908473968505859</c:v>
                </c:pt>
                <c:pt idx="18">
                  <c:v>161.29795837402344</c:v>
                </c:pt>
                <c:pt idx="19">
                  <c:v>191.43336486816406</c:v>
                </c:pt>
                <c:pt idx="20">
                  <c:v>205.517578125</c:v>
                </c:pt>
                <c:pt idx="21">
                  <c:v>220.78657531738281</c:v>
                </c:pt>
                <c:pt idx="22">
                  <c:v>236.57514953613281</c:v>
                </c:pt>
                <c:pt idx="23">
                  <c:v>243.07341003417969</c:v>
                </c:pt>
                <c:pt idx="24">
                  <c:v>242.42176818847656</c:v>
                </c:pt>
                <c:pt idx="25">
                  <c:v>239.15914916992188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6">
                  <c:v>-74.306930541992188</c:v>
                </c:pt>
                <c:pt idx="7">
                  <c:v>-136.54393005371094</c:v>
                </c:pt>
                <c:pt idx="8">
                  <c:v>-168.16975402832031</c:v>
                </c:pt>
                <c:pt idx="9">
                  <c:v>-185.18121337890625</c:v>
                </c:pt>
                <c:pt idx="10">
                  <c:v>-185.78213500976563</c:v>
                </c:pt>
                <c:pt idx="11">
                  <c:v>-183.21263122558594</c:v>
                </c:pt>
                <c:pt idx="12">
                  <c:v>-173.58802795410156</c:v>
                </c:pt>
                <c:pt idx="13">
                  <c:v>-160.11285400390625</c:v>
                </c:pt>
                <c:pt idx="14">
                  <c:v>-145.20327758789063</c:v>
                </c:pt>
                <c:pt idx="15">
                  <c:v>-60.811378479003906</c:v>
                </c:pt>
                <c:pt idx="16">
                  <c:v>45.392097473144531</c:v>
                </c:pt>
                <c:pt idx="17">
                  <c:v>96.595260620117188</c:v>
                </c:pt>
                <c:pt idx="18">
                  <c:v>129.88276672363281</c:v>
                </c:pt>
                <c:pt idx="19">
                  <c:v>168.77748107910156</c:v>
                </c:pt>
                <c:pt idx="20">
                  <c:v>207.7099609375</c:v>
                </c:pt>
                <c:pt idx="21">
                  <c:v>247.76022338867188</c:v>
                </c:pt>
                <c:pt idx="22">
                  <c:v>288.92062377929688</c:v>
                </c:pt>
                <c:pt idx="23">
                  <c:v>331.18417358398438</c:v>
                </c:pt>
                <c:pt idx="24">
                  <c:v>370.9447021484375</c:v>
                </c:pt>
                <c:pt idx="25">
                  <c:v>405.4979248046875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9">
                  <c:v>-60.291225433349609</c:v>
                </c:pt>
                <c:pt idx="10">
                  <c:v>-85.179176330566406</c:v>
                </c:pt>
                <c:pt idx="11">
                  <c:v>-86.988677978515625</c:v>
                </c:pt>
                <c:pt idx="12">
                  <c:v>-84.262115478515625</c:v>
                </c:pt>
                <c:pt idx="13">
                  <c:v>-74.829765319824219</c:v>
                </c:pt>
                <c:pt idx="14">
                  <c:v>-63.255531311035156</c:v>
                </c:pt>
                <c:pt idx="15">
                  <c:v>-32.161514282226563</c:v>
                </c:pt>
                <c:pt idx="16">
                  <c:v>73.93719482421875</c:v>
                </c:pt>
                <c:pt idx="17">
                  <c:v>176.36235046386719</c:v>
                </c:pt>
                <c:pt idx="18">
                  <c:v>196.73126220703125</c:v>
                </c:pt>
                <c:pt idx="19">
                  <c:v>218.04827880859375</c:v>
                </c:pt>
                <c:pt idx="20">
                  <c:v>241.05461120605469</c:v>
                </c:pt>
                <c:pt idx="21">
                  <c:v>278.52752685546875</c:v>
                </c:pt>
                <c:pt idx="22">
                  <c:v>317.07943725585938</c:v>
                </c:pt>
                <c:pt idx="23">
                  <c:v>356.70278930664063</c:v>
                </c:pt>
                <c:pt idx="24">
                  <c:v>395.12823486328125</c:v>
                </c:pt>
                <c:pt idx="25">
                  <c:v>426.5782470703125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26.665132522583008</c:v>
                      </c:pt>
                      <c:pt idx="1">
                        <c:v>-2.8991367816925049</c:v>
                      </c:pt>
                      <c:pt idx="2">
                        <c:v>-25.256311416625977</c:v>
                      </c:pt>
                      <c:pt idx="3">
                        <c:v>-44.0234375</c:v>
                      </c:pt>
                      <c:pt idx="4">
                        <c:v>-61.044239044189453</c:v>
                      </c:pt>
                      <c:pt idx="5">
                        <c:v>-76.809814453125</c:v>
                      </c:pt>
                      <c:pt idx="6">
                        <c:v>-91.43890380859375</c:v>
                      </c:pt>
                      <c:pt idx="7">
                        <c:v>-104.42121124267578</c:v>
                      </c:pt>
                      <c:pt idx="8">
                        <c:v>-114.36840057373047</c:v>
                      </c:pt>
                      <c:pt idx="9">
                        <c:v>-123.10758972167969</c:v>
                      </c:pt>
                      <c:pt idx="10">
                        <c:v>-132.32063293457031</c:v>
                      </c:pt>
                      <c:pt idx="11">
                        <c:v>-142.14889526367188</c:v>
                      </c:pt>
                      <c:pt idx="12">
                        <c:v>-153.35665893554688</c:v>
                      </c:pt>
                      <c:pt idx="13">
                        <c:v>-144.57455444335938</c:v>
                      </c:pt>
                      <c:pt idx="14">
                        <c:v>-128.30484008789063</c:v>
                      </c:pt>
                      <c:pt idx="15">
                        <c:v>-113.89744567871094</c:v>
                      </c:pt>
                      <c:pt idx="16">
                        <c:v>-72.40985107421875</c:v>
                      </c:pt>
                      <c:pt idx="17">
                        <c:v>36.619709014892578</c:v>
                      </c:pt>
                      <c:pt idx="18">
                        <c:v>136.98509216308594</c:v>
                      </c:pt>
                      <c:pt idx="19">
                        <c:v>155.23240661621094</c:v>
                      </c:pt>
                      <c:pt idx="20">
                        <c:v>173.54220581054688</c:v>
                      </c:pt>
                      <c:pt idx="21">
                        <c:v>192.06289672851563</c:v>
                      </c:pt>
                      <c:pt idx="22">
                        <c:v>197.35105895996094</c:v>
                      </c:pt>
                      <c:pt idx="23">
                        <c:v>197.75885009765625</c:v>
                      </c:pt>
                      <c:pt idx="24">
                        <c:v>197.24504089355469</c:v>
                      </c:pt>
                      <c:pt idx="25">
                        <c:v>194.40185546875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4">
                        <c:v>-36.603546142578125</c:v>
                      </c:pt>
                      <c:pt idx="15">
                        <c:v>-28.201139450073242</c:v>
                      </c:pt>
                      <c:pt idx="16">
                        <c:v>76.140274047851563</c:v>
                      </c:pt>
                      <c:pt idx="17">
                        <c:v>177.915283203125</c:v>
                      </c:pt>
                      <c:pt idx="18">
                        <c:v>190.96232604980469</c:v>
                      </c:pt>
                      <c:pt idx="19">
                        <c:v>208.78932189941406</c:v>
                      </c:pt>
                      <c:pt idx="20">
                        <c:v>227.74169921875</c:v>
                      </c:pt>
                      <c:pt idx="21">
                        <c:v>247.93856811523438</c:v>
                      </c:pt>
                      <c:pt idx="22">
                        <c:v>288.920654296875</c:v>
                      </c:pt>
                      <c:pt idx="23">
                        <c:v>331.1842041015625</c:v>
                      </c:pt>
                      <c:pt idx="24">
                        <c:v>370.9447021484375</c:v>
                      </c:pt>
                      <c:pt idx="25">
                        <c:v>405.4979248046875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-7.5613012313842773</c:v>
                </c:pt>
                <c:pt idx="1">
                  <c:v>-40.565925598144531</c:v>
                </c:pt>
                <c:pt idx="2">
                  <c:v>-63.833244323730469</c:v>
                </c:pt>
                <c:pt idx="3">
                  <c:v>-83.805107116699219</c:v>
                </c:pt>
                <c:pt idx="4">
                  <c:v>-101.7344970703125</c:v>
                </c:pt>
                <c:pt idx="5">
                  <c:v>-117.35286712646484</c:v>
                </c:pt>
                <c:pt idx="6">
                  <c:v>-129.32901000976563</c:v>
                </c:pt>
                <c:pt idx="7">
                  <c:v>-138.78091430664063</c:v>
                </c:pt>
                <c:pt idx="8">
                  <c:v>-148.23603820800781</c:v>
                </c:pt>
                <c:pt idx="9">
                  <c:v>-158.07797241210938</c:v>
                </c:pt>
                <c:pt idx="10">
                  <c:v>-163.89048767089844</c:v>
                </c:pt>
                <c:pt idx="11">
                  <c:v>-157.7611083984375</c:v>
                </c:pt>
                <c:pt idx="12">
                  <c:v>-148.79060363769531</c:v>
                </c:pt>
                <c:pt idx="13">
                  <c:v>-132.78947448730469</c:v>
                </c:pt>
                <c:pt idx="14">
                  <c:v>-121.66674041748047</c:v>
                </c:pt>
                <c:pt idx="15">
                  <c:v>-94.867172241210938</c:v>
                </c:pt>
                <c:pt idx="16">
                  <c:v>-27.490818023681641</c:v>
                </c:pt>
                <c:pt idx="17">
                  <c:v>41.295845031738281</c:v>
                </c:pt>
                <c:pt idx="18">
                  <c:v>111.49215698242188</c:v>
                </c:pt>
                <c:pt idx="19">
                  <c:v>131.46766662597656</c:v>
                </c:pt>
                <c:pt idx="20">
                  <c:v>148.05349731445313</c:v>
                </c:pt>
                <c:pt idx="21">
                  <c:v>164.87690734863281</c:v>
                </c:pt>
                <c:pt idx="22">
                  <c:v>180.96385192871094</c:v>
                </c:pt>
                <c:pt idx="23">
                  <c:v>181.25650024414063</c:v>
                </c:pt>
                <c:pt idx="24">
                  <c:v>181.48579406738281</c:v>
                </c:pt>
                <c:pt idx="25">
                  <c:v>181.0367431640625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65.418655395507813</c:v>
                </c:pt>
                <c:pt idx="1">
                  <c:v>1.3366832733154297</c:v>
                </c:pt>
                <c:pt idx="2">
                  <c:v>-30.582183837890625</c:v>
                </c:pt>
                <c:pt idx="3">
                  <c:v>-54.049934387207031</c:v>
                </c:pt>
                <c:pt idx="4">
                  <c:v>-74.084846496582031</c:v>
                </c:pt>
                <c:pt idx="5">
                  <c:v>-91.784034729003906</c:v>
                </c:pt>
                <c:pt idx="6">
                  <c:v>-106.76651000976563</c:v>
                </c:pt>
                <c:pt idx="7">
                  <c:v>-116.88797760009766</c:v>
                </c:pt>
                <c:pt idx="8">
                  <c:v>-126.03363037109375</c:v>
                </c:pt>
                <c:pt idx="9">
                  <c:v>-136.42562866210938</c:v>
                </c:pt>
                <c:pt idx="10">
                  <c:v>-146.505615234375</c:v>
                </c:pt>
                <c:pt idx="11">
                  <c:v>-146.44120788574219</c:v>
                </c:pt>
                <c:pt idx="12">
                  <c:v>-138.1614990234375</c:v>
                </c:pt>
                <c:pt idx="13">
                  <c:v>-123.99250030517578</c:v>
                </c:pt>
                <c:pt idx="14">
                  <c:v>-111.06704711914063</c:v>
                </c:pt>
                <c:pt idx="15">
                  <c:v>-94.315879821777344</c:v>
                </c:pt>
                <c:pt idx="16">
                  <c:v>-26.935445785522461</c:v>
                </c:pt>
                <c:pt idx="17">
                  <c:v>41.855396270751953</c:v>
                </c:pt>
                <c:pt idx="18">
                  <c:v>112.05595397949219</c:v>
                </c:pt>
                <c:pt idx="19">
                  <c:v>142.10818481445313</c:v>
                </c:pt>
                <c:pt idx="20">
                  <c:v>158.54421997070313</c:v>
                </c:pt>
                <c:pt idx="21">
                  <c:v>175.3165283203125</c:v>
                </c:pt>
                <c:pt idx="22">
                  <c:v>191.96775817871094</c:v>
                </c:pt>
                <c:pt idx="23">
                  <c:v>201.33663940429688</c:v>
                </c:pt>
                <c:pt idx="24">
                  <c:v>201.09053039550781</c:v>
                </c:pt>
                <c:pt idx="25">
                  <c:v>201.65168762207031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6">
                  <c:v>-136.29010009765625</c:v>
                </c:pt>
                <c:pt idx="7">
                  <c:v>-178.72911071777344</c:v>
                </c:pt>
                <c:pt idx="8">
                  <c:v>-192.81428527832031</c:v>
                </c:pt>
                <c:pt idx="9">
                  <c:v>-190.69483947753906</c:v>
                </c:pt>
                <c:pt idx="10">
                  <c:v>-183.60140991210938</c:v>
                </c:pt>
                <c:pt idx="11">
                  <c:v>-172.01266479492188</c:v>
                </c:pt>
                <c:pt idx="12">
                  <c:v>-159.3692626953125</c:v>
                </c:pt>
                <c:pt idx="13">
                  <c:v>-145.17208862304688</c:v>
                </c:pt>
                <c:pt idx="14">
                  <c:v>-101.11534881591797</c:v>
                </c:pt>
                <c:pt idx="15">
                  <c:v>-34.611789703369141</c:v>
                </c:pt>
                <c:pt idx="16">
                  <c:v>33.304740905761719</c:v>
                </c:pt>
                <c:pt idx="17">
                  <c:v>87.742385864257813</c:v>
                </c:pt>
                <c:pt idx="18">
                  <c:v>106.39525604248047</c:v>
                </c:pt>
                <c:pt idx="19">
                  <c:v>135.66117858886719</c:v>
                </c:pt>
                <c:pt idx="20">
                  <c:v>166.39999389648438</c:v>
                </c:pt>
                <c:pt idx="21">
                  <c:v>197.88214111328125</c:v>
                </c:pt>
                <c:pt idx="22">
                  <c:v>229.70199584960938</c:v>
                </c:pt>
                <c:pt idx="23">
                  <c:v>262.09640502929688</c:v>
                </c:pt>
                <c:pt idx="24">
                  <c:v>295.22299194335938</c:v>
                </c:pt>
                <c:pt idx="25">
                  <c:v>329.07955932617188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14">
                  <c:v>-39.035785675048828</c:v>
                </c:pt>
                <c:pt idx="15">
                  <c:v>-29.910173416137695</c:v>
                </c:pt>
                <c:pt idx="16">
                  <c:v>37.994342803955078</c:v>
                </c:pt>
                <c:pt idx="17">
                  <c:v>107.31578826904297</c:v>
                </c:pt>
                <c:pt idx="18">
                  <c:v>178.05270385742188</c:v>
                </c:pt>
                <c:pt idx="19">
                  <c:v>192.24903869628906</c:v>
                </c:pt>
                <c:pt idx="20">
                  <c:v>207.7869873046875</c:v>
                </c:pt>
                <c:pt idx="21">
                  <c:v>225.33335876464844</c:v>
                </c:pt>
                <c:pt idx="22">
                  <c:v>244.378662109375</c:v>
                </c:pt>
                <c:pt idx="23">
                  <c:v>263.53009033203125</c:v>
                </c:pt>
                <c:pt idx="24">
                  <c:v>295.22299194335938</c:v>
                </c:pt>
                <c:pt idx="25">
                  <c:v>329.07958984375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234.23666381835938</c:v>
                      </c:pt>
                      <c:pt idx="1">
                        <c:v>151.98530578613281</c:v>
                      </c:pt>
                      <c:pt idx="2">
                        <c:v>104.57196044921875</c:v>
                      </c:pt>
                      <c:pt idx="3">
                        <c:v>67.422172546386719</c:v>
                      </c:pt>
                      <c:pt idx="4">
                        <c:v>36.710739135742188</c:v>
                      </c:pt>
                      <c:pt idx="5">
                        <c:v>10.647920608520508</c:v>
                      </c:pt>
                      <c:pt idx="6">
                        <c:v>-12.484682083129883</c:v>
                      </c:pt>
                      <c:pt idx="7">
                        <c:v>-32.896163940429688</c:v>
                      </c:pt>
                      <c:pt idx="8">
                        <c:v>-49.753177642822266</c:v>
                      </c:pt>
                      <c:pt idx="9">
                        <c:v>-64.529487609863281</c:v>
                      </c:pt>
                      <c:pt idx="10">
                        <c:v>-79.753738403320313</c:v>
                      </c:pt>
                      <c:pt idx="11">
                        <c:v>-92.238456726074219</c:v>
                      </c:pt>
                      <c:pt idx="12">
                        <c:v>-91.533981323242188</c:v>
                      </c:pt>
                      <c:pt idx="13">
                        <c:v>-84.865814208984375</c:v>
                      </c:pt>
                      <c:pt idx="14">
                        <c:v>-70.524894714355469</c:v>
                      </c:pt>
                      <c:pt idx="15">
                        <c:v>-61.883937835693359</c:v>
                      </c:pt>
                      <c:pt idx="16">
                        <c:v>-24.995513916015625</c:v>
                      </c:pt>
                      <c:pt idx="17">
                        <c:v>43.802822113037109</c:v>
                      </c:pt>
                      <c:pt idx="18">
                        <c:v>114.0107421875</c:v>
                      </c:pt>
                      <c:pt idx="19">
                        <c:v>177.92997741699219</c:v>
                      </c:pt>
                      <c:pt idx="20">
                        <c:v>190.81236267089844</c:v>
                      </c:pt>
                      <c:pt idx="21">
                        <c:v>204.74671936035156</c:v>
                      </c:pt>
                      <c:pt idx="22">
                        <c:v>218.62149047851563</c:v>
                      </c:pt>
                      <c:pt idx="23">
                        <c:v>232.92019653320313</c:v>
                      </c:pt>
                      <c:pt idx="24">
                        <c:v>248.12190246582031</c:v>
                      </c:pt>
                      <c:pt idx="25">
                        <c:v>249.02081298828125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-75.913887023925781</c:v>
                      </c:pt>
                      <c:pt idx="10">
                        <c:v>-90.866790771484375</c:v>
                      </c:pt>
                      <c:pt idx="11">
                        <c:v>-90.349288940429688</c:v>
                      </c:pt>
                      <c:pt idx="12">
                        <c:v>-82.998825073242188</c:v>
                      </c:pt>
                      <c:pt idx="13">
                        <c:v>-73.051162719726563</c:v>
                      </c:pt>
                      <c:pt idx="14">
                        <c:v>-60.783897399902344</c:v>
                      </c:pt>
                      <c:pt idx="15">
                        <c:v>-30.424577713012695</c:v>
                      </c:pt>
                      <c:pt idx="16">
                        <c:v>37.519435882568359</c:v>
                      </c:pt>
                      <c:pt idx="17">
                        <c:v>106.87667083740234</c:v>
                      </c:pt>
                      <c:pt idx="18">
                        <c:v>176.34417724609375</c:v>
                      </c:pt>
                      <c:pt idx="19">
                        <c:v>194.50419616699219</c:v>
                      </c:pt>
                      <c:pt idx="20">
                        <c:v>213.68801879882813</c:v>
                      </c:pt>
                      <c:pt idx="21">
                        <c:v>233.82293701171875</c:v>
                      </c:pt>
                      <c:pt idx="22">
                        <c:v>255.15078735351563</c:v>
                      </c:pt>
                      <c:pt idx="23">
                        <c:v>286.04891967773438</c:v>
                      </c:pt>
                      <c:pt idx="24">
                        <c:v>317.66998291015625</c:v>
                      </c:pt>
                      <c:pt idx="25">
                        <c:v>350.01138305664063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-7.5613012313842773</c:v>
                </c:pt>
                <c:pt idx="1">
                  <c:v>-40.565925598144531</c:v>
                </c:pt>
                <c:pt idx="2">
                  <c:v>-63.833244323730469</c:v>
                </c:pt>
                <c:pt idx="3">
                  <c:v>-83.805107116699219</c:v>
                </c:pt>
                <c:pt idx="4">
                  <c:v>-101.7344970703125</c:v>
                </c:pt>
                <c:pt idx="5">
                  <c:v>-117.35286712646484</c:v>
                </c:pt>
                <c:pt idx="6">
                  <c:v>-129.32901000976563</c:v>
                </c:pt>
                <c:pt idx="7">
                  <c:v>-138.78091430664063</c:v>
                </c:pt>
                <c:pt idx="8">
                  <c:v>-148.23603820800781</c:v>
                </c:pt>
                <c:pt idx="9">
                  <c:v>-158.07797241210938</c:v>
                </c:pt>
                <c:pt idx="10">
                  <c:v>-163.89048767089844</c:v>
                </c:pt>
                <c:pt idx="11">
                  <c:v>-157.7611083984375</c:v>
                </c:pt>
                <c:pt idx="12">
                  <c:v>-148.79060363769531</c:v>
                </c:pt>
                <c:pt idx="13">
                  <c:v>-132.78947448730469</c:v>
                </c:pt>
                <c:pt idx="14">
                  <c:v>-121.66674041748047</c:v>
                </c:pt>
                <c:pt idx="15">
                  <c:v>-94.867172241210938</c:v>
                </c:pt>
                <c:pt idx="16">
                  <c:v>-27.490818023681641</c:v>
                </c:pt>
                <c:pt idx="17">
                  <c:v>41.295845031738281</c:v>
                </c:pt>
                <c:pt idx="18">
                  <c:v>111.49215698242188</c:v>
                </c:pt>
                <c:pt idx="19">
                  <c:v>131.46766662597656</c:v>
                </c:pt>
                <c:pt idx="20">
                  <c:v>148.05349731445313</c:v>
                </c:pt>
                <c:pt idx="21">
                  <c:v>164.87690734863281</c:v>
                </c:pt>
                <c:pt idx="22">
                  <c:v>180.96385192871094</c:v>
                </c:pt>
                <c:pt idx="23">
                  <c:v>181.25650024414063</c:v>
                </c:pt>
                <c:pt idx="24">
                  <c:v>181.48579406738281</c:v>
                </c:pt>
                <c:pt idx="25">
                  <c:v>181.0367431640625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0">
                  <c:v>234.23666381835938</c:v>
                </c:pt>
                <c:pt idx="1">
                  <c:v>151.98530578613281</c:v>
                </c:pt>
                <c:pt idx="2">
                  <c:v>104.57196044921875</c:v>
                </c:pt>
                <c:pt idx="3">
                  <c:v>67.422172546386719</c:v>
                </c:pt>
                <c:pt idx="4">
                  <c:v>36.710739135742188</c:v>
                </c:pt>
                <c:pt idx="5">
                  <c:v>10.647920608520508</c:v>
                </c:pt>
                <c:pt idx="6">
                  <c:v>-12.484682083129883</c:v>
                </c:pt>
                <c:pt idx="7">
                  <c:v>-32.896163940429688</c:v>
                </c:pt>
                <c:pt idx="8">
                  <c:v>-49.753177642822266</c:v>
                </c:pt>
                <c:pt idx="9">
                  <c:v>-64.529487609863281</c:v>
                </c:pt>
                <c:pt idx="10">
                  <c:v>-79.753738403320313</c:v>
                </c:pt>
                <c:pt idx="11">
                  <c:v>-92.238456726074219</c:v>
                </c:pt>
                <c:pt idx="12">
                  <c:v>-91.533981323242188</c:v>
                </c:pt>
                <c:pt idx="13">
                  <c:v>-84.865814208984375</c:v>
                </c:pt>
                <c:pt idx="14">
                  <c:v>-70.524894714355469</c:v>
                </c:pt>
                <c:pt idx="15">
                  <c:v>-61.883937835693359</c:v>
                </c:pt>
                <c:pt idx="16">
                  <c:v>-24.995513916015625</c:v>
                </c:pt>
                <c:pt idx="17">
                  <c:v>43.802822113037109</c:v>
                </c:pt>
                <c:pt idx="18">
                  <c:v>114.0107421875</c:v>
                </c:pt>
                <c:pt idx="19">
                  <c:v>177.92997741699219</c:v>
                </c:pt>
                <c:pt idx="20">
                  <c:v>190.81236267089844</c:v>
                </c:pt>
                <c:pt idx="21">
                  <c:v>204.74671936035156</c:v>
                </c:pt>
                <c:pt idx="22">
                  <c:v>218.62149047851563</c:v>
                </c:pt>
                <c:pt idx="23">
                  <c:v>232.92019653320313</c:v>
                </c:pt>
                <c:pt idx="24">
                  <c:v>248.12190246582031</c:v>
                </c:pt>
                <c:pt idx="25">
                  <c:v>249.02081298828125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6">
                  <c:v>-136.29010009765625</c:v>
                </c:pt>
                <c:pt idx="7">
                  <c:v>-178.72911071777344</c:v>
                </c:pt>
                <c:pt idx="8">
                  <c:v>-192.81428527832031</c:v>
                </c:pt>
                <c:pt idx="9">
                  <c:v>-190.69483947753906</c:v>
                </c:pt>
                <c:pt idx="10">
                  <c:v>-183.60140991210938</c:v>
                </c:pt>
                <c:pt idx="11">
                  <c:v>-172.01266479492188</c:v>
                </c:pt>
                <c:pt idx="12">
                  <c:v>-159.3692626953125</c:v>
                </c:pt>
                <c:pt idx="13">
                  <c:v>-145.17208862304688</c:v>
                </c:pt>
                <c:pt idx="14">
                  <c:v>-101.11534881591797</c:v>
                </c:pt>
                <c:pt idx="15">
                  <c:v>-34.611789703369141</c:v>
                </c:pt>
                <c:pt idx="16">
                  <c:v>33.304740905761719</c:v>
                </c:pt>
                <c:pt idx="17">
                  <c:v>87.742385864257813</c:v>
                </c:pt>
                <c:pt idx="18">
                  <c:v>106.39525604248047</c:v>
                </c:pt>
                <c:pt idx="19">
                  <c:v>135.66117858886719</c:v>
                </c:pt>
                <c:pt idx="20">
                  <c:v>166.39999389648438</c:v>
                </c:pt>
                <c:pt idx="21">
                  <c:v>197.88214111328125</c:v>
                </c:pt>
                <c:pt idx="22">
                  <c:v>229.70199584960938</c:v>
                </c:pt>
                <c:pt idx="23">
                  <c:v>262.09640502929688</c:v>
                </c:pt>
                <c:pt idx="24">
                  <c:v>295.22299194335938</c:v>
                </c:pt>
                <c:pt idx="25">
                  <c:v>329.07955932617188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9">
                  <c:v>-75.913887023925781</c:v>
                </c:pt>
                <c:pt idx="10">
                  <c:v>-90.866790771484375</c:v>
                </c:pt>
                <c:pt idx="11">
                  <c:v>-90.349288940429688</c:v>
                </c:pt>
                <c:pt idx="12">
                  <c:v>-82.998825073242188</c:v>
                </c:pt>
                <c:pt idx="13">
                  <c:v>-73.051162719726563</c:v>
                </c:pt>
                <c:pt idx="14">
                  <c:v>-60.783897399902344</c:v>
                </c:pt>
                <c:pt idx="15">
                  <c:v>-30.424577713012695</c:v>
                </c:pt>
                <c:pt idx="16">
                  <c:v>37.519435882568359</c:v>
                </c:pt>
                <c:pt idx="17">
                  <c:v>106.87667083740234</c:v>
                </c:pt>
                <c:pt idx="18">
                  <c:v>176.34417724609375</c:v>
                </c:pt>
                <c:pt idx="19">
                  <c:v>194.50419616699219</c:v>
                </c:pt>
                <c:pt idx="20">
                  <c:v>213.68801879882813</c:v>
                </c:pt>
                <c:pt idx="21">
                  <c:v>233.82293701171875</c:v>
                </c:pt>
                <c:pt idx="22">
                  <c:v>255.15078735351563</c:v>
                </c:pt>
                <c:pt idx="23">
                  <c:v>286.04891967773438</c:v>
                </c:pt>
                <c:pt idx="24">
                  <c:v>317.66998291015625</c:v>
                </c:pt>
                <c:pt idx="25">
                  <c:v>350.01138305664063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65.418655395507813</c:v>
                      </c:pt>
                      <c:pt idx="1">
                        <c:v>1.3366832733154297</c:v>
                      </c:pt>
                      <c:pt idx="2">
                        <c:v>-30.582183837890625</c:v>
                      </c:pt>
                      <c:pt idx="3">
                        <c:v>-54.049934387207031</c:v>
                      </c:pt>
                      <c:pt idx="4">
                        <c:v>-74.084846496582031</c:v>
                      </c:pt>
                      <c:pt idx="5">
                        <c:v>-91.784034729003906</c:v>
                      </c:pt>
                      <c:pt idx="6">
                        <c:v>-106.76651000976563</c:v>
                      </c:pt>
                      <c:pt idx="7">
                        <c:v>-116.88797760009766</c:v>
                      </c:pt>
                      <c:pt idx="8">
                        <c:v>-126.03363037109375</c:v>
                      </c:pt>
                      <c:pt idx="9">
                        <c:v>-136.42562866210938</c:v>
                      </c:pt>
                      <c:pt idx="10">
                        <c:v>-146.505615234375</c:v>
                      </c:pt>
                      <c:pt idx="11">
                        <c:v>-146.44120788574219</c:v>
                      </c:pt>
                      <c:pt idx="12">
                        <c:v>-138.1614990234375</c:v>
                      </c:pt>
                      <c:pt idx="13">
                        <c:v>-123.99250030517578</c:v>
                      </c:pt>
                      <c:pt idx="14">
                        <c:v>-111.06704711914063</c:v>
                      </c:pt>
                      <c:pt idx="15">
                        <c:v>-94.315879821777344</c:v>
                      </c:pt>
                      <c:pt idx="16">
                        <c:v>-26.935445785522461</c:v>
                      </c:pt>
                      <c:pt idx="17">
                        <c:v>41.855396270751953</c:v>
                      </c:pt>
                      <c:pt idx="18">
                        <c:v>112.05595397949219</c:v>
                      </c:pt>
                      <c:pt idx="19">
                        <c:v>142.10818481445313</c:v>
                      </c:pt>
                      <c:pt idx="20">
                        <c:v>158.54421997070313</c:v>
                      </c:pt>
                      <c:pt idx="21">
                        <c:v>175.3165283203125</c:v>
                      </c:pt>
                      <c:pt idx="22">
                        <c:v>191.96775817871094</c:v>
                      </c:pt>
                      <c:pt idx="23">
                        <c:v>201.33663940429688</c:v>
                      </c:pt>
                      <c:pt idx="24">
                        <c:v>201.09053039550781</c:v>
                      </c:pt>
                      <c:pt idx="25">
                        <c:v>201.65168762207031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4">
                        <c:v>-39.035785675048828</c:v>
                      </c:pt>
                      <c:pt idx="15">
                        <c:v>-29.910173416137695</c:v>
                      </c:pt>
                      <c:pt idx="16">
                        <c:v>37.994342803955078</c:v>
                      </c:pt>
                      <c:pt idx="17">
                        <c:v>107.31578826904297</c:v>
                      </c:pt>
                      <c:pt idx="18">
                        <c:v>178.05270385742188</c:v>
                      </c:pt>
                      <c:pt idx="19">
                        <c:v>192.24903869628906</c:v>
                      </c:pt>
                      <c:pt idx="20">
                        <c:v>207.7869873046875</c:v>
                      </c:pt>
                      <c:pt idx="21">
                        <c:v>225.33335876464844</c:v>
                      </c:pt>
                      <c:pt idx="22">
                        <c:v>244.378662109375</c:v>
                      </c:pt>
                      <c:pt idx="23">
                        <c:v>263.53009033203125</c:v>
                      </c:pt>
                      <c:pt idx="24">
                        <c:v>295.22299194335938</c:v>
                      </c:pt>
                      <c:pt idx="25">
                        <c:v>329.07958984375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1">
                  <c:v>172.99082946777344</c:v>
                </c:pt>
                <c:pt idx="2">
                  <c:v>96.044700622558594</c:v>
                </c:pt>
                <c:pt idx="3">
                  <c:v>25.370830535888672</c:v>
                </c:pt>
                <c:pt idx="4">
                  <c:v>-29.159318923950195</c:v>
                </c:pt>
                <c:pt idx="5">
                  <c:v>-67.038238525390625</c:v>
                </c:pt>
                <c:pt idx="6">
                  <c:v>-96.991127014160156</c:v>
                </c:pt>
                <c:pt idx="7">
                  <c:v>-122.36709594726563</c:v>
                </c:pt>
                <c:pt idx="8">
                  <c:v>-144.73451232910156</c:v>
                </c:pt>
                <c:pt idx="9">
                  <c:v>-163.88291931152344</c:v>
                </c:pt>
                <c:pt idx="10">
                  <c:v>-179.14117431640625</c:v>
                </c:pt>
                <c:pt idx="11">
                  <c:v>-190.6220703125</c:v>
                </c:pt>
                <c:pt idx="12">
                  <c:v>-200.74081420898438</c:v>
                </c:pt>
                <c:pt idx="13">
                  <c:v>-208.56916809082031</c:v>
                </c:pt>
                <c:pt idx="14">
                  <c:v>-187.11518859863281</c:v>
                </c:pt>
                <c:pt idx="15">
                  <c:v>-162.79522705078125</c:v>
                </c:pt>
                <c:pt idx="16">
                  <c:v>-96.039848327636719</c:v>
                </c:pt>
                <c:pt idx="17">
                  <c:v>11.873688697814941</c:v>
                </c:pt>
                <c:pt idx="18">
                  <c:v>122.03824615478516</c:v>
                </c:pt>
                <c:pt idx="19">
                  <c:v>176.55812072753906</c:v>
                </c:pt>
                <c:pt idx="20">
                  <c:v>200.91526794433594</c:v>
                </c:pt>
                <c:pt idx="21">
                  <c:v>199.58251953125</c:v>
                </c:pt>
                <c:pt idx="22">
                  <c:v>198.44187927246094</c:v>
                </c:pt>
                <c:pt idx="23">
                  <c:v>198.38665771484375</c:v>
                </c:pt>
                <c:pt idx="24">
                  <c:v>198.3638916015625</c:v>
                </c:pt>
                <c:pt idx="25">
                  <c:v>188.05667114257813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1">
                  <c:v>266.97503662109375</c:v>
                </c:pt>
                <c:pt idx="2">
                  <c:v>172.26161193847656</c:v>
                </c:pt>
                <c:pt idx="3">
                  <c:v>87.927558898925781</c:v>
                </c:pt>
                <c:pt idx="4">
                  <c:v>18.39643669128418</c:v>
                </c:pt>
                <c:pt idx="5">
                  <c:v>-28.830436706542969</c:v>
                </c:pt>
                <c:pt idx="6">
                  <c:v>-62.440788269042969</c:v>
                </c:pt>
                <c:pt idx="7">
                  <c:v>-90.603981018066406</c:v>
                </c:pt>
                <c:pt idx="8">
                  <c:v>-115.05558776855469</c:v>
                </c:pt>
                <c:pt idx="9">
                  <c:v>-135.51132202148438</c:v>
                </c:pt>
                <c:pt idx="10">
                  <c:v>-152.54905700683594</c:v>
                </c:pt>
                <c:pt idx="11">
                  <c:v>-164.52192687988281</c:v>
                </c:pt>
                <c:pt idx="12">
                  <c:v>-176.4202880859375</c:v>
                </c:pt>
                <c:pt idx="13">
                  <c:v>-185.63822937011719</c:v>
                </c:pt>
                <c:pt idx="14">
                  <c:v>-176.15632629394531</c:v>
                </c:pt>
                <c:pt idx="15">
                  <c:v>-148.94198608398438</c:v>
                </c:pt>
                <c:pt idx="16">
                  <c:v>-95.549407958984375</c:v>
                </c:pt>
                <c:pt idx="17">
                  <c:v>12.38368034362793</c:v>
                </c:pt>
                <c:pt idx="18">
                  <c:v>122.57012176513672</c:v>
                </c:pt>
                <c:pt idx="19">
                  <c:v>190.29652404785156</c:v>
                </c:pt>
                <c:pt idx="20">
                  <c:v>218.91424560546875</c:v>
                </c:pt>
                <c:pt idx="21">
                  <c:v>221.80056762695313</c:v>
                </c:pt>
                <c:pt idx="22">
                  <c:v>220.30711364746094</c:v>
                </c:pt>
                <c:pt idx="23">
                  <c:v>219.62925720214844</c:v>
                </c:pt>
                <c:pt idx="24">
                  <c:v>218.27761840820313</c:v>
                </c:pt>
                <c:pt idx="25">
                  <c:v>208.0711669921875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4">
                  <c:v>59.796871185302734</c:v>
                </c:pt>
                <c:pt idx="5">
                  <c:v>-64.177574157714844</c:v>
                </c:pt>
                <c:pt idx="6">
                  <c:v>-148.09654235839844</c:v>
                </c:pt>
                <c:pt idx="7">
                  <c:v>-187.49966430664063</c:v>
                </c:pt>
                <c:pt idx="8">
                  <c:v>-198.64276123046875</c:v>
                </c:pt>
                <c:pt idx="9">
                  <c:v>-196.1741943359375</c:v>
                </c:pt>
                <c:pt idx="10">
                  <c:v>-186.33631896972656</c:v>
                </c:pt>
                <c:pt idx="11">
                  <c:v>-173.13114929199219</c:v>
                </c:pt>
                <c:pt idx="12">
                  <c:v>-156.98941040039063</c:v>
                </c:pt>
                <c:pt idx="13">
                  <c:v>-99.831871032714844</c:v>
                </c:pt>
                <c:pt idx="14">
                  <c:v>-14.121706962585449</c:v>
                </c:pt>
                <c:pt idx="15">
                  <c:v>73.659843444824219</c:v>
                </c:pt>
                <c:pt idx="16">
                  <c:v>124.41450500488281</c:v>
                </c:pt>
                <c:pt idx="17">
                  <c:v>176.4512939453125</c:v>
                </c:pt>
                <c:pt idx="18">
                  <c:v>229.88333129882813</c:v>
                </c:pt>
                <c:pt idx="19">
                  <c:v>284.4290771484375</c:v>
                </c:pt>
                <c:pt idx="20">
                  <c:v>339.64471435546875</c:v>
                </c:pt>
                <c:pt idx="21">
                  <c:v>396.22775268554688</c:v>
                </c:pt>
                <c:pt idx="22">
                  <c:v>451.0445556640625</c:v>
                </c:pt>
                <c:pt idx="23">
                  <c:v>471.76934814453125</c:v>
                </c:pt>
                <c:pt idx="24">
                  <c:v>485.43582153320313</c:v>
                </c:pt>
                <c:pt idx="25">
                  <c:v>481.61114501953125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11">
                  <c:v>-23.694280624389648</c:v>
                </c:pt>
                <c:pt idx="12">
                  <c:v>-33.883476257324219</c:v>
                </c:pt>
                <c:pt idx="13">
                  <c:v>-14.953276634216309</c:v>
                </c:pt>
                <c:pt idx="14">
                  <c:v>60.21112060546875</c:v>
                </c:pt>
                <c:pt idx="15">
                  <c:v>141.04267883300781</c:v>
                </c:pt>
                <c:pt idx="16">
                  <c:v>185.92572021484375</c:v>
                </c:pt>
                <c:pt idx="17">
                  <c:v>205.22708129882813</c:v>
                </c:pt>
                <c:pt idx="18">
                  <c:v>229.88331604003906</c:v>
                </c:pt>
                <c:pt idx="19">
                  <c:v>284.42904663085938</c:v>
                </c:pt>
                <c:pt idx="20">
                  <c:v>339.644775390625</c:v>
                </c:pt>
                <c:pt idx="21">
                  <c:v>396.22720336914063</c:v>
                </c:pt>
                <c:pt idx="22">
                  <c:v>453.80181884765625</c:v>
                </c:pt>
                <c:pt idx="23">
                  <c:v>504.40530395507813</c:v>
                </c:pt>
                <c:pt idx="24">
                  <c:v>552.19866943359375</c:v>
                </c:pt>
                <c:pt idx="25">
                  <c:v>558.56243896484375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286.67486572265625</c:v>
                      </c:pt>
                      <c:pt idx="3">
                        <c:v>213.74134826660156</c:v>
                      </c:pt>
                      <c:pt idx="4">
                        <c:v>154.59524536132813</c:v>
                      </c:pt>
                      <c:pt idx="5">
                        <c:v>102.41246032714844</c:v>
                      </c:pt>
                      <c:pt idx="6">
                        <c:v>58.780807495117188</c:v>
                      </c:pt>
                      <c:pt idx="7">
                        <c:v>21.919580459594727</c:v>
                      </c:pt>
                      <c:pt idx="8">
                        <c:v>-9.8947229385375977</c:v>
                      </c:pt>
                      <c:pt idx="9">
                        <c:v>-38.189872741699219</c:v>
                      </c:pt>
                      <c:pt idx="10">
                        <c:v>-62.842472076416016</c:v>
                      </c:pt>
                      <c:pt idx="11">
                        <c:v>-83.243492126464844</c:v>
                      </c:pt>
                      <c:pt idx="12">
                        <c:v>-103.14724731445313</c:v>
                      </c:pt>
                      <c:pt idx="13">
                        <c:v>-116.50852966308594</c:v>
                      </c:pt>
                      <c:pt idx="14">
                        <c:v>-112.00025177001953</c:v>
                      </c:pt>
                      <c:pt idx="15">
                        <c:v>-88.625534057617188</c:v>
                      </c:pt>
                      <c:pt idx="16">
                        <c:v>-55.785167694091797</c:v>
                      </c:pt>
                      <c:pt idx="17">
                        <c:v>51.537872314453125</c:v>
                      </c:pt>
                      <c:pt idx="18">
                        <c:v>161.11766052246094</c:v>
                      </c:pt>
                      <c:pt idx="19">
                        <c:v>239.32528686523438</c:v>
                      </c:pt>
                      <c:pt idx="20">
                        <c:v>262.03692626953125</c:v>
                      </c:pt>
                      <c:pt idx="21">
                        <c:v>273.30368041992188</c:v>
                      </c:pt>
                      <c:pt idx="22">
                        <c:v>271.76605224609375</c:v>
                      </c:pt>
                      <c:pt idx="23">
                        <c:v>269.51370239257813</c:v>
                      </c:pt>
                      <c:pt idx="24">
                        <c:v>268.2469482421875</c:v>
                      </c:pt>
                      <c:pt idx="25">
                        <c:v>260.5093994140625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6">
                        <c:v>58.6202392578125</c:v>
                      </c:pt>
                      <c:pt idx="7">
                        <c:v>-48.4346923828125</c:v>
                      </c:pt>
                      <c:pt idx="8">
                        <c:v>-86.589889526367188</c:v>
                      </c:pt>
                      <c:pt idx="9">
                        <c:v>-88.368087768554688</c:v>
                      </c:pt>
                      <c:pt idx="10">
                        <c:v>-82.887580871582031</c:v>
                      </c:pt>
                      <c:pt idx="11">
                        <c:v>-73.337272644042969</c:v>
                      </c:pt>
                      <c:pt idx="12">
                        <c:v>-61.419410705566406</c:v>
                      </c:pt>
                      <c:pt idx="13">
                        <c:v>-18.813034057617188</c:v>
                      </c:pt>
                      <c:pt idx="14">
                        <c:v>64.381881713867188</c:v>
                      </c:pt>
                      <c:pt idx="15">
                        <c:v>150.12825012207031</c:v>
                      </c:pt>
                      <c:pt idx="16">
                        <c:v>196.40139770507813</c:v>
                      </c:pt>
                      <c:pt idx="17">
                        <c:v>231.43258666992188</c:v>
                      </c:pt>
                      <c:pt idx="18">
                        <c:v>281.56387329101563</c:v>
                      </c:pt>
                      <c:pt idx="19">
                        <c:v>332.83096313476563</c:v>
                      </c:pt>
                      <c:pt idx="20">
                        <c:v>384.67068481445313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1">
                  <c:v>172.99082946777344</c:v>
                </c:pt>
                <c:pt idx="2">
                  <c:v>96.044700622558594</c:v>
                </c:pt>
                <c:pt idx="3">
                  <c:v>25.370830535888672</c:v>
                </c:pt>
                <c:pt idx="4">
                  <c:v>-29.159318923950195</c:v>
                </c:pt>
                <c:pt idx="5">
                  <c:v>-67.038238525390625</c:v>
                </c:pt>
                <c:pt idx="6">
                  <c:v>-96.991127014160156</c:v>
                </c:pt>
                <c:pt idx="7">
                  <c:v>-122.36709594726563</c:v>
                </c:pt>
                <c:pt idx="8">
                  <c:v>-144.73451232910156</c:v>
                </c:pt>
                <c:pt idx="9">
                  <c:v>-163.88291931152344</c:v>
                </c:pt>
                <c:pt idx="10">
                  <c:v>-179.14117431640625</c:v>
                </c:pt>
                <c:pt idx="11">
                  <c:v>-190.6220703125</c:v>
                </c:pt>
                <c:pt idx="12">
                  <c:v>-200.74081420898438</c:v>
                </c:pt>
                <c:pt idx="13">
                  <c:v>-208.56916809082031</c:v>
                </c:pt>
                <c:pt idx="14">
                  <c:v>-187.11518859863281</c:v>
                </c:pt>
                <c:pt idx="15">
                  <c:v>-162.79522705078125</c:v>
                </c:pt>
                <c:pt idx="16">
                  <c:v>-96.039848327636719</c:v>
                </c:pt>
                <c:pt idx="17">
                  <c:v>11.873688697814941</c:v>
                </c:pt>
                <c:pt idx="18">
                  <c:v>122.03824615478516</c:v>
                </c:pt>
                <c:pt idx="19">
                  <c:v>176.55812072753906</c:v>
                </c:pt>
                <c:pt idx="20">
                  <c:v>200.91526794433594</c:v>
                </c:pt>
                <c:pt idx="21">
                  <c:v>199.58251953125</c:v>
                </c:pt>
                <c:pt idx="22">
                  <c:v>198.44187927246094</c:v>
                </c:pt>
                <c:pt idx="23">
                  <c:v>198.38665771484375</c:v>
                </c:pt>
                <c:pt idx="24">
                  <c:v>198.3638916015625</c:v>
                </c:pt>
                <c:pt idx="25">
                  <c:v>188.05667114257813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2">
                  <c:v>286.67486572265625</c:v>
                </c:pt>
                <c:pt idx="3">
                  <c:v>213.74134826660156</c:v>
                </c:pt>
                <c:pt idx="4">
                  <c:v>154.59524536132813</c:v>
                </c:pt>
                <c:pt idx="5">
                  <c:v>102.41246032714844</c:v>
                </c:pt>
                <c:pt idx="6">
                  <c:v>58.780807495117188</c:v>
                </c:pt>
                <c:pt idx="7">
                  <c:v>21.919580459594727</c:v>
                </c:pt>
                <c:pt idx="8">
                  <c:v>-9.8947229385375977</c:v>
                </c:pt>
                <c:pt idx="9">
                  <c:v>-38.189872741699219</c:v>
                </c:pt>
                <c:pt idx="10">
                  <c:v>-62.842472076416016</c:v>
                </c:pt>
                <c:pt idx="11">
                  <c:v>-83.243492126464844</c:v>
                </c:pt>
                <c:pt idx="12">
                  <c:v>-103.14724731445313</c:v>
                </c:pt>
                <c:pt idx="13">
                  <c:v>-116.50852966308594</c:v>
                </c:pt>
                <c:pt idx="14">
                  <c:v>-112.00025177001953</c:v>
                </c:pt>
                <c:pt idx="15">
                  <c:v>-88.625534057617188</c:v>
                </c:pt>
                <c:pt idx="16">
                  <c:v>-55.785167694091797</c:v>
                </c:pt>
                <c:pt idx="17">
                  <c:v>51.537872314453125</c:v>
                </c:pt>
                <c:pt idx="18">
                  <c:v>161.11766052246094</c:v>
                </c:pt>
                <c:pt idx="19">
                  <c:v>239.32528686523438</c:v>
                </c:pt>
                <c:pt idx="20">
                  <c:v>262.03692626953125</c:v>
                </c:pt>
                <c:pt idx="21">
                  <c:v>273.30368041992188</c:v>
                </c:pt>
                <c:pt idx="22">
                  <c:v>271.76605224609375</c:v>
                </c:pt>
                <c:pt idx="23">
                  <c:v>269.51370239257813</c:v>
                </c:pt>
                <c:pt idx="24">
                  <c:v>268.2469482421875</c:v>
                </c:pt>
                <c:pt idx="25">
                  <c:v>260.5093994140625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4">
                  <c:v>59.796871185302734</c:v>
                </c:pt>
                <c:pt idx="5">
                  <c:v>-64.177574157714844</c:v>
                </c:pt>
                <c:pt idx="6">
                  <c:v>-148.09654235839844</c:v>
                </c:pt>
                <c:pt idx="7">
                  <c:v>-187.49966430664063</c:v>
                </c:pt>
                <c:pt idx="8">
                  <c:v>-198.64276123046875</c:v>
                </c:pt>
                <c:pt idx="9">
                  <c:v>-196.1741943359375</c:v>
                </c:pt>
                <c:pt idx="10">
                  <c:v>-186.33631896972656</c:v>
                </c:pt>
                <c:pt idx="11">
                  <c:v>-173.13114929199219</c:v>
                </c:pt>
                <c:pt idx="12">
                  <c:v>-156.98941040039063</c:v>
                </c:pt>
                <c:pt idx="13">
                  <c:v>-99.831871032714844</c:v>
                </c:pt>
                <c:pt idx="14">
                  <c:v>-14.121706962585449</c:v>
                </c:pt>
                <c:pt idx="15">
                  <c:v>73.659843444824219</c:v>
                </c:pt>
                <c:pt idx="16">
                  <c:v>124.41450500488281</c:v>
                </c:pt>
                <c:pt idx="17">
                  <c:v>176.4512939453125</c:v>
                </c:pt>
                <c:pt idx="18">
                  <c:v>229.88333129882813</c:v>
                </c:pt>
                <c:pt idx="19">
                  <c:v>284.4290771484375</c:v>
                </c:pt>
                <c:pt idx="20">
                  <c:v>339.64471435546875</c:v>
                </c:pt>
                <c:pt idx="21">
                  <c:v>396.22775268554688</c:v>
                </c:pt>
                <c:pt idx="22">
                  <c:v>451.0445556640625</c:v>
                </c:pt>
                <c:pt idx="23">
                  <c:v>471.76934814453125</c:v>
                </c:pt>
                <c:pt idx="24">
                  <c:v>485.43582153320313</c:v>
                </c:pt>
                <c:pt idx="25">
                  <c:v>481.61114501953125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6">
                  <c:v>58.6202392578125</c:v>
                </c:pt>
                <c:pt idx="7">
                  <c:v>-48.4346923828125</c:v>
                </c:pt>
                <c:pt idx="8">
                  <c:v>-86.589889526367188</c:v>
                </c:pt>
                <c:pt idx="9">
                  <c:v>-88.368087768554688</c:v>
                </c:pt>
                <c:pt idx="10">
                  <c:v>-82.887580871582031</c:v>
                </c:pt>
                <c:pt idx="11">
                  <c:v>-73.337272644042969</c:v>
                </c:pt>
                <c:pt idx="12">
                  <c:v>-61.419410705566406</c:v>
                </c:pt>
                <c:pt idx="13">
                  <c:v>-18.813034057617188</c:v>
                </c:pt>
                <c:pt idx="14">
                  <c:v>64.381881713867188</c:v>
                </c:pt>
                <c:pt idx="15">
                  <c:v>150.12825012207031</c:v>
                </c:pt>
                <c:pt idx="16">
                  <c:v>196.40139770507813</c:v>
                </c:pt>
                <c:pt idx="17">
                  <c:v>231.43258666992188</c:v>
                </c:pt>
                <c:pt idx="18">
                  <c:v>281.56387329101563</c:v>
                </c:pt>
                <c:pt idx="19">
                  <c:v>332.83096313476563</c:v>
                </c:pt>
                <c:pt idx="20">
                  <c:v>384.67068481445313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266.97503662109375</c:v>
                      </c:pt>
                      <c:pt idx="2">
                        <c:v>172.26161193847656</c:v>
                      </c:pt>
                      <c:pt idx="3">
                        <c:v>87.927558898925781</c:v>
                      </c:pt>
                      <c:pt idx="4">
                        <c:v>18.39643669128418</c:v>
                      </c:pt>
                      <c:pt idx="5">
                        <c:v>-28.830436706542969</c:v>
                      </c:pt>
                      <c:pt idx="6">
                        <c:v>-62.440788269042969</c:v>
                      </c:pt>
                      <c:pt idx="7">
                        <c:v>-90.603981018066406</c:v>
                      </c:pt>
                      <c:pt idx="8">
                        <c:v>-115.05558776855469</c:v>
                      </c:pt>
                      <c:pt idx="9">
                        <c:v>-135.51132202148438</c:v>
                      </c:pt>
                      <c:pt idx="10">
                        <c:v>-152.54905700683594</c:v>
                      </c:pt>
                      <c:pt idx="11">
                        <c:v>-164.52192687988281</c:v>
                      </c:pt>
                      <c:pt idx="12">
                        <c:v>-176.4202880859375</c:v>
                      </c:pt>
                      <c:pt idx="13">
                        <c:v>-185.63822937011719</c:v>
                      </c:pt>
                      <c:pt idx="14">
                        <c:v>-176.15632629394531</c:v>
                      </c:pt>
                      <c:pt idx="15">
                        <c:v>-148.94198608398438</c:v>
                      </c:pt>
                      <c:pt idx="16">
                        <c:v>-95.549407958984375</c:v>
                      </c:pt>
                      <c:pt idx="17">
                        <c:v>12.38368034362793</c:v>
                      </c:pt>
                      <c:pt idx="18">
                        <c:v>122.57012176513672</c:v>
                      </c:pt>
                      <c:pt idx="19">
                        <c:v>190.29652404785156</c:v>
                      </c:pt>
                      <c:pt idx="20">
                        <c:v>218.91424560546875</c:v>
                      </c:pt>
                      <c:pt idx="21">
                        <c:v>221.80056762695313</c:v>
                      </c:pt>
                      <c:pt idx="22">
                        <c:v>220.30711364746094</c:v>
                      </c:pt>
                      <c:pt idx="23">
                        <c:v>219.62925720214844</c:v>
                      </c:pt>
                      <c:pt idx="24">
                        <c:v>218.27761840820313</c:v>
                      </c:pt>
                      <c:pt idx="25">
                        <c:v>208.0711669921875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1">
                        <c:v>-23.694280624389648</c:v>
                      </c:pt>
                      <c:pt idx="12">
                        <c:v>-33.883476257324219</c:v>
                      </c:pt>
                      <c:pt idx="13">
                        <c:v>-14.953276634216309</c:v>
                      </c:pt>
                      <c:pt idx="14">
                        <c:v>60.21112060546875</c:v>
                      </c:pt>
                      <c:pt idx="15">
                        <c:v>141.04267883300781</c:v>
                      </c:pt>
                      <c:pt idx="16">
                        <c:v>185.92572021484375</c:v>
                      </c:pt>
                      <c:pt idx="17">
                        <c:v>205.22708129882813</c:v>
                      </c:pt>
                      <c:pt idx="18">
                        <c:v>229.88331604003906</c:v>
                      </c:pt>
                      <c:pt idx="19">
                        <c:v>284.42904663085938</c:v>
                      </c:pt>
                      <c:pt idx="20">
                        <c:v>339.644775390625</c:v>
                      </c:pt>
                      <c:pt idx="21">
                        <c:v>396.22720336914063</c:v>
                      </c:pt>
                      <c:pt idx="22">
                        <c:v>453.80181884765625</c:v>
                      </c:pt>
                      <c:pt idx="23">
                        <c:v>504.40530395507813</c:v>
                      </c:pt>
                      <c:pt idx="24">
                        <c:v>552.19866943359375</c:v>
                      </c:pt>
                      <c:pt idx="25">
                        <c:v>558.56243896484375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zoomScaleNormal="100" workbookViewId="0">
      <selection activeCell="B1" sqref="B1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-165.99821472167969</v>
      </c>
      <c r="D4" s="9"/>
      <c r="E4" s="9">
        <f>+'6002'!AE11</f>
        <v>0.97</v>
      </c>
      <c r="F4" s="9">
        <f>+'6004'!AC11</f>
        <v>-163.89048767089844</v>
      </c>
      <c r="G4" s="9"/>
      <c r="H4" s="9">
        <f>+'6004'!AE11</f>
        <v>0.95</v>
      </c>
      <c r="I4" s="9">
        <f>+'6005'!AC11</f>
        <v>-208.56916809082031</v>
      </c>
      <c r="J4" s="9"/>
      <c r="K4" s="10">
        <f>+'6005'!AE11</f>
        <v>0.98</v>
      </c>
    </row>
    <row r="5" spans="2:11" x14ac:dyDescent="0.25">
      <c r="B5" s="11" t="str">
        <f>+'6002'!B4</f>
        <v>VEL-DOM(5A) Con 4LT</v>
      </c>
      <c r="C5" s="12">
        <f>+'6002'!AC12</f>
        <v>-153.35665893554688</v>
      </c>
      <c r="D5" s="12">
        <f>+'6002'!AD12</f>
        <v>-12.641555786132813</v>
      </c>
      <c r="E5" s="12">
        <f>+'6002'!AE12</f>
        <v>0.97</v>
      </c>
      <c r="F5" s="12">
        <f>+'6004'!AC12</f>
        <v>-146.505615234375</v>
      </c>
      <c r="G5" s="12">
        <f>+'6004'!AD12</f>
        <v>-17.384872436523438</v>
      </c>
      <c r="H5" s="12">
        <f>+'6004'!AE12</f>
        <v>0.95</v>
      </c>
      <c r="I5" s="12">
        <f>+'6005'!AC12</f>
        <v>-185.63822937011719</v>
      </c>
      <c r="J5" s="12">
        <f>+'6005'!AD12</f>
        <v>-22.930938720703125</v>
      </c>
      <c r="K5" s="13">
        <f>+'6005'!AE12</f>
        <v>0.98</v>
      </c>
    </row>
    <row r="6" spans="2:11" x14ac:dyDescent="0.25">
      <c r="B6" s="11" t="str">
        <f>+'6002'!B5</f>
        <v>ECO-BUR(2C) Con 4LT</v>
      </c>
      <c r="C6" s="12">
        <f>+'6002'!AC13</f>
        <v>-93.788978576660156</v>
      </c>
      <c r="D6" s="12">
        <f>+'6002'!AD13</f>
        <v>-72.209236145019531</v>
      </c>
      <c r="E6" s="12">
        <f>+'6002'!AE13</f>
        <v>0.97</v>
      </c>
      <c r="F6" s="12">
        <f>+'6004'!AC13</f>
        <v>-92.238456726074219</v>
      </c>
      <c r="G6" s="12">
        <f>+'6004'!AD13</f>
        <v>-71.652030944824219</v>
      </c>
      <c r="H6" s="12">
        <f>+'6004'!AE13</f>
        <v>0.96</v>
      </c>
      <c r="I6" s="12">
        <f>+'6005'!AC13</f>
        <v>-116.50852966308594</v>
      </c>
      <c r="J6" s="12">
        <f>+'6005'!AD13</f>
        <v>-92.060638427734375</v>
      </c>
      <c r="K6" s="13">
        <f>+'6005'!AE13</f>
        <v>0.98</v>
      </c>
    </row>
    <row r="7" spans="2:11" x14ac:dyDescent="0.25">
      <c r="B7" s="11" t="str">
        <f>+'6002'!B6</f>
        <v>BASE Sin 4LT</v>
      </c>
      <c r="C7" s="12">
        <f>+'6002'!AC14</f>
        <v>-185.78213500976563</v>
      </c>
      <c r="D7" s="12">
        <f>+'6002'!AD14</f>
        <v>19.783920288085938</v>
      </c>
      <c r="E7" s="12">
        <f>+'6002'!AE14</f>
        <v>0.95</v>
      </c>
      <c r="F7" s="12">
        <f>+'6004'!AC14</f>
        <v>-192.81428527832031</v>
      </c>
      <c r="G7" s="12">
        <f>+'6004'!AD14</f>
        <v>28.923797607421875</v>
      </c>
      <c r="H7" s="12">
        <f>+'6004'!AE14</f>
        <v>0.93</v>
      </c>
      <c r="I7" s="12">
        <f>+'6005'!AC14</f>
        <v>-198.64276123046875</v>
      </c>
      <c r="J7" s="12">
        <f>+'6005'!AD14</f>
        <v>-9.9264068603515625</v>
      </c>
      <c r="K7" s="13">
        <f>+'6005'!AE14</f>
        <v>0.93</v>
      </c>
    </row>
    <row r="8" spans="2:11" x14ac:dyDescent="0.25">
      <c r="B8" s="11" t="str">
        <f>+'6002'!B7</f>
        <v>VEL-DOM(5A) Sin 4LT</v>
      </c>
      <c r="C8" s="12">
        <f>+'6002'!AC15</f>
        <v>-36.603546142578125</v>
      </c>
      <c r="D8" s="12">
        <f>+'6002'!AD15</f>
        <v>-129.39466857910156</v>
      </c>
      <c r="E8" s="12">
        <f>+'6002'!AE15</f>
        <v>0.99</v>
      </c>
      <c r="F8" s="12">
        <f>+'6004'!AC15</f>
        <v>-39.035785675048828</v>
      </c>
      <c r="G8" s="12">
        <f>+'6004'!AD15</f>
        <v>-124.85470199584961</v>
      </c>
      <c r="H8" s="12">
        <f>+'6004'!AE15</f>
        <v>0.99</v>
      </c>
      <c r="I8" s="12">
        <f>+'6005'!AC15</f>
        <v>-33.883476257324219</v>
      </c>
      <c r="J8" s="12">
        <f>+'6005'!AD15</f>
        <v>-174.68569183349609</v>
      </c>
      <c r="K8" s="13">
        <f>+'6005'!AE15</f>
        <v>0.97</v>
      </c>
    </row>
    <row r="9" spans="2:11" ht="15.75" thickBot="1" x14ac:dyDescent="0.3">
      <c r="B9" s="14" t="str">
        <f>+'6002'!B8</f>
        <v>ECO-BUR(2C) Sin 4LT</v>
      </c>
      <c r="C9" s="15">
        <f>+'6002'!AC16</f>
        <v>-86.988677978515625</v>
      </c>
      <c r="D9" s="15">
        <f>+'6002'!AD16</f>
        <v>-79.009536743164063</v>
      </c>
      <c r="E9" s="15">
        <f>+'6002'!AE16</f>
        <v>0.96</v>
      </c>
      <c r="F9" s="15">
        <f>+'6004'!AC16</f>
        <v>-90.866790771484375</v>
      </c>
      <c r="G9" s="15">
        <f>+'6004'!AD16</f>
        <v>-73.023696899414063</v>
      </c>
      <c r="H9" s="15">
        <f>+'6004'!AE16</f>
        <v>0.95</v>
      </c>
      <c r="I9" s="15">
        <f>+'6005'!AC16</f>
        <v>-88.368087768554688</v>
      </c>
      <c r="J9" s="15">
        <f>+'6005'!AD16</f>
        <v>-120.20108032226563</v>
      </c>
      <c r="K9" s="16">
        <f>+'6005'!AE16</f>
        <v>0.94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B20" sqref="B20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175.39410400390625</v>
      </c>
      <c r="D3" s="3">
        <v>177.9287109375</v>
      </c>
      <c r="E3" s="3">
        <v>178.22010803222656</v>
      </c>
      <c r="F3" s="3">
        <v>177.96571350097656</v>
      </c>
      <c r="G3" s="3">
        <v>177.75837707519531</v>
      </c>
      <c r="H3" s="3">
        <v>161.54519653320313</v>
      </c>
      <c r="I3" s="3">
        <v>143.12043762207031</v>
      </c>
      <c r="J3" s="3">
        <v>124.75681304931641</v>
      </c>
      <c r="K3" s="3">
        <v>32.760303497314453</v>
      </c>
      <c r="L3" s="3">
        <v>-76.259063720703125</v>
      </c>
      <c r="M3" s="3">
        <v>-126.10520935058594</v>
      </c>
      <c r="N3" s="3">
        <v>-139.16935729980469</v>
      </c>
      <c r="O3" s="3">
        <v>-156.7998046875</v>
      </c>
      <c r="P3" s="3">
        <v>-165.99821472167969</v>
      </c>
      <c r="Q3" s="3">
        <v>-162.302490234375</v>
      </c>
      <c r="R3" s="3">
        <v>-152.42073059082031</v>
      </c>
      <c r="S3" s="3">
        <v>-143.13955688476563</v>
      </c>
      <c r="T3" s="3">
        <v>-134.75376892089844</v>
      </c>
      <c r="U3" s="3">
        <v>-125.50747680664063</v>
      </c>
      <c r="V3" s="3">
        <v>-113.569091796875</v>
      </c>
      <c r="W3" s="3">
        <v>-99.868141174316406</v>
      </c>
      <c r="X3" s="3">
        <v>-84.885025024414063</v>
      </c>
      <c r="Y3" s="3">
        <v>-69.02276611328125</v>
      </c>
      <c r="Z3" s="3">
        <v>-51.924343109130859</v>
      </c>
      <c r="AA3" s="3">
        <v>-33.057861328125</v>
      </c>
      <c r="AB3" s="3">
        <v>-9.2580432891845703</v>
      </c>
      <c r="AC3" s="3">
        <f t="shared" ref="AC3:AC8" si="0">+MIN(C3:W3)</f>
        <v>-165.99821472167969</v>
      </c>
    </row>
    <row r="4" spans="1:31" x14ac:dyDescent="0.25">
      <c r="A4" s="5">
        <v>6002</v>
      </c>
      <c r="B4" s="5" t="s">
        <v>13</v>
      </c>
      <c r="C4" s="3">
        <v>194.40185546875</v>
      </c>
      <c r="D4" s="3">
        <v>197.24504089355469</v>
      </c>
      <c r="E4" s="3">
        <v>197.75885009765625</v>
      </c>
      <c r="F4" s="3">
        <v>197.35105895996094</v>
      </c>
      <c r="G4" s="3">
        <v>192.06289672851563</v>
      </c>
      <c r="H4" s="3">
        <v>173.54220581054688</v>
      </c>
      <c r="I4" s="3">
        <v>155.23240661621094</v>
      </c>
      <c r="J4" s="3">
        <v>136.98509216308594</v>
      </c>
      <c r="K4" s="3">
        <v>36.619709014892578</v>
      </c>
      <c r="L4" s="3">
        <v>-72.40985107421875</v>
      </c>
      <c r="M4" s="3">
        <v>-113.89744567871094</v>
      </c>
      <c r="N4" s="3">
        <v>-128.30484008789063</v>
      </c>
      <c r="O4" s="3">
        <v>-144.57455444335938</v>
      </c>
      <c r="P4" s="3">
        <v>-153.35665893554688</v>
      </c>
      <c r="Q4" s="3">
        <v>-142.14889526367188</v>
      </c>
      <c r="R4" s="3">
        <v>-132.32063293457031</v>
      </c>
      <c r="S4" s="3">
        <v>-123.10758972167969</v>
      </c>
      <c r="T4" s="3">
        <v>-114.36840057373047</v>
      </c>
      <c r="U4" s="3">
        <v>-104.42121124267578</v>
      </c>
      <c r="V4" s="3">
        <v>-91.43890380859375</v>
      </c>
      <c r="W4" s="3">
        <v>-76.809814453125</v>
      </c>
      <c r="X4" s="3">
        <v>-61.044239044189453</v>
      </c>
      <c r="Y4" s="3">
        <v>-44.0234375</v>
      </c>
      <c r="Z4" s="3">
        <v>-25.256311416625977</v>
      </c>
      <c r="AA4" s="3">
        <v>-2.8991367816925049</v>
      </c>
      <c r="AB4" s="3">
        <v>26.665132522583008</v>
      </c>
      <c r="AC4" s="3">
        <f t="shared" si="0"/>
        <v>-153.35665893554688</v>
      </c>
    </row>
    <row r="5" spans="1:31" x14ac:dyDescent="0.25">
      <c r="A5" s="5">
        <v>6002</v>
      </c>
      <c r="B5" s="5" t="s">
        <v>11</v>
      </c>
      <c r="C5" s="3">
        <v>239.15914916992188</v>
      </c>
      <c r="D5" s="3">
        <v>242.42176818847656</v>
      </c>
      <c r="E5" s="3">
        <v>243.07341003417969</v>
      </c>
      <c r="F5" s="3">
        <v>236.57514953613281</v>
      </c>
      <c r="G5" s="3">
        <v>220.78657531738281</v>
      </c>
      <c r="H5" s="3">
        <v>205.517578125</v>
      </c>
      <c r="I5" s="3">
        <v>191.43336486816406</v>
      </c>
      <c r="J5" s="3">
        <v>161.29795837402344</v>
      </c>
      <c r="K5" s="3">
        <v>49.908473968505859</v>
      </c>
      <c r="L5" s="3">
        <v>-58.583431243896484</v>
      </c>
      <c r="M5" s="3">
        <v>-68.393943786621094</v>
      </c>
      <c r="N5" s="3">
        <v>-84.1607666015625</v>
      </c>
      <c r="O5" s="3">
        <v>-92.823646545410156</v>
      </c>
      <c r="P5" s="3">
        <v>-93.788978576660156</v>
      </c>
      <c r="Q5" s="3">
        <v>-81.292495727539063</v>
      </c>
      <c r="R5" s="3">
        <v>-67.872787475585938</v>
      </c>
      <c r="S5" s="3">
        <v>-55.263168334960938</v>
      </c>
      <c r="T5" s="3">
        <v>-42.413917541503906</v>
      </c>
      <c r="U5" s="3">
        <v>-27.048851013183594</v>
      </c>
      <c r="V5" s="3">
        <v>-10.496074676513672</v>
      </c>
      <c r="W5" s="3">
        <v>7.2174019813537598</v>
      </c>
      <c r="X5" s="3">
        <v>25.935462951660156</v>
      </c>
      <c r="Y5" s="3">
        <v>45.962898254394531</v>
      </c>
      <c r="Z5" s="3">
        <v>67.81329345703125</v>
      </c>
      <c r="AA5" s="3">
        <v>91.315689086914063</v>
      </c>
      <c r="AB5" s="3">
        <v>116.70703887939453</v>
      </c>
      <c r="AC5" s="3">
        <f t="shared" si="0"/>
        <v>-93.788978576660156</v>
      </c>
    </row>
    <row r="6" spans="1:31" x14ac:dyDescent="0.25">
      <c r="A6" s="5">
        <v>6002</v>
      </c>
      <c r="B6" s="5" t="s">
        <v>12</v>
      </c>
      <c r="C6" s="3">
        <v>405.4979248046875</v>
      </c>
      <c r="D6" s="3">
        <v>370.9447021484375</v>
      </c>
      <c r="E6" s="3">
        <v>331.18417358398438</v>
      </c>
      <c r="F6" s="3">
        <v>288.92062377929688</v>
      </c>
      <c r="G6" s="3">
        <v>247.76022338867188</v>
      </c>
      <c r="H6" s="3">
        <v>207.7099609375</v>
      </c>
      <c r="I6" s="3">
        <v>168.77748107910156</v>
      </c>
      <c r="J6" s="3">
        <v>129.88276672363281</v>
      </c>
      <c r="K6" s="3">
        <v>96.595260620117188</v>
      </c>
      <c r="L6" s="3">
        <v>45.392097473144531</v>
      </c>
      <c r="M6" s="3">
        <v>-60.811378479003906</v>
      </c>
      <c r="N6" s="3">
        <v>-145.20327758789063</v>
      </c>
      <c r="O6" s="3">
        <v>-160.11285400390625</v>
      </c>
      <c r="P6" s="3">
        <v>-173.58802795410156</v>
      </c>
      <c r="Q6" s="3">
        <v>-183.21263122558594</v>
      </c>
      <c r="R6" s="3">
        <v>-185.78213500976563</v>
      </c>
      <c r="S6" s="3">
        <v>-185.18121337890625</v>
      </c>
      <c r="T6" s="3">
        <v>-168.16975402832031</v>
      </c>
      <c r="U6" s="3">
        <v>-136.54393005371094</v>
      </c>
      <c r="V6" s="3">
        <v>-74.306930541992188</v>
      </c>
      <c r="W6" s="3"/>
      <c r="X6" s="3"/>
      <c r="Y6" s="3"/>
      <c r="Z6" s="3"/>
      <c r="AA6" s="3"/>
      <c r="AB6" s="3"/>
      <c r="AC6" s="3">
        <f t="shared" si="0"/>
        <v>-185.78213500976563</v>
      </c>
    </row>
    <row r="7" spans="1:31" x14ac:dyDescent="0.25">
      <c r="A7" s="5">
        <v>6002</v>
      </c>
      <c r="B7" s="5" t="s">
        <v>14</v>
      </c>
      <c r="C7" s="3">
        <v>405.4979248046875</v>
      </c>
      <c r="D7" s="3">
        <v>370.9447021484375</v>
      </c>
      <c r="E7" s="3">
        <v>331.1842041015625</v>
      </c>
      <c r="F7" s="3">
        <v>288.920654296875</v>
      </c>
      <c r="G7" s="3">
        <v>247.93856811523438</v>
      </c>
      <c r="H7" s="3">
        <v>227.74169921875</v>
      </c>
      <c r="I7" s="3">
        <v>208.78932189941406</v>
      </c>
      <c r="J7" s="3">
        <v>190.96232604980469</v>
      </c>
      <c r="K7" s="3">
        <v>177.915283203125</v>
      </c>
      <c r="L7" s="3">
        <v>76.140274047851563</v>
      </c>
      <c r="M7" s="3">
        <v>-28.201139450073242</v>
      </c>
      <c r="N7" s="3">
        <v>-36.603546142578125</v>
      </c>
      <c r="X7" s="3"/>
      <c r="Y7" s="3"/>
      <c r="Z7" s="3"/>
      <c r="AC7" s="3">
        <f t="shared" si="0"/>
        <v>-36.603546142578125</v>
      </c>
    </row>
    <row r="8" spans="1:31" x14ac:dyDescent="0.25">
      <c r="A8" s="5">
        <v>6002</v>
      </c>
      <c r="B8" s="5" t="s">
        <v>15</v>
      </c>
      <c r="C8" s="3">
        <v>426.5782470703125</v>
      </c>
      <c r="D8" s="3">
        <v>395.12823486328125</v>
      </c>
      <c r="E8" s="3">
        <v>356.70278930664063</v>
      </c>
      <c r="F8" s="3">
        <v>317.07943725585938</v>
      </c>
      <c r="G8" s="3">
        <v>278.52752685546875</v>
      </c>
      <c r="H8" s="3">
        <v>241.05461120605469</v>
      </c>
      <c r="I8" s="3">
        <v>218.04827880859375</v>
      </c>
      <c r="J8" s="3">
        <v>196.73126220703125</v>
      </c>
      <c r="K8" s="3">
        <v>176.36235046386719</v>
      </c>
      <c r="L8" s="3">
        <v>73.93719482421875</v>
      </c>
      <c r="M8" s="3">
        <v>-32.161514282226563</v>
      </c>
      <c r="N8" s="3">
        <v>-63.255531311035156</v>
      </c>
      <c r="O8" s="3">
        <v>-74.829765319824219</v>
      </c>
      <c r="P8" s="3">
        <v>-84.262115478515625</v>
      </c>
      <c r="Q8" s="3">
        <v>-86.988677978515625</v>
      </c>
      <c r="R8" s="3">
        <v>-85.179176330566406</v>
      </c>
      <c r="S8" s="3">
        <v>-60.291225433349609</v>
      </c>
      <c r="X8" s="3"/>
      <c r="AC8" s="3">
        <f t="shared" si="0"/>
        <v>-86.988677978515625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6" si="1">+HLOOKUP(C$10,$C$2:$AB$8,$A11,FALSE)</f>
        <v>-9.2580432891845703</v>
      </c>
      <c r="D11" s="3">
        <f t="shared" si="1"/>
        <v>-33.057861328125</v>
      </c>
      <c r="E11" s="3">
        <f t="shared" si="1"/>
        <v>-51.924343109130859</v>
      </c>
      <c r="F11" s="3">
        <f t="shared" ref="C11:M16" si="2">+HLOOKUP(F$10,$C$2:$AB$8,$A11,FALSE)</f>
        <v>-69.02276611328125</v>
      </c>
      <c r="G11" s="3">
        <f t="shared" si="2"/>
        <v>-84.885025024414063</v>
      </c>
      <c r="H11" s="3">
        <f t="shared" si="2"/>
        <v>-99.868141174316406</v>
      </c>
      <c r="I11" s="3">
        <f t="shared" si="2"/>
        <v>-113.569091796875</v>
      </c>
      <c r="J11" s="3">
        <f t="shared" si="2"/>
        <v>-125.50747680664063</v>
      </c>
      <c r="K11" s="3">
        <f t="shared" si="2"/>
        <v>-134.75376892089844</v>
      </c>
      <c r="L11" s="3">
        <f t="shared" si="2"/>
        <v>-143.13955688476563</v>
      </c>
      <c r="M11" s="3">
        <f t="shared" si="2"/>
        <v>-152.42073059082031</v>
      </c>
      <c r="N11" s="3">
        <f>+HLOOKUP(N$10,$C$2:$AB$8,$A11,FALSE)</f>
        <v>-162.302490234375</v>
      </c>
      <c r="O11" s="3">
        <f>+HLOOKUP(O$10,$C$2:$AB$8,$A11,FALSE)</f>
        <v>-165.99821472167969</v>
      </c>
      <c r="P11" s="3">
        <f t="shared" ref="P11:AB16" si="3">+HLOOKUP(P$10,$C$2:$AB$8,$A11,FALSE)</f>
        <v>-156.7998046875</v>
      </c>
      <c r="Q11" s="3">
        <f t="shared" si="3"/>
        <v>-139.16935729980469</v>
      </c>
      <c r="R11" s="3">
        <f t="shared" si="3"/>
        <v>-126.10520935058594</v>
      </c>
      <c r="S11" s="3">
        <f t="shared" si="3"/>
        <v>-76.259063720703125</v>
      </c>
      <c r="T11" s="3">
        <f t="shared" si="3"/>
        <v>32.760303497314453</v>
      </c>
      <c r="U11" s="3">
        <f t="shared" si="3"/>
        <v>124.75681304931641</v>
      </c>
      <c r="V11" s="3">
        <f t="shared" si="3"/>
        <v>143.12043762207031</v>
      </c>
      <c r="W11" s="3">
        <f t="shared" si="3"/>
        <v>161.54519653320313</v>
      </c>
      <c r="X11" s="3">
        <f t="shared" si="3"/>
        <v>177.75837707519531</v>
      </c>
      <c r="Y11" s="3">
        <f t="shared" si="3"/>
        <v>177.96571350097656</v>
      </c>
      <c r="Z11" s="3">
        <f t="shared" si="3"/>
        <v>178.22010803222656</v>
      </c>
      <c r="AA11" s="3">
        <f t="shared" si="3"/>
        <v>177.9287109375</v>
      </c>
      <c r="AB11" s="3">
        <f t="shared" si="3"/>
        <v>175.39410400390625</v>
      </c>
      <c r="AC11" s="3">
        <f t="shared" ref="AC11:AC16" si="4">+MIN(C11:W11)</f>
        <v>-165.99821472167969</v>
      </c>
      <c r="AE11" s="1">
        <f>+HLOOKUP($AC11,$C11:$AB$17,7,FALSE)</f>
        <v>0.97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26.665132522583008</v>
      </c>
      <c r="D12" s="3">
        <f t="shared" si="1"/>
        <v>-2.8991367816925049</v>
      </c>
      <c r="E12" s="3">
        <f t="shared" si="1"/>
        <v>-25.256311416625977</v>
      </c>
      <c r="F12" s="3">
        <f t="shared" si="1"/>
        <v>-44.0234375</v>
      </c>
      <c r="G12" s="3">
        <f t="shared" si="1"/>
        <v>-61.044239044189453</v>
      </c>
      <c r="H12" s="3">
        <f t="shared" si="1"/>
        <v>-76.809814453125</v>
      </c>
      <c r="I12" s="3">
        <f t="shared" si="2"/>
        <v>-91.43890380859375</v>
      </c>
      <c r="J12" s="3">
        <f t="shared" si="2"/>
        <v>-104.42121124267578</v>
      </c>
      <c r="K12" s="3">
        <f t="shared" si="2"/>
        <v>-114.36840057373047</v>
      </c>
      <c r="L12" s="3">
        <f t="shared" si="2"/>
        <v>-123.10758972167969</v>
      </c>
      <c r="M12" s="3">
        <f t="shared" si="2"/>
        <v>-132.32063293457031</v>
      </c>
      <c r="N12" s="3">
        <f t="shared" ref="N12:O16" si="6">+HLOOKUP(N$10,$C$2:$AB$8,$A12,FALSE)</f>
        <v>-142.14889526367188</v>
      </c>
      <c r="O12" s="3">
        <f t="shared" si="6"/>
        <v>-153.35665893554688</v>
      </c>
      <c r="P12" s="3">
        <f t="shared" si="3"/>
        <v>-144.57455444335938</v>
      </c>
      <c r="Q12" s="3">
        <f t="shared" si="3"/>
        <v>-128.30484008789063</v>
      </c>
      <c r="R12" s="3">
        <f t="shared" si="3"/>
        <v>-113.89744567871094</v>
      </c>
      <c r="S12" s="3">
        <f t="shared" si="3"/>
        <v>-72.40985107421875</v>
      </c>
      <c r="T12" s="3">
        <f t="shared" si="3"/>
        <v>36.619709014892578</v>
      </c>
      <c r="U12" s="3">
        <f t="shared" si="3"/>
        <v>136.98509216308594</v>
      </c>
      <c r="V12" s="3">
        <f t="shared" si="3"/>
        <v>155.23240661621094</v>
      </c>
      <c r="W12" s="3">
        <f t="shared" si="3"/>
        <v>173.54220581054688</v>
      </c>
      <c r="X12" s="3">
        <f t="shared" si="3"/>
        <v>192.06289672851563</v>
      </c>
      <c r="Y12" s="3">
        <f t="shared" si="3"/>
        <v>197.35105895996094</v>
      </c>
      <c r="Z12" s="3">
        <f t="shared" si="3"/>
        <v>197.75885009765625</v>
      </c>
      <c r="AA12" s="3">
        <f t="shared" si="3"/>
        <v>197.24504089355469</v>
      </c>
      <c r="AB12" s="3">
        <f t="shared" si="3"/>
        <v>194.40185546875</v>
      </c>
      <c r="AC12" s="3">
        <f t="shared" si="4"/>
        <v>-153.35665893554688</v>
      </c>
      <c r="AD12" s="3">
        <f>+$AC$11-AC12</f>
        <v>-12.641555786132813</v>
      </c>
      <c r="AE12" s="1">
        <f>+HLOOKUP($AC12,$C12:$AB$17,6,FALSE)</f>
        <v>0.97</v>
      </c>
    </row>
    <row r="13" spans="1:31" x14ac:dyDescent="0.25">
      <c r="A13" s="5">
        <f t="shared" ref="A13:A16" si="7">+A12+1</f>
        <v>4</v>
      </c>
      <c r="B13" s="5" t="str">
        <f t="shared" si="5"/>
        <v>ECO-BUR(2C) Con 4LT</v>
      </c>
      <c r="C13" s="3">
        <f t="shared" si="2"/>
        <v>116.70703887939453</v>
      </c>
      <c r="D13" s="3">
        <f t="shared" si="2"/>
        <v>91.315689086914063</v>
      </c>
      <c r="E13" s="3">
        <f t="shared" si="2"/>
        <v>67.81329345703125</v>
      </c>
      <c r="F13" s="3">
        <f t="shared" si="2"/>
        <v>45.962898254394531</v>
      </c>
      <c r="G13" s="3">
        <f t="shared" si="2"/>
        <v>25.935462951660156</v>
      </c>
      <c r="H13" s="3">
        <f t="shared" si="2"/>
        <v>7.2174019813537598</v>
      </c>
      <c r="I13" s="3">
        <f t="shared" si="2"/>
        <v>-10.496074676513672</v>
      </c>
      <c r="J13" s="3">
        <f t="shared" si="2"/>
        <v>-27.048851013183594</v>
      </c>
      <c r="K13" s="3">
        <f t="shared" si="2"/>
        <v>-42.413917541503906</v>
      </c>
      <c r="L13" s="3">
        <f t="shared" si="2"/>
        <v>-55.263168334960938</v>
      </c>
      <c r="M13" s="3">
        <f t="shared" si="2"/>
        <v>-67.872787475585938</v>
      </c>
      <c r="N13" s="3">
        <f t="shared" si="6"/>
        <v>-81.292495727539063</v>
      </c>
      <c r="O13" s="3">
        <f t="shared" si="6"/>
        <v>-93.788978576660156</v>
      </c>
      <c r="P13" s="3">
        <f t="shared" si="3"/>
        <v>-92.823646545410156</v>
      </c>
      <c r="Q13" s="3">
        <f t="shared" si="3"/>
        <v>-84.1607666015625</v>
      </c>
      <c r="R13" s="3">
        <f t="shared" si="3"/>
        <v>-68.393943786621094</v>
      </c>
      <c r="S13" s="3">
        <f t="shared" si="3"/>
        <v>-58.583431243896484</v>
      </c>
      <c r="T13" s="3">
        <f t="shared" si="3"/>
        <v>49.908473968505859</v>
      </c>
      <c r="U13" s="3">
        <f t="shared" si="3"/>
        <v>161.29795837402344</v>
      </c>
      <c r="V13" s="3">
        <f t="shared" si="3"/>
        <v>191.43336486816406</v>
      </c>
      <c r="W13" s="3">
        <f t="shared" si="3"/>
        <v>205.517578125</v>
      </c>
      <c r="X13" s="3">
        <f t="shared" si="3"/>
        <v>220.78657531738281</v>
      </c>
      <c r="Y13" s="3">
        <f t="shared" si="3"/>
        <v>236.57514953613281</v>
      </c>
      <c r="Z13" s="3">
        <f t="shared" si="3"/>
        <v>243.07341003417969</v>
      </c>
      <c r="AA13" s="3">
        <f t="shared" si="3"/>
        <v>242.42176818847656</v>
      </c>
      <c r="AB13" s="3">
        <f t="shared" si="3"/>
        <v>239.15914916992188</v>
      </c>
      <c r="AC13" s="3">
        <f t="shared" si="4"/>
        <v>-93.788978576660156</v>
      </c>
      <c r="AD13" s="3">
        <f t="shared" ref="AD13:AD16" si="8">+$AC$11-AC13</f>
        <v>-72.209236145019531</v>
      </c>
      <c r="AE13" s="1">
        <f>+HLOOKUP($AC13,$C13:$AB$17,5,FALSE)</f>
        <v>0.97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/>
      <c r="D14" s="3"/>
      <c r="E14" s="3"/>
      <c r="F14" s="3"/>
      <c r="G14" s="3"/>
      <c r="H14" s="3"/>
      <c r="I14" s="3">
        <f t="shared" si="2"/>
        <v>-74.306930541992188</v>
      </c>
      <c r="J14" s="3">
        <f t="shared" si="2"/>
        <v>-136.54393005371094</v>
      </c>
      <c r="K14" s="3">
        <f t="shared" si="2"/>
        <v>-168.16975402832031</v>
      </c>
      <c r="L14" s="3">
        <f t="shared" si="2"/>
        <v>-185.18121337890625</v>
      </c>
      <c r="M14" s="3">
        <f t="shared" si="2"/>
        <v>-185.78213500976563</v>
      </c>
      <c r="N14" s="3">
        <f t="shared" si="6"/>
        <v>-183.21263122558594</v>
      </c>
      <c r="O14" s="3">
        <f t="shared" si="6"/>
        <v>-173.58802795410156</v>
      </c>
      <c r="P14" s="3">
        <f t="shared" si="3"/>
        <v>-160.11285400390625</v>
      </c>
      <c r="Q14" s="3">
        <f t="shared" si="3"/>
        <v>-145.20327758789063</v>
      </c>
      <c r="R14" s="3">
        <f t="shared" si="3"/>
        <v>-60.811378479003906</v>
      </c>
      <c r="S14" s="3">
        <f t="shared" si="3"/>
        <v>45.392097473144531</v>
      </c>
      <c r="T14" s="3">
        <f t="shared" si="3"/>
        <v>96.595260620117188</v>
      </c>
      <c r="U14" s="3">
        <f t="shared" si="3"/>
        <v>129.88276672363281</v>
      </c>
      <c r="V14" s="3">
        <f t="shared" si="3"/>
        <v>168.77748107910156</v>
      </c>
      <c r="W14" s="3">
        <f t="shared" si="3"/>
        <v>207.7099609375</v>
      </c>
      <c r="X14" s="3">
        <f t="shared" si="3"/>
        <v>247.76022338867188</v>
      </c>
      <c r="Y14" s="3">
        <f t="shared" si="3"/>
        <v>288.92062377929688</v>
      </c>
      <c r="Z14" s="3">
        <f t="shared" si="3"/>
        <v>331.18417358398438</v>
      </c>
      <c r="AA14" s="3">
        <f t="shared" si="3"/>
        <v>370.9447021484375</v>
      </c>
      <c r="AB14" s="3">
        <f t="shared" si="3"/>
        <v>405.4979248046875</v>
      </c>
      <c r="AC14" s="3">
        <f t="shared" si="4"/>
        <v>-185.78213500976563</v>
      </c>
      <c r="AD14" s="3">
        <f t="shared" si="8"/>
        <v>19.783920288085938</v>
      </c>
      <c r="AE14" s="1">
        <f>+HLOOKUP($AC14,$C14:$AB$17,4,FALSE)</f>
        <v>0.95</v>
      </c>
    </row>
    <row r="15" spans="1:31" x14ac:dyDescent="0.25">
      <c r="A15" s="5">
        <f t="shared" si="7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3"/>
        <v>-36.603546142578125</v>
      </c>
      <c r="R15" s="3">
        <f t="shared" si="3"/>
        <v>-28.201139450073242</v>
      </c>
      <c r="S15" s="3">
        <f t="shared" si="3"/>
        <v>76.140274047851563</v>
      </c>
      <c r="T15" s="3">
        <f t="shared" si="3"/>
        <v>177.915283203125</v>
      </c>
      <c r="U15" s="3">
        <f t="shared" si="3"/>
        <v>190.96232604980469</v>
      </c>
      <c r="V15" s="3">
        <f t="shared" si="3"/>
        <v>208.78932189941406</v>
      </c>
      <c r="W15" s="3">
        <f t="shared" si="3"/>
        <v>227.74169921875</v>
      </c>
      <c r="X15" s="3">
        <f t="shared" si="3"/>
        <v>247.93856811523438</v>
      </c>
      <c r="Y15" s="3">
        <f t="shared" si="3"/>
        <v>288.920654296875</v>
      </c>
      <c r="Z15" s="3">
        <f t="shared" si="3"/>
        <v>331.1842041015625</v>
      </c>
      <c r="AA15" s="3">
        <f t="shared" si="3"/>
        <v>370.9447021484375</v>
      </c>
      <c r="AB15" s="3">
        <f t="shared" si="3"/>
        <v>405.4979248046875</v>
      </c>
      <c r="AC15" s="3">
        <f t="shared" si="4"/>
        <v>-36.603546142578125</v>
      </c>
      <c r="AD15" s="3">
        <f t="shared" si="8"/>
        <v>-129.39466857910156</v>
      </c>
      <c r="AE15" s="1">
        <f>+HLOOKUP($AC15,$C15:$AB$17,3,FALSE)</f>
        <v>0.99</v>
      </c>
    </row>
    <row r="16" spans="1:31" x14ac:dyDescent="0.25">
      <c r="A16" s="5">
        <f t="shared" si="7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/>
      <c r="K16" s="3"/>
      <c r="L16" s="3">
        <f t="shared" si="2"/>
        <v>-60.291225433349609</v>
      </c>
      <c r="M16" s="3">
        <f t="shared" si="2"/>
        <v>-85.179176330566406</v>
      </c>
      <c r="N16" s="3">
        <f t="shared" si="6"/>
        <v>-86.988677978515625</v>
      </c>
      <c r="O16" s="3">
        <f t="shared" si="6"/>
        <v>-84.262115478515625</v>
      </c>
      <c r="P16" s="3">
        <f t="shared" si="3"/>
        <v>-74.829765319824219</v>
      </c>
      <c r="Q16" s="3">
        <f t="shared" si="3"/>
        <v>-63.255531311035156</v>
      </c>
      <c r="R16" s="3">
        <f t="shared" si="3"/>
        <v>-32.161514282226563</v>
      </c>
      <c r="S16" s="3">
        <f t="shared" si="3"/>
        <v>73.93719482421875</v>
      </c>
      <c r="T16" s="3">
        <f t="shared" si="3"/>
        <v>176.36235046386719</v>
      </c>
      <c r="U16" s="3">
        <f t="shared" si="3"/>
        <v>196.73126220703125</v>
      </c>
      <c r="V16" s="3">
        <f t="shared" si="3"/>
        <v>218.04827880859375</v>
      </c>
      <c r="W16" s="3">
        <f t="shared" si="3"/>
        <v>241.05461120605469</v>
      </c>
      <c r="X16" s="3">
        <f t="shared" si="3"/>
        <v>278.52752685546875</v>
      </c>
      <c r="Y16" s="3">
        <f t="shared" si="3"/>
        <v>317.07943725585938</v>
      </c>
      <c r="Z16" s="3">
        <f t="shared" si="3"/>
        <v>356.70278930664063</v>
      </c>
      <c r="AA16" s="3">
        <f t="shared" si="3"/>
        <v>395.12823486328125</v>
      </c>
      <c r="AB16" s="3">
        <f t="shared" si="3"/>
        <v>426.5782470703125</v>
      </c>
      <c r="AC16" s="3">
        <f t="shared" si="4"/>
        <v>-86.988677978515625</v>
      </c>
      <c r="AD16" s="3">
        <f t="shared" si="8"/>
        <v>-79.009536743164063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B21" sqref="B21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181.0367431640625</v>
      </c>
      <c r="D3" s="3">
        <v>181.48579406738281</v>
      </c>
      <c r="E3" s="3">
        <v>181.25650024414063</v>
      </c>
      <c r="F3" s="3">
        <v>180.96385192871094</v>
      </c>
      <c r="G3" s="3">
        <v>164.87690734863281</v>
      </c>
      <c r="H3" s="3">
        <v>148.05349731445313</v>
      </c>
      <c r="I3" s="3">
        <v>131.46766662597656</v>
      </c>
      <c r="J3" s="3">
        <v>111.49215698242188</v>
      </c>
      <c r="K3" s="3">
        <v>41.295845031738281</v>
      </c>
      <c r="L3" s="3">
        <v>-27.490818023681641</v>
      </c>
      <c r="M3" s="3">
        <v>-94.867172241210938</v>
      </c>
      <c r="N3" s="3">
        <v>-121.66674041748047</v>
      </c>
      <c r="O3" s="3">
        <v>-132.78947448730469</v>
      </c>
      <c r="P3" s="3">
        <v>-148.79060363769531</v>
      </c>
      <c r="Q3" s="3">
        <v>-157.7611083984375</v>
      </c>
      <c r="R3" s="3">
        <v>-163.89048767089844</v>
      </c>
      <c r="S3" s="3">
        <v>-158.07797241210938</v>
      </c>
      <c r="T3" s="3">
        <v>-148.23603820800781</v>
      </c>
      <c r="U3" s="3">
        <v>-138.78091430664063</v>
      </c>
      <c r="V3" s="3">
        <v>-129.32901000976563</v>
      </c>
      <c r="W3" s="3">
        <v>-117.35286712646484</v>
      </c>
      <c r="X3" s="3">
        <v>-101.7344970703125</v>
      </c>
      <c r="Y3" s="3">
        <v>-83.805107116699219</v>
      </c>
      <c r="Z3" s="3">
        <v>-63.833244323730469</v>
      </c>
      <c r="AA3" s="3">
        <v>-40.565925598144531</v>
      </c>
      <c r="AB3" s="3">
        <v>-7.5613012313842773</v>
      </c>
      <c r="AC3" s="3">
        <f t="shared" ref="AC3:AC8" si="0">+MIN(C3:W3)</f>
        <v>-163.89048767089844</v>
      </c>
    </row>
    <row r="4" spans="1:31" x14ac:dyDescent="0.25">
      <c r="A4" s="5">
        <v>6004</v>
      </c>
      <c r="B4" s="5" t="s">
        <v>13</v>
      </c>
      <c r="C4" s="3">
        <v>201.65168762207031</v>
      </c>
      <c r="D4" s="3">
        <v>201.09053039550781</v>
      </c>
      <c r="E4" s="3">
        <v>201.33663940429688</v>
      </c>
      <c r="F4" s="3">
        <v>191.96775817871094</v>
      </c>
      <c r="G4" s="3">
        <v>175.3165283203125</v>
      </c>
      <c r="H4" s="3">
        <v>158.54421997070313</v>
      </c>
      <c r="I4" s="3">
        <v>142.10818481445313</v>
      </c>
      <c r="J4" s="3">
        <v>112.05595397949219</v>
      </c>
      <c r="K4" s="3">
        <v>41.855396270751953</v>
      </c>
      <c r="L4" s="3">
        <v>-26.935445785522461</v>
      </c>
      <c r="M4" s="3">
        <v>-94.315879821777344</v>
      </c>
      <c r="N4" s="3">
        <v>-111.06704711914063</v>
      </c>
      <c r="O4" s="3">
        <v>-123.99250030517578</v>
      </c>
      <c r="P4" s="3">
        <v>-138.1614990234375</v>
      </c>
      <c r="Q4" s="3">
        <v>-146.44120788574219</v>
      </c>
      <c r="R4" s="3">
        <v>-146.505615234375</v>
      </c>
      <c r="S4" s="3">
        <v>-136.42562866210938</v>
      </c>
      <c r="T4" s="3">
        <v>-126.03363037109375</v>
      </c>
      <c r="U4" s="3">
        <v>-116.88797760009766</v>
      </c>
      <c r="V4" s="3">
        <v>-106.76651000976563</v>
      </c>
      <c r="W4" s="3">
        <v>-91.784034729003906</v>
      </c>
      <c r="X4" s="3">
        <v>-74.084846496582031</v>
      </c>
      <c r="Y4" s="3">
        <v>-54.049934387207031</v>
      </c>
      <c r="Z4" s="3">
        <v>-30.582183837890625</v>
      </c>
      <c r="AA4" s="3">
        <v>1.3366832733154297</v>
      </c>
      <c r="AB4" s="3">
        <v>65.418655395507813</v>
      </c>
      <c r="AC4" s="3">
        <f t="shared" si="0"/>
        <v>-146.505615234375</v>
      </c>
    </row>
    <row r="5" spans="1:31" x14ac:dyDescent="0.25">
      <c r="A5" s="5">
        <v>6004</v>
      </c>
      <c r="B5" s="5" t="s">
        <v>11</v>
      </c>
      <c r="C5" s="3">
        <v>249.02081298828125</v>
      </c>
      <c r="D5" s="3">
        <v>248.12190246582031</v>
      </c>
      <c r="E5" s="3">
        <v>232.92019653320313</v>
      </c>
      <c r="F5" s="3">
        <v>218.62149047851563</v>
      </c>
      <c r="G5" s="3">
        <v>204.74671936035156</v>
      </c>
      <c r="H5" s="3">
        <v>190.81236267089844</v>
      </c>
      <c r="I5" s="3">
        <v>177.92997741699219</v>
      </c>
      <c r="J5" s="3">
        <v>114.0107421875</v>
      </c>
      <c r="K5" s="3">
        <v>43.802822113037109</v>
      </c>
      <c r="L5" s="3">
        <v>-24.995513916015625</v>
      </c>
      <c r="M5" s="3">
        <v>-61.883937835693359</v>
      </c>
      <c r="N5" s="3">
        <v>-70.524894714355469</v>
      </c>
      <c r="O5" s="3">
        <v>-84.865814208984375</v>
      </c>
      <c r="P5" s="3">
        <v>-91.533981323242188</v>
      </c>
      <c r="Q5" s="3">
        <v>-92.238456726074219</v>
      </c>
      <c r="R5" s="3">
        <v>-79.753738403320313</v>
      </c>
      <c r="S5" s="3">
        <v>-64.529487609863281</v>
      </c>
      <c r="T5" s="3">
        <v>-49.753177642822266</v>
      </c>
      <c r="U5" s="3">
        <v>-32.896163940429688</v>
      </c>
      <c r="V5" s="3">
        <v>-12.484682083129883</v>
      </c>
      <c r="W5" s="3">
        <v>10.647920608520508</v>
      </c>
      <c r="X5" s="3">
        <v>36.710739135742188</v>
      </c>
      <c r="Y5" s="3">
        <v>67.422172546386719</v>
      </c>
      <c r="Z5" s="3">
        <v>104.57196044921875</v>
      </c>
      <c r="AA5" s="3">
        <v>151.98530578613281</v>
      </c>
      <c r="AB5" s="3">
        <v>234.23666381835938</v>
      </c>
      <c r="AC5" s="3">
        <f t="shared" si="0"/>
        <v>-92.238456726074219</v>
      </c>
    </row>
    <row r="6" spans="1:31" x14ac:dyDescent="0.25">
      <c r="A6" s="5">
        <v>6004</v>
      </c>
      <c r="B6" s="5" t="s">
        <v>12</v>
      </c>
      <c r="C6" s="3">
        <v>329.07955932617188</v>
      </c>
      <c r="D6" s="3">
        <v>295.22299194335938</v>
      </c>
      <c r="E6" s="3">
        <v>262.09640502929688</v>
      </c>
      <c r="F6" s="3">
        <v>229.70199584960938</v>
      </c>
      <c r="G6" s="3">
        <v>197.88214111328125</v>
      </c>
      <c r="H6" s="3">
        <v>166.39999389648438</v>
      </c>
      <c r="I6" s="3">
        <v>135.66117858886719</v>
      </c>
      <c r="J6" s="3">
        <v>106.39525604248047</v>
      </c>
      <c r="K6" s="3">
        <v>87.742385864257813</v>
      </c>
      <c r="L6" s="3">
        <v>33.304740905761719</v>
      </c>
      <c r="M6" s="3">
        <v>-34.611789703369141</v>
      </c>
      <c r="N6" s="3">
        <v>-101.11534881591797</v>
      </c>
      <c r="O6" s="3">
        <v>-145.17208862304688</v>
      </c>
      <c r="P6" s="3">
        <v>-159.3692626953125</v>
      </c>
      <c r="Q6" s="3">
        <v>-172.01266479492188</v>
      </c>
      <c r="R6" s="3">
        <v>-183.60140991210938</v>
      </c>
      <c r="S6" s="3">
        <v>-190.69483947753906</v>
      </c>
      <c r="T6" s="3">
        <v>-192.81428527832031</v>
      </c>
      <c r="U6" s="3">
        <v>-178.72911071777344</v>
      </c>
      <c r="V6" s="3">
        <v>-136.29010009765625</v>
      </c>
      <c r="W6" s="3"/>
      <c r="X6" s="3"/>
      <c r="Y6" s="3"/>
      <c r="Z6" s="3"/>
      <c r="AA6" s="3"/>
      <c r="AB6" s="3"/>
      <c r="AC6" s="3">
        <f t="shared" si="0"/>
        <v>-192.81428527832031</v>
      </c>
    </row>
    <row r="7" spans="1:31" x14ac:dyDescent="0.25">
      <c r="A7" s="5">
        <v>6004</v>
      </c>
      <c r="B7" s="5" t="s">
        <v>14</v>
      </c>
      <c r="C7" s="3">
        <v>329.07958984375</v>
      </c>
      <c r="D7" s="3">
        <v>295.22299194335938</v>
      </c>
      <c r="E7" s="3">
        <v>263.53009033203125</v>
      </c>
      <c r="F7" s="3">
        <v>244.378662109375</v>
      </c>
      <c r="G7" s="3">
        <v>225.33335876464844</v>
      </c>
      <c r="H7" s="3">
        <v>207.7869873046875</v>
      </c>
      <c r="I7" s="3">
        <v>192.24903869628906</v>
      </c>
      <c r="J7" s="3">
        <v>178.05270385742188</v>
      </c>
      <c r="K7" s="3">
        <v>107.31578826904297</v>
      </c>
      <c r="L7" s="3">
        <v>37.994342803955078</v>
      </c>
      <c r="M7" s="3">
        <v>-29.910173416137695</v>
      </c>
      <c r="N7" s="3">
        <v>-39.035785675048828</v>
      </c>
      <c r="W7" s="3"/>
      <c r="X7" s="3"/>
      <c r="AA7" s="3"/>
      <c r="AB7" s="3"/>
      <c r="AC7" s="3">
        <f t="shared" si="0"/>
        <v>-39.035785675048828</v>
      </c>
    </row>
    <row r="8" spans="1:31" x14ac:dyDescent="0.25">
      <c r="A8" s="5">
        <v>6004</v>
      </c>
      <c r="B8" s="5" t="s">
        <v>15</v>
      </c>
      <c r="C8" s="3">
        <v>350.01138305664063</v>
      </c>
      <c r="D8" s="3">
        <v>317.66998291015625</v>
      </c>
      <c r="E8" s="3">
        <v>286.04891967773438</v>
      </c>
      <c r="F8" s="3">
        <v>255.15078735351563</v>
      </c>
      <c r="G8" s="3">
        <v>233.82293701171875</v>
      </c>
      <c r="H8" s="3">
        <v>213.68801879882813</v>
      </c>
      <c r="I8" s="3">
        <v>194.50419616699219</v>
      </c>
      <c r="J8" s="3">
        <v>176.34417724609375</v>
      </c>
      <c r="K8" s="3">
        <v>106.87667083740234</v>
      </c>
      <c r="L8" s="3">
        <v>37.519435882568359</v>
      </c>
      <c r="M8" s="3">
        <v>-30.424577713012695</v>
      </c>
      <c r="N8" s="3">
        <v>-60.783897399902344</v>
      </c>
      <c r="O8" s="3">
        <v>-73.051162719726563</v>
      </c>
      <c r="P8" s="3">
        <v>-82.998825073242188</v>
      </c>
      <c r="Q8" s="3">
        <v>-90.349288940429688</v>
      </c>
      <c r="R8" s="3">
        <v>-90.866790771484375</v>
      </c>
      <c r="S8" s="3">
        <v>-75.913887023925781</v>
      </c>
      <c r="AA8" s="3"/>
      <c r="AB8" s="3"/>
      <c r="AC8" s="3">
        <f t="shared" si="0"/>
        <v>-90.866790771484375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6" si="1">+HLOOKUP(C$10,$C$2:$AB$8,$A11,FALSE)</f>
        <v>-7.5613012313842773</v>
      </c>
      <c r="D11" s="3">
        <f t="shared" si="1"/>
        <v>-40.565925598144531</v>
      </c>
      <c r="E11" s="3">
        <f t="shared" si="1"/>
        <v>-63.833244323730469</v>
      </c>
      <c r="F11" s="3">
        <f t="shared" si="1"/>
        <v>-83.805107116699219</v>
      </c>
      <c r="G11" s="3">
        <f t="shared" ref="G11:O16" si="2">+HLOOKUP(G$10,$C$2:$AB$8,$A11,FALSE)</f>
        <v>-101.7344970703125</v>
      </c>
      <c r="H11" s="3">
        <f t="shared" si="2"/>
        <v>-117.35286712646484</v>
      </c>
      <c r="I11" s="3">
        <f t="shared" si="2"/>
        <v>-129.32901000976563</v>
      </c>
      <c r="J11" s="3">
        <f t="shared" si="2"/>
        <v>-138.78091430664063</v>
      </c>
      <c r="K11" s="3">
        <f t="shared" si="2"/>
        <v>-148.23603820800781</v>
      </c>
      <c r="L11" s="3">
        <f t="shared" si="2"/>
        <v>-158.07797241210938</v>
      </c>
      <c r="M11" s="3">
        <f t="shared" si="2"/>
        <v>-163.89048767089844</v>
      </c>
      <c r="N11" s="3">
        <f>+HLOOKUP(N$10,$C$2:$AB$8,$A11,FALSE)</f>
        <v>-157.7611083984375</v>
      </c>
      <c r="O11" s="3">
        <f>+HLOOKUP(O$10,$C$2:$AB$8,$A11,FALSE)</f>
        <v>-148.79060363769531</v>
      </c>
      <c r="P11" s="3">
        <f t="shared" ref="P11:AB16" si="3">+HLOOKUP(P$10,$C$2:$AB$8,$A11,FALSE)</f>
        <v>-132.78947448730469</v>
      </c>
      <c r="Q11" s="3">
        <f t="shared" si="3"/>
        <v>-121.66674041748047</v>
      </c>
      <c r="R11" s="3">
        <f t="shared" si="3"/>
        <v>-94.867172241210938</v>
      </c>
      <c r="S11" s="3">
        <f t="shared" si="3"/>
        <v>-27.490818023681641</v>
      </c>
      <c r="T11" s="3">
        <f t="shared" si="3"/>
        <v>41.295845031738281</v>
      </c>
      <c r="U11" s="3">
        <f t="shared" si="3"/>
        <v>111.49215698242188</v>
      </c>
      <c r="V11" s="3">
        <f t="shared" si="3"/>
        <v>131.46766662597656</v>
      </c>
      <c r="W11" s="3">
        <f t="shared" si="3"/>
        <v>148.05349731445313</v>
      </c>
      <c r="X11" s="3">
        <f t="shared" si="3"/>
        <v>164.87690734863281</v>
      </c>
      <c r="Y11" s="3">
        <f t="shared" si="3"/>
        <v>180.96385192871094</v>
      </c>
      <c r="Z11" s="3">
        <f t="shared" si="3"/>
        <v>181.25650024414063</v>
      </c>
      <c r="AA11" s="3">
        <f t="shared" si="3"/>
        <v>181.48579406738281</v>
      </c>
      <c r="AB11" s="3">
        <f t="shared" si="3"/>
        <v>181.0367431640625</v>
      </c>
      <c r="AC11" s="3">
        <f t="shared" ref="AC11:AC16" si="4">+MIN(C11:W11)</f>
        <v>-163.89048767089844</v>
      </c>
      <c r="AE11" s="1">
        <f>+HLOOKUP($AC11,$C11:$AB$17,7,FALSE)</f>
        <v>0.95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65.418655395507813</v>
      </c>
      <c r="D12" s="3">
        <f t="shared" si="1"/>
        <v>1.3366832733154297</v>
      </c>
      <c r="E12" s="3">
        <f t="shared" si="1"/>
        <v>-30.582183837890625</v>
      </c>
      <c r="F12" s="3">
        <f t="shared" si="1"/>
        <v>-54.049934387207031</v>
      </c>
      <c r="G12" s="3">
        <f t="shared" si="1"/>
        <v>-74.084846496582031</v>
      </c>
      <c r="H12" s="3">
        <f t="shared" si="1"/>
        <v>-91.784034729003906</v>
      </c>
      <c r="I12" s="3">
        <f t="shared" si="1"/>
        <v>-106.76651000976563</v>
      </c>
      <c r="J12" s="3">
        <f t="shared" si="2"/>
        <v>-116.88797760009766</v>
      </c>
      <c r="K12" s="3">
        <f t="shared" si="2"/>
        <v>-126.03363037109375</v>
      </c>
      <c r="L12" s="3">
        <f t="shared" si="2"/>
        <v>-136.42562866210938</v>
      </c>
      <c r="M12" s="3">
        <f t="shared" si="2"/>
        <v>-146.505615234375</v>
      </c>
      <c r="N12" s="3">
        <f t="shared" si="2"/>
        <v>-146.44120788574219</v>
      </c>
      <c r="O12" s="3">
        <f t="shared" si="2"/>
        <v>-138.1614990234375</v>
      </c>
      <c r="P12" s="3">
        <f t="shared" si="3"/>
        <v>-123.99250030517578</v>
      </c>
      <c r="Q12" s="3">
        <f t="shared" si="3"/>
        <v>-111.06704711914063</v>
      </c>
      <c r="R12" s="3">
        <f t="shared" si="3"/>
        <v>-94.315879821777344</v>
      </c>
      <c r="S12" s="3">
        <f t="shared" si="3"/>
        <v>-26.935445785522461</v>
      </c>
      <c r="T12" s="3">
        <f t="shared" si="3"/>
        <v>41.855396270751953</v>
      </c>
      <c r="U12" s="3">
        <f t="shared" si="3"/>
        <v>112.05595397949219</v>
      </c>
      <c r="V12" s="3">
        <f t="shared" si="3"/>
        <v>142.10818481445313</v>
      </c>
      <c r="W12" s="3">
        <f t="shared" si="3"/>
        <v>158.54421997070313</v>
      </c>
      <c r="X12" s="3">
        <f t="shared" si="3"/>
        <v>175.3165283203125</v>
      </c>
      <c r="Y12" s="3">
        <f t="shared" si="3"/>
        <v>191.96775817871094</v>
      </c>
      <c r="Z12" s="3">
        <f t="shared" si="3"/>
        <v>201.33663940429688</v>
      </c>
      <c r="AA12" s="3">
        <f t="shared" si="3"/>
        <v>201.09053039550781</v>
      </c>
      <c r="AB12" s="3">
        <f t="shared" si="3"/>
        <v>201.65168762207031</v>
      </c>
      <c r="AC12" s="3">
        <f t="shared" si="4"/>
        <v>-146.505615234375</v>
      </c>
      <c r="AD12" s="3">
        <f>+$AC$11-AC12</f>
        <v>-17.384872436523438</v>
      </c>
      <c r="AE12" s="1">
        <f>+HLOOKUP($AC12,$C12:$AB$17,6,FALSE)</f>
        <v>0.95</v>
      </c>
    </row>
    <row r="13" spans="1:31" x14ac:dyDescent="0.25">
      <c r="A13" s="5">
        <f t="shared" ref="A13:A16" si="6">+A12+1</f>
        <v>4</v>
      </c>
      <c r="B13" s="5" t="str">
        <f t="shared" si="5"/>
        <v>ECO-BUR(2C) Con 4LT</v>
      </c>
      <c r="C13" s="3">
        <f t="shared" si="1"/>
        <v>234.23666381835938</v>
      </c>
      <c r="D13" s="3">
        <f t="shared" si="1"/>
        <v>151.98530578613281</v>
      </c>
      <c r="E13" s="3">
        <f t="shared" si="1"/>
        <v>104.57196044921875</v>
      </c>
      <c r="F13" s="3">
        <f t="shared" si="1"/>
        <v>67.422172546386719</v>
      </c>
      <c r="G13" s="3">
        <f t="shared" si="1"/>
        <v>36.710739135742188</v>
      </c>
      <c r="H13" s="3">
        <f t="shared" si="1"/>
        <v>10.647920608520508</v>
      </c>
      <c r="I13" s="3">
        <f t="shared" si="2"/>
        <v>-12.484682083129883</v>
      </c>
      <c r="J13" s="3">
        <f t="shared" si="2"/>
        <v>-32.896163940429688</v>
      </c>
      <c r="K13" s="3">
        <f t="shared" si="2"/>
        <v>-49.753177642822266</v>
      </c>
      <c r="L13" s="3">
        <f t="shared" si="2"/>
        <v>-64.529487609863281</v>
      </c>
      <c r="M13" s="3">
        <f t="shared" si="2"/>
        <v>-79.753738403320313</v>
      </c>
      <c r="N13" s="3">
        <f t="shared" si="2"/>
        <v>-92.238456726074219</v>
      </c>
      <c r="O13" s="3">
        <f t="shared" si="2"/>
        <v>-91.533981323242188</v>
      </c>
      <c r="P13" s="3">
        <f t="shared" si="3"/>
        <v>-84.865814208984375</v>
      </c>
      <c r="Q13" s="3">
        <f t="shared" si="3"/>
        <v>-70.524894714355469</v>
      </c>
      <c r="R13" s="3">
        <f t="shared" si="3"/>
        <v>-61.883937835693359</v>
      </c>
      <c r="S13" s="3">
        <f t="shared" si="3"/>
        <v>-24.995513916015625</v>
      </c>
      <c r="T13" s="3">
        <f t="shared" si="3"/>
        <v>43.802822113037109</v>
      </c>
      <c r="U13" s="3">
        <f t="shared" si="3"/>
        <v>114.0107421875</v>
      </c>
      <c r="V13" s="3">
        <f t="shared" si="3"/>
        <v>177.92997741699219</v>
      </c>
      <c r="W13" s="3">
        <f t="shared" si="3"/>
        <v>190.81236267089844</v>
      </c>
      <c r="X13" s="3">
        <f t="shared" si="3"/>
        <v>204.74671936035156</v>
      </c>
      <c r="Y13" s="3">
        <f t="shared" si="3"/>
        <v>218.62149047851563</v>
      </c>
      <c r="Z13" s="3">
        <f t="shared" si="3"/>
        <v>232.92019653320313</v>
      </c>
      <c r="AA13" s="3">
        <f t="shared" si="3"/>
        <v>248.12190246582031</v>
      </c>
      <c r="AB13" s="3">
        <f t="shared" si="3"/>
        <v>249.02081298828125</v>
      </c>
      <c r="AC13" s="3">
        <f t="shared" si="4"/>
        <v>-92.238456726074219</v>
      </c>
      <c r="AD13" s="3">
        <f t="shared" ref="AD13:AD16" si="7">+$AC$11-AC13</f>
        <v>-71.652030944824219</v>
      </c>
      <c r="AE13" s="1">
        <f>+HLOOKUP($AC13,$C13:$AB$17,5,FALSE)</f>
        <v>0.96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/>
      <c r="G14" s="3"/>
      <c r="H14" s="3"/>
      <c r="I14" s="3">
        <f t="shared" si="1"/>
        <v>-136.29010009765625</v>
      </c>
      <c r="J14" s="3">
        <f t="shared" si="2"/>
        <v>-178.72911071777344</v>
      </c>
      <c r="K14" s="3">
        <f t="shared" si="2"/>
        <v>-192.81428527832031</v>
      </c>
      <c r="L14" s="3">
        <f t="shared" si="2"/>
        <v>-190.69483947753906</v>
      </c>
      <c r="M14" s="3">
        <f t="shared" si="2"/>
        <v>-183.60140991210938</v>
      </c>
      <c r="N14" s="3">
        <f t="shared" si="2"/>
        <v>-172.01266479492188</v>
      </c>
      <c r="O14" s="3">
        <f t="shared" si="2"/>
        <v>-159.3692626953125</v>
      </c>
      <c r="P14" s="3">
        <f t="shared" si="3"/>
        <v>-145.17208862304688</v>
      </c>
      <c r="Q14" s="3">
        <f t="shared" si="3"/>
        <v>-101.11534881591797</v>
      </c>
      <c r="R14" s="3">
        <f t="shared" si="3"/>
        <v>-34.611789703369141</v>
      </c>
      <c r="S14" s="3">
        <f t="shared" si="3"/>
        <v>33.304740905761719</v>
      </c>
      <c r="T14" s="3">
        <f t="shared" si="3"/>
        <v>87.742385864257813</v>
      </c>
      <c r="U14" s="3">
        <f t="shared" si="3"/>
        <v>106.39525604248047</v>
      </c>
      <c r="V14" s="3">
        <f t="shared" si="3"/>
        <v>135.66117858886719</v>
      </c>
      <c r="W14" s="3">
        <f t="shared" si="3"/>
        <v>166.39999389648438</v>
      </c>
      <c r="X14" s="3">
        <f t="shared" si="3"/>
        <v>197.88214111328125</v>
      </c>
      <c r="Y14" s="3">
        <f t="shared" si="3"/>
        <v>229.70199584960938</v>
      </c>
      <c r="Z14" s="3">
        <f t="shared" si="3"/>
        <v>262.09640502929688</v>
      </c>
      <c r="AA14" s="3">
        <f t="shared" si="3"/>
        <v>295.22299194335938</v>
      </c>
      <c r="AB14" s="3">
        <f t="shared" si="3"/>
        <v>329.07955932617188</v>
      </c>
      <c r="AC14" s="3">
        <f t="shared" si="4"/>
        <v>-192.81428527832031</v>
      </c>
      <c r="AD14" s="3">
        <f t="shared" si="7"/>
        <v>28.923797607421875</v>
      </c>
      <c r="AE14" s="1">
        <f>+HLOOKUP($AC14,$C14:$AB$17,4,FALSE)</f>
        <v>0.93</v>
      </c>
    </row>
    <row r="15" spans="1:31" x14ac:dyDescent="0.25">
      <c r="A15" s="5">
        <f t="shared" si="6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3"/>
        <v>-39.035785675048828</v>
      </c>
      <c r="R15" s="3">
        <f t="shared" si="3"/>
        <v>-29.910173416137695</v>
      </c>
      <c r="S15" s="3">
        <f t="shared" si="3"/>
        <v>37.994342803955078</v>
      </c>
      <c r="T15" s="3">
        <f t="shared" si="3"/>
        <v>107.31578826904297</v>
      </c>
      <c r="U15" s="3">
        <f t="shared" si="3"/>
        <v>178.05270385742188</v>
      </c>
      <c r="V15" s="3">
        <f t="shared" si="3"/>
        <v>192.24903869628906</v>
      </c>
      <c r="W15" s="3">
        <f t="shared" si="3"/>
        <v>207.7869873046875</v>
      </c>
      <c r="X15" s="3">
        <f t="shared" si="3"/>
        <v>225.33335876464844</v>
      </c>
      <c r="Y15" s="3">
        <f t="shared" si="3"/>
        <v>244.378662109375</v>
      </c>
      <c r="Z15" s="3">
        <f t="shared" si="3"/>
        <v>263.53009033203125</v>
      </c>
      <c r="AA15" s="3">
        <f t="shared" si="3"/>
        <v>295.22299194335938</v>
      </c>
      <c r="AB15" s="3">
        <f t="shared" si="3"/>
        <v>329.07958984375</v>
      </c>
      <c r="AC15" s="3">
        <f t="shared" si="4"/>
        <v>-39.035785675048828</v>
      </c>
      <c r="AD15" s="3">
        <f t="shared" si="7"/>
        <v>-124.85470199584961</v>
      </c>
      <c r="AE15" s="1">
        <f>+HLOOKUP($AC15,$C15:$AB$17,3,FALSE)</f>
        <v>0.99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/>
      <c r="K16" s="3"/>
      <c r="L16" s="3">
        <f t="shared" si="2"/>
        <v>-75.913887023925781</v>
      </c>
      <c r="M16" s="3">
        <f t="shared" si="2"/>
        <v>-90.866790771484375</v>
      </c>
      <c r="N16" s="3">
        <f t="shared" si="2"/>
        <v>-90.349288940429688</v>
      </c>
      <c r="O16" s="3">
        <f t="shared" si="2"/>
        <v>-82.998825073242188</v>
      </c>
      <c r="P16" s="3">
        <f t="shared" si="3"/>
        <v>-73.051162719726563</v>
      </c>
      <c r="Q16" s="3">
        <f t="shared" si="3"/>
        <v>-60.783897399902344</v>
      </c>
      <c r="R16" s="3">
        <f t="shared" si="3"/>
        <v>-30.424577713012695</v>
      </c>
      <c r="S16" s="3">
        <f t="shared" si="3"/>
        <v>37.519435882568359</v>
      </c>
      <c r="T16" s="3">
        <f t="shared" si="3"/>
        <v>106.87667083740234</v>
      </c>
      <c r="U16" s="3">
        <f t="shared" si="3"/>
        <v>176.34417724609375</v>
      </c>
      <c r="V16" s="3">
        <f t="shared" si="3"/>
        <v>194.50419616699219</v>
      </c>
      <c r="W16" s="3">
        <f t="shared" si="3"/>
        <v>213.68801879882813</v>
      </c>
      <c r="X16" s="3">
        <f t="shared" si="3"/>
        <v>233.82293701171875</v>
      </c>
      <c r="Y16" s="3">
        <f t="shared" si="3"/>
        <v>255.15078735351563</v>
      </c>
      <c r="Z16" s="3">
        <f t="shared" si="3"/>
        <v>286.04891967773438</v>
      </c>
      <c r="AA16" s="3">
        <f t="shared" si="3"/>
        <v>317.66998291015625</v>
      </c>
      <c r="AB16" s="3">
        <f t="shared" si="3"/>
        <v>350.01138305664063</v>
      </c>
      <c r="AC16" s="3">
        <f t="shared" si="4"/>
        <v>-90.866790771484375</v>
      </c>
      <c r="AD16" s="3">
        <f t="shared" si="7"/>
        <v>-73.023696899414063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H16" sqref="C16:H16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188.05667114257813</v>
      </c>
      <c r="D3" s="3">
        <v>198.3638916015625</v>
      </c>
      <c r="E3" s="3">
        <v>198.38665771484375</v>
      </c>
      <c r="F3" s="3">
        <v>198.44187927246094</v>
      </c>
      <c r="G3" s="3">
        <v>199.58251953125</v>
      </c>
      <c r="H3" s="3">
        <v>200.91526794433594</v>
      </c>
      <c r="I3" s="3">
        <v>176.55812072753906</v>
      </c>
      <c r="J3" s="3">
        <v>122.03824615478516</v>
      </c>
      <c r="K3" s="3">
        <v>11.873688697814941</v>
      </c>
      <c r="L3" s="3">
        <v>-96.039848327636719</v>
      </c>
      <c r="M3" s="3">
        <v>-162.79522705078125</v>
      </c>
      <c r="N3" s="3">
        <v>-187.11518859863281</v>
      </c>
      <c r="O3" s="3">
        <v>-208.56916809082031</v>
      </c>
      <c r="P3" s="3">
        <v>-200.74081420898438</v>
      </c>
      <c r="Q3" s="3">
        <v>-190.6220703125</v>
      </c>
      <c r="R3" s="3">
        <v>-179.14117431640625</v>
      </c>
      <c r="S3" s="3">
        <v>-163.88291931152344</v>
      </c>
      <c r="T3" s="3">
        <v>-144.73451232910156</v>
      </c>
      <c r="U3" s="3">
        <v>-122.36709594726563</v>
      </c>
      <c r="V3" s="3">
        <v>-96.991127014160156</v>
      </c>
      <c r="W3" s="3">
        <v>-67.038238525390625</v>
      </c>
      <c r="X3" s="3">
        <v>-29.159318923950195</v>
      </c>
      <c r="Y3" s="3">
        <v>25.370830535888672</v>
      </c>
      <c r="Z3" s="3">
        <v>96.044700622558594</v>
      </c>
      <c r="AA3" s="3">
        <v>172.99082946777344</v>
      </c>
      <c r="AB3" s="3"/>
      <c r="AC3" s="3">
        <f t="shared" ref="AC3:AC8" si="0">+MIN(C3:W3)</f>
        <v>-208.56916809082031</v>
      </c>
    </row>
    <row r="4" spans="1:31" x14ac:dyDescent="0.25">
      <c r="A4" s="5">
        <v>6005</v>
      </c>
      <c r="B4" s="5" t="s">
        <v>13</v>
      </c>
      <c r="C4" s="3">
        <v>208.0711669921875</v>
      </c>
      <c r="D4" s="3">
        <v>218.27761840820313</v>
      </c>
      <c r="E4" s="3">
        <v>219.62925720214844</v>
      </c>
      <c r="F4" s="3">
        <v>220.30711364746094</v>
      </c>
      <c r="G4" s="3">
        <v>221.80056762695313</v>
      </c>
      <c r="H4" s="3">
        <v>218.91424560546875</v>
      </c>
      <c r="I4" s="3">
        <v>190.29652404785156</v>
      </c>
      <c r="J4" s="3">
        <v>122.57012176513672</v>
      </c>
      <c r="K4" s="3">
        <v>12.38368034362793</v>
      </c>
      <c r="L4" s="3">
        <v>-95.549407958984375</v>
      </c>
      <c r="M4" s="3">
        <v>-148.94198608398438</v>
      </c>
      <c r="N4" s="3">
        <v>-176.15632629394531</v>
      </c>
      <c r="O4" s="3">
        <v>-185.63822937011719</v>
      </c>
      <c r="P4" s="3">
        <v>-176.4202880859375</v>
      </c>
      <c r="Q4" s="3">
        <v>-164.52192687988281</v>
      </c>
      <c r="R4" s="3">
        <v>-152.54905700683594</v>
      </c>
      <c r="S4" s="3">
        <v>-135.51132202148438</v>
      </c>
      <c r="T4" s="3">
        <v>-115.05558776855469</v>
      </c>
      <c r="U4" s="3">
        <v>-90.603981018066406</v>
      </c>
      <c r="V4" s="3">
        <v>-62.440788269042969</v>
      </c>
      <c r="W4" s="3">
        <v>-28.830436706542969</v>
      </c>
      <c r="X4" s="3">
        <v>18.39643669128418</v>
      </c>
      <c r="Y4" s="3">
        <v>87.927558898925781</v>
      </c>
      <c r="Z4" s="3">
        <v>172.26161193847656</v>
      </c>
      <c r="AA4" s="3">
        <v>266.97503662109375</v>
      </c>
      <c r="AB4" s="3"/>
      <c r="AC4" s="3">
        <f t="shared" si="0"/>
        <v>-185.63822937011719</v>
      </c>
    </row>
    <row r="5" spans="1:31" x14ac:dyDescent="0.25">
      <c r="A5" s="5">
        <v>6005</v>
      </c>
      <c r="B5" s="5" t="s">
        <v>11</v>
      </c>
      <c r="C5" s="3">
        <v>260.5093994140625</v>
      </c>
      <c r="D5" s="3">
        <v>268.2469482421875</v>
      </c>
      <c r="E5" s="3">
        <v>269.51370239257813</v>
      </c>
      <c r="F5" s="3">
        <v>271.76605224609375</v>
      </c>
      <c r="G5" s="3">
        <v>273.30368041992188</v>
      </c>
      <c r="H5" s="3">
        <v>262.03692626953125</v>
      </c>
      <c r="I5" s="3">
        <v>239.32528686523438</v>
      </c>
      <c r="J5" s="3">
        <v>161.11766052246094</v>
      </c>
      <c r="K5" s="3">
        <v>51.537872314453125</v>
      </c>
      <c r="L5" s="3">
        <v>-55.785167694091797</v>
      </c>
      <c r="M5" s="3">
        <v>-88.625534057617188</v>
      </c>
      <c r="N5" s="3">
        <v>-112.00025177001953</v>
      </c>
      <c r="O5" s="3">
        <v>-116.50852966308594</v>
      </c>
      <c r="P5" s="3">
        <v>-103.14724731445313</v>
      </c>
      <c r="Q5" s="3">
        <v>-83.243492126464844</v>
      </c>
      <c r="R5" s="3">
        <v>-62.842472076416016</v>
      </c>
      <c r="S5" s="3">
        <v>-38.189872741699219</v>
      </c>
      <c r="T5" s="3">
        <v>-9.8947229385375977</v>
      </c>
      <c r="U5" s="3">
        <v>21.919580459594727</v>
      </c>
      <c r="V5" s="3">
        <v>58.780807495117188</v>
      </c>
      <c r="W5" s="3">
        <v>102.41246032714844</v>
      </c>
      <c r="X5" s="3">
        <v>154.59524536132813</v>
      </c>
      <c r="Y5" s="3">
        <v>213.74134826660156</v>
      </c>
      <c r="Z5" s="3">
        <v>286.67486572265625</v>
      </c>
      <c r="AB5" s="3"/>
      <c r="AC5" s="3">
        <f t="shared" si="0"/>
        <v>-116.50852966308594</v>
      </c>
    </row>
    <row r="6" spans="1:31" x14ac:dyDescent="0.25">
      <c r="A6" s="5">
        <v>6005</v>
      </c>
      <c r="B6" s="5" t="s">
        <v>12</v>
      </c>
      <c r="C6" s="3">
        <v>481.61114501953125</v>
      </c>
      <c r="D6" s="3">
        <v>485.43582153320313</v>
      </c>
      <c r="E6" s="3">
        <v>471.76934814453125</v>
      </c>
      <c r="F6" s="3">
        <v>451.0445556640625</v>
      </c>
      <c r="G6" s="3">
        <v>396.22775268554688</v>
      </c>
      <c r="H6" s="3">
        <v>339.64471435546875</v>
      </c>
      <c r="I6" s="3">
        <v>284.4290771484375</v>
      </c>
      <c r="J6" s="3">
        <v>229.88333129882813</v>
      </c>
      <c r="K6" s="3">
        <v>176.4512939453125</v>
      </c>
      <c r="L6" s="3">
        <v>124.41450500488281</v>
      </c>
      <c r="M6" s="3">
        <v>73.659843444824219</v>
      </c>
      <c r="N6" s="3">
        <v>-14.121706962585449</v>
      </c>
      <c r="O6" s="3">
        <v>-99.831871032714844</v>
      </c>
      <c r="P6" s="3">
        <v>-156.98941040039063</v>
      </c>
      <c r="Q6" s="3">
        <v>-173.13114929199219</v>
      </c>
      <c r="R6" s="3">
        <v>-186.33631896972656</v>
      </c>
      <c r="S6" s="3">
        <v>-196.1741943359375</v>
      </c>
      <c r="T6" s="3">
        <v>-198.64276123046875</v>
      </c>
      <c r="U6" s="3">
        <v>-187.49966430664063</v>
      </c>
      <c r="V6" s="3">
        <v>-148.09654235839844</v>
      </c>
      <c r="W6" s="3">
        <v>-64.177574157714844</v>
      </c>
      <c r="X6" s="3">
        <v>59.796871185302734</v>
      </c>
      <c r="Y6" s="3"/>
      <c r="Z6" s="3"/>
      <c r="AA6" s="3"/>
      <c r="AB6" s="3"/>
      <c r="AC6" s="3">
        <f t="shared" si="0"/>
        <v>-198.64276123046875</v>
      </c>
    </row>
    <row r="7" spans="1:31" x14ac:dyDescent="0.25">
      <c r="A7" s="5">
        <v>6005</v>
      </c>
      <c r="B7" s="5" t="s">
        <v>14</v>
      </c>
      <c r="C7" s="3">
        <v>558.56243896484375</v>
      </c>
      <c r="D7" s="3">
        <v>552.19866943359375</v>
      </c>
      <c r="E7" s="3">
        <v>504.40530395507813</v>
      </c>
      <c r="F7" s="3">
        <v>453.80181884765625</v>
      </c>
      <c r="G7" s="3">
        <v>396.22720336914063</v>
      </c>
      <c r="H7" s="3">
        <v>339.644775390625</v>
      </c>
      <c r="I7" s="3">
        <v>284.42904663085938</v>
      </c>
      <c r="J7" s="3">
        <v>229.88331604003906</v>
      </c>
      <c r="K7" s="3">
        <v>205.22708129882813</v>
      </c>
      <c r="L7" s="3">
        <v>185.92572021484375</v>
      </c>
      <c r="M7" s="3">
        <v>141.04267883300781</v>
      </c>
      <c r="N7" s="3">
        <v>60.21112060546875</v>
      </c>
      <c r="O7" s="3">
        <v>-14.953276634216309</v>
      </c>
      <c r="P7" s="3">
        <v>-33.883476257324219</v>
      </c>
      <c r="Q7" s="3">
        <v>-23.694280624389648</v>
      </c>
      <c r="Z7" s="3"/>
      <c r="AA7" s="3"/>
      <c r="AC7" s="3">
        <f t="shared" si="0"/>
        <v>-33.883476257324219</v>
      </c>
    </row>
    <row r="8" spans="1:31" x14ac:dyDescent="0.25">
      <c r="A8" s="5">
        <v>6005</v>
      </c>
      <c r="B8" s="5" t="s">
        <v>15</v>
      </c>
      <c r="C8" s="3">
        <v>561.33935546875</v>
      </c>
      <c r="D8" s="3">
        <v>567.24212646484375</v>
      </c>
      <c r="E8" s="3">
        <v>537.9710693359375</v>
      </c>
      <c r="F8" s="3">
        <v>491.40005493164063</v>
      </c>
      <c r="G8" s="3">
        <v>437.86935424804688</v>
      </c>
      <c r="H8" s="3">
        <v>384.67068481445313</v>
      </c>
      <c r="I8" s="3">
        <v>332.83096313476563</v>
      </c>
      <c r="J8" s="3">
        <v>281.56387329101563</v>
      </c>
      <c r="K8" s="3">
        <v>231.43258666992188</v>
      </c>
      <c r="L8" s="3">
        <v>196.40139770507813</v>
      </c>
      <c r="M8" s="3">
        <v>150.12825012207031</v>
      </c>
      <c r="N8" s="3">
        <v>64.381881713867188</v>
      </c>
      <c r="O8" s="3">
        <v>-18.813034057617188</v>
      </c>
      <c r="P8" s="3">
        <v>-61.419410705566406</v>
      </c>
      <c r="Q8" s="3">
        <v>-73.337272644042969</v>
      </c>
      <c r="R8" s="3">
        <v>-82.887580871582031</v>
      </c>
      <c r="S8" s="3">
        <v>-88.368087768554688</v>
      </c>
      <c r="T8" s="3">
        <v>-86.589889526367188</v>
      </c>
      <c r="U8" s="3">
        <v>-48.4346923828125</v>
      </c>
      <c r="V8" s="3">
        <v>58.6202392578125</v>
      </c>
      <c r="AC8" s="3">
        <f t="shared" si="0"/>
        <v>-88.368087768554688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>
        <f t="shared" ref="C11:O16" si="1">+HLOOKUP(D$10,$C$2:$AB$8,$A11,FALSE)</f>
        <v>172.99082946777344</v>
      </c>
      <c r="E11" s="3">
        <f t="shared" si="1"/>
        <v>96.044700622558594</v>
      </c>
      <c r="F11" s="3">
        <f t="shared" si="1"/>
        <v>25.370830535888672</v>
      </c>
      <c r="G11" s="3">
        <f t="shared" si="1"/>
        <v>-29.159318923950195</v>
      </c>
      <c r="H11" s="3">
        <f t="shared" si="1"/>
        <v>-67.038238525390625</v>
      </c>
      <c r="I11" s="3">
        <f t="shared" si="1"/>
        <v>-96.991127014160156</v>
      </c>
      <c r="J11" s="3">
        <f t="shared" si="1"/>
        <v>-122.36709594726563</v>
      </c>
      <c r="K11" s="3">
        <f t="shared" si="1"/>
        <v>-144.73451232910156</v>
      </c>
      <c r="L11" s="3">
        <f t="shared" si="1"/>
        <v>-163.88291931152344</v>
      </c>
      <c r="M11" s="3">
        <f t="shared" si="1"/>
        <v>-179.14117431640625</v>
      </c>
      <c r="N11" s="3">
        <f>+HLOOKUP(N$10,$C$2:$AB$8,$A11,FALSE)</f>
        <v>-190.6220703125</v>
      </c>
      <c r="O11" s="3">
        <f>+HLOOKUP(O$10,$C$2:$AB$8,$A11,FALSE)</f>
        <v>-200.74081420898438</v>
      </c>
      <c r="P11" s="3">
        <f t="shared" ref="P11:AB16" si="2">+HLOOKUP(P$10,$C$2:$AB$8,$A11,FALSE)</f>
        <v>-208.56916809082031</v>
      </c>
      <c r="Q11" s="3">
        <f t="shared" si="2"/>
        <v>-187.11518859863281</v>
      </c>
      <c r="R11" s="3">
        <f t="shared" si="2"/>
        <v>-162.79522705078125</v>
      </c>
      <c r="S11" s="3">
        <f t="shared" si="2"/>
        <v>-96.039848327636719</v>
      </c>
      <c r="T11" s="3">
        <f t="shared" si="2"/>
        <v>11.873688697814941</v>
      </c>
      <c r="U11" s="3">
        <f t="shared" si="2"/>
        <v>122.03824615478516</v>
      </c>
      <c r="V11" s="3">
        <f t="shared" si="2"/>
        <v>176.55812072753906</v>
      </c>
      <c r="W11" s="3">
        <f t="shared" si="2"/>
        <v>200.91526794433594</v>
      </c>
      <c r="X11" s="3">
        <f t="shared" si="2"/>
        <v>199.58251953125</v>
      </c>
      <c r="Y11" s="3">
        <f t="shared" si="2"/>
        <v>198.44187927246094</v>
      </c>
      <c r="Z11" s="3">
        <f t="shared" si="2"/>
        <v>198.38665771484375</v>
      </c>
      <c r="AA11" s="3">
        <f t="shared" si="2"/>
        <v>198.3638916015625</v>
      </c>
      <c r="AB11" s="3">
        <f t="shared" si="2"/>
        <v>188.05667114257813</v>
      </c>
      <c r="AC11" s="3">
        <f>+MIN(C11:AB11)</f>
        <v>-208.56916809082031</v>
      </c>
      <c r="AE11" s="1">
        <f>+HLOOKUP($AC11,$C11:$AB$17,7,FALSE)</f>
        <v>0.98</v>
      </c>
    </row>
    <row r="12" spans="1:31" x14ac:dyDescent="0.25">
      <c r="A12" s="5">
        <f>+A11+1</f>
        <v>3</v>
      </c>
      <c r="B12" s="5" t="str">
        <f t="shared" ref="B12:B15" si="3">+B4</f>
        <v>VEL-DOM(5A) Con 4LT</v>
      </c>
      <c r="C12" s="3"/>
      <c r="D12" s="3">
        <f t="shared" si="1"/>
        <v>266.97503662109375</v>
      </c>
      <c r="E12" s="3">
        <f t="shared" si="1"/>
        <v>172.26161193847656</v>
      </c>
      <c r="F12" s="3">
        <f t="shared" si="1"/>
        <v>87.927558898925781</v>
      </c>
      <c r="G12" s="3">
        <f t="shared" si="1"/>
        <v>18.39643669128418</v>
      </c>
      <c r="H12" s="3">
        <f t="shared" si="1"/>
        <v>-28.830436706542969</v>
      </c>
      <c r="I12" s="3">
        <f t="shared" si="1"/>
        <v>-62.440788269042969</v>
      </c>
      <c r="J12" s="3">
        <f t="shared" si="1"/>
        <v>-90.603981018066406</v>
      </c>
      <c r="K12" s="3">
        <f t="shared" si="1"/>
        <v>-115.05558776855469</v>
      </c>
      <c r="L12" s="3">
        <f t="shared" si="1"/>
        <v>-135.51132202148438</v>
      </c>
      <c r="M12" s="3">
        <f t="shared" si="1"/>
        <v>-152.54905700683594</v>
      </c>
      <c r="N12" s="3">
        <f t="shared" si="1"/>
        <v>-164.52192687988281</v>
      </c>
      <c r="O12" s="3">
        <f t="shared" si="1"/>
        <v>-176.4202880859375</v>
      </c>
      <c r="P12" s="3">
        <f t="shared" si="2"/>
        <v>-185.63822937011719</v>
      </c>
      <c r="Q12" s="3">
        <f t="shared" si="2"/>
        <v>-176.15632629394531</v>
      </c>
      <c r="R12" s="3">
        <f t="shared" si="2"/>
        <v>-148.94198608398438</v>
      </c>
      <c r="S12" s="3">
        <f t="shared" si="2"/>
        <v>-95.549407958984375</v>
      </c>
      <c r="T12" s="3">
        <f t="shared" si="2"/>
        <v>12.38368034362793</v>
      </c>
      <c r="U12" s="3">
        <f t="shared" si="2"/>
        <v>122.57012176513672</v>
      </c>
      <c r="V12" s="3">
        <f t="shared" si="2"/>
        <v>190.29652404785156</v>
      </c>
      <c r="W12" s="3">
        <f t="shared" si="2"/>
        <v>218.91424560546875</v>
      </c>
      <c r="X12" s="3">
        <f t="shared" si="2"/>
        <v>221.80056762695313</v>
      </c>
      <c r="Y12" s="3">
        <f t="shared" si="2"/>
        <v>220.30711364746094</v>
      </c>
      <c r="Z12" s="3">
        <f t="shared" si="2"/>
        <v>219.62925720214844</v>
      </c>
      <c r="AA12" s="3">
        <f t="shared" si="2"/>
        <v>218.27761840820313</v>
      </c>
      <c r="AB12" s="3">
        <f t="shared" si="2"/>
        <v>208.0711669921875</v>
      </c>
      <c r="AC12" s="3">
        <f t="shared" ref="AC12:AC16" si="4">+MIN(C12:AB12)</f>
        <v>-185.63822937011719</v>
      </c>
      <c r="AD12" s="3">
        <f>+$AC$11-AC12</f>
        <v>-22.930938720703125</v>
      </c>
      <c r="AE12" s="1">
        <f>+HLOOKUP($AC12,$C12:$AB$17,6,FALSE)</f>
        <v>0.98</v>
      </c>
    </row>
    <row r="13" spans="1:31" x14ac:dyDescent="0.25">
      <c r="A13" s="5">
        <f t="shared" ref="A13:A16" si="5">+A12+1</f>
        <v>4</v>
      </c>
      <c r="B13" s="5" t="str">
        <f t="shared" si="3"/>
        <v>ECO-BUR(2C) Con 4LT</v>
      </c>
      <c r="C13" s="3"/>
      <c r="D13" s="3"/>
      <c r="E13" s="3">
        <f t="shared" si="1"/>
        <v>286.67486572265625</v>
      </c>
      <c r="F13" s="3">
        <f t="shared" si="1"/>
        <v>213.74134826660156</v>
      </c>
      <c r="G13" s="3">
        <f t="shared" si="1"/>
        <v>154.59524536132813</v>
      </c>
      <c r="H13" s="3">
        <f t="shared" si="1"/>
        <v>102.41246032714844</v>
      </c>
      <c r="I13" s="3">
        <f t="shared" si="1"/>
        <v>58.780807495117188</v>
      </c>
      <c r="J13" s="3">
        <f t="shared" si="1"/>
        <v>21.919580459594727</v>
      </c>
      <c r="K13" s="3">
        <f t="shared" si="1"/>
        <v>-9.8947229385375977</v>
      </c>
      <c r="L13" s="3">
        <f t="shared" si="1"/>
        <v>-38.189872741699219</v>
      </c>
      <c r="M13" s="3">
        <f t="shared" si="1"/>
        <v>-62.842472076416016</v>
      </c>
      <c r="N13" s="3">
        <f t="shared" si="1"/>
        <v>-83.243492126464844</v>
      </c>
      <c r="O13" s="3">
        <f t="shared" si="1"/>
        <v>-103.14724731445313</v>
      </c>
      <c r="P13" s="3">
        <f t="shared" si="2"/>
        <v>-116.50852966308594</v>
      </c>
      <c r="Q13" s="3">
        <f t="shared" si="2"/>
        <v>-112.00025177001953</v>
      </c>
      <c r="R13" s="3">
        <f t="shared" si="2"/>
        <v>-88.625534057617188</v>
      </c>
      <c r="S13" s="3">
        <f t="shared" si="2"/>
        <v>-55.785167694091797</v>
      </c>
      <c r="T13" s="3">
        <f t="shared" si="2"/>
        <v>51.537872314453125</v>
      </c>
      <c r="U13" s="3">
        <f t="shared" si="2"/>
        <v>161.11766052246094</v>
      </c>
      <c r="V13" s="3">
        <f t="shared" si="2"/>
        <v>239.32528686523438</v>
      </c>
      <c r="W13" s="3">
        <f t="shared" si="2"/>
        <v>262.03692626953125</v>
      </c>
      <c r="X13" s="3">
        <f t="shared" si="2"/>
        <v>273.30368041992188</v>
      </c>
      <c r="Y13" s="3">
        <f t="shared" si="2"/>
        <v>271.76605224609375</v>
      </c>
      <c r="Z13" s="3">
        <f t="shared" si="2"/>
        <v>269.51370239257813</v>
      </c>
      <c r="AA13" s="3">
        <f t="shared" si="2"/>
        <v>268.2469482421875</v>
      </c>
      <c r="AB13" s="3">
        <f t="shared" si="2"/>
        <v>260.5093994140625</v>
      </c>
      <c r="AC13" s="3">
        <f t="shared" si="4"/>
        <v>-116.50852966308594</v>
      </c>
      <c r="AD13" s="3">
        <f t="shared" ref="AD13:AD16" si="6">+$AC$11-AC13</f>
        <v>-92.060638427734375</v>
      </c>
      <c r="AE13" s="1">
        <f>+HLOOKUP($AC13,$C13:$AB$17,5,FALSE)</f>
        <v>0.98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/>
      <c r="D14" s="3"/>
      <c r="E14" s="3"/>
      <c r="F14" s="3"/>
      <c r="G14" s="3">
        <f t="shared" si="1"/>
        <v>59.796871185302734</v>
      </c>
      <c r="H14" s="3">
        <f t="shared" si="1"/>
        <v>-64.177574157714844</v>
      </c>
      <c r="I14" s="3">
        <f t="shared" si="1"/>
        <v>-148.09654235839844</v>
      </c>
      <c r="J14" s="3">
        <f t="shared" si="1"/>
        <v>-187.49966430664063</v>
      </c>
      <c r="K14" s="3">
        <f t="shared" si="1"/>
        <v>-198.64276123046875</v>
      </c>
      <c r="L14" s="3">
        <f t="shared" si="1"/>
        <v>-196.1741943359375</v>
      </c>
      <c r="M14" s="3">
        <f t="shared" si="1"/>
        <v>-186.33631896972656</v>
      </c>
      <c r="N14" s="3">
        <f t="shared" si="1"/>
        <v>-173.13114929199219</v>
      </c>
      <c r="O14" s="3">
        <f t="shared" si="1"/>
        <v>-156.98941040039063</v>
      </c>
      <c r="P14" s="3">
        <f t="shared" si="2"/>
        <v>-99.831871032714844</v>
      </c>
      <c r="Q14" s="3">
        <f t="shared" si="2"/>
        <v>-14.121706962585449</v>
      </c>
      <c r="R14" s="3">
        <f t="shared" si="2"/>
        <v>73.659843444824219</v>
      </c>
      <c r="S14" s="3">
        <f t="shared" si="2"/>
        <v>124.41450500488281</v>
      </c>
      <c r="T14" s="3">
        <f t="shared" si="2"/>
        <v>176.4512939453125</v>
      </c>
      <c r="U14" s="3">
        <f t="shared" si="2"/>
        <v>229.88333129882813</v>
      </c>
      <c r="V14" s="3">
        <f t="shared" si="2"/>
        <v>284.4290771484375</v>
      </c>
      <c r="W14" s="3">
        <f t="shared" si="2"/>
        <v>339.64471435546875</v>
      </c>
      <c r="X14" s="3">
        <f t="shared" si="2"/>
        <v>396.22775268554688</v>
      </c>
      <c r="Y14" s="3">
        <f t="shared" si="2"/>
        <v>451.0445556640625</v>
      </c>
      <c r="Z14" s="3">
        <f t="shared" si="2"/>
        <v>471.76934814453125</v>
      </c>
      <c r="AA14" s="3">
        <f t="shared" si="2"/>
        <v>485.43582153320313</v>
      </c>
      <c r="AB14" s="3">
        <f t="shared" si="2"/>
        <v>481.61114501953125</v>
      </c>
      <c r="AC14" s="3">
        <f t="shared" si="4"/>
        <v>-198.64276123046875</v>
      </c>
      <c r="AD14" s="3">
        <f t="shared" si="6"/>
        <v>-9.9264068603515625</v>
      </c>
      <c r="AE14" s="1">
        <f>+HLOOKUP($AC14,$C14:$AB$17,4,FALSE)</f>
        <v>0.93</v>
      </c>
    </row>
    <row r="15" spans="1:31" x14ac:dyDescent="0.25">
      <c r="A15" s="5">
        <f t="shared" si="5"/>
        <v>6</v>
      </c>
      <c r="B15" s="5" t="str">
        <f t="shared" si="3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-23.694280624389648</v>
      </c>
      <c r="O15" s="3">
        <f t="shared" si="1"/>
        <v>-33.883476257324219</v>
      </c>
      <c r="P15" s="3">
        <f t="shared" si="2"/>
        <v>-14.953276634216309</v>
      </c>
      <c r="Q15" s="3">
        <f t="shared" si="2"/>
        <v>60.21112060546875</v>
      </c>
      <c r="R15" s="3">
        <f t="shared" si="2"/>
        <v>141.04267883300781</v>
      </c>
      <c r="S15" s="3">
        <f t="shared" si="2"/>
        <v>185.92572021484375</v>
      </c>
      <c r="T15" s="3">
        <f t="shared" si="2"/>
        <v>205.22708129882813</v>
      </c>
      <c r="U15" s="3">
        <f t="shared" si="2"/>
        <v>229.88331604003906</v>
      </c>
      <c r="V15" s="3">
        <f t="shared" si="2"/>
        <v>284.42904663085938</v>
      </c>
      <c r="W15" s="3">
        <f t="shared" si="2"/>
        <v>339.644775390625</v>
      </c>
      <c r="X15" s="3">
        <f t="shared" si="2"/>
        <v>396.22720336914063</v>
      </c>
      <c r="Y15" s="3">
        <f t="shared" si="2"/>
        <v>453.80181884765625</v>
      </c>
      <c r="Z15" s="3">
        <f t="shared" si="2"/>
        <v>504.40530395507813</v>
      </c>
      <c r="AA15" s="3">
        <f t="shared" si="2"/>
        <v>552.19866943359375</v>
      </c>
      <c r="AB15" s="3">
        <f t="shared" si="2"/>
        <v>558.56243896484375</v>
      </c>
      <c r="AC15" s="3">
        <f t="shared" si="4"/>
        <v>-33.883476257324219</v>
      </c>
      <c r="AD15" s="3">
        <f t="shared" si="6"/>
        <v>-174.68569183349609</v>
      </c>
      <c r="AE15" s="1">
        <f>+HLOOKUP($AC15,$C15:$AB$17,3,FALSE)</f>
        <v>0.97</v>
      </c>
    </row>
    <row r="16" spans="1:31" x14ac:dyDescent="0.25">
      <c r="A16" s="5">
        <f t="shared" si="5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>
        <f t="shared" si="1"/>
        <v>58.6202392578125</v>
      </c>
      <c r="J16" s="3">
        <f t="shared" si="1"/>
        <v>-48.4346923828125</v>
      </c>
      <c r="K16" s="3">
        <f t="shared" si="1"/>
        <v>-86.589889526367188</v>
      </c>
      <c r="L16" s="3">
        <f t="shared" si="1"/>
        <v>-88.368087768554688</v>
      </c>
      <c r="M16" s="3">
        <f t="shared" si="1"/>
        <v>-82.887580871582031</v>
      </c>
      <c r="N16" s="3">
        <f t="shared" si="1"/>
        <v>-73.337272644042969</v>
      </c>
      <c r="O16" s="3">
        <f t="shared" si="1"/>
        <v>-61.419410705566406</v>
      </c>
      <c r="P16" s="3">
        <f t="shared" si="2"/>
        <v>-18.813034057617188</v>
      </c>
      <c r="Q16" s="3">
        <f t="shared" si="2"/>
        <v>64.381881713867188</v>
      </c>
      <c r="R16" s="3">
        <f t="shared" si="2"/>
        <v>150.12825012207031</v>
      </c>
      <c r="S16" s="3">
        <f t="shared" si="2"/>
        <v>196.40139770507813</v>
      </c>
      <c r="T16" s="3">
        <f t="shared" si="2"/>
        <v>231.43258666992188</v>
      </c>
      <c r="U16" s="3">
        <f t="shared" si="2"/>
        <v>281.56387329101563</v>
      </c>
      <c r="V16" s="3">
        <f t="shared" si="2"/>
        <v>332.83096313476563</v>
      </c>
      <c r="W16" s="3">
        <f t="shared" si="2"/>
        <v>384.67068481445313</v>
      </c>
      <c r="X16" s="3">
        <f t="shared" si="2"/>
        <v>437.86935424804688</v>
      </c>
      <c r="Y16" s="3">
        <f t="shared" si="2"/>
        <v>491.40005493164063</v>
      </c>
      <c r="Z16" s="3">
        <f t="shared" si="2"/>
        <v>537.9710693359375</v>
      </c>
      <c r="AA16" s="3">
        <f t="shared" si="2"/>
        <v>567.24212646484375</v>
      </c>
      <c r="AB16" s="3">
        <f t="shared" si="2"/>
        <v>561.33935546875</v>
      </c>
      <c r="AC16" s="3">
        <f t="shared" si="4"/>
        <v>-88.368087768554688</v>
      </c>
      <c r="AD16" s="3">
        <f t="shared" si="6"/>
        <v>-120.20108032226563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Ian Luis Loo Martínez</cp:lastModifiedBy>
  <dcterms:created xsi:type="dcterms:W3CDTF">2019-02-01T14:51:08Z</dcterms:created>
  <dcterms:modified xsi:type="dcterms:W3CDTF">2019-10-01T20:05:49Z</dcterms:modified>
</cp:coreProperties>
</file>