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o\Desktop\ETESA\WORK\#30 SEPTIEMBRE 2019\#5 CURVAS QV TOTAL\"/>
    </mc:Choice>
  </mc:AlternateContent>
  <bookViews>
    <workbookView xWindow="0" yWindow="0" windowWidth="17970" windowHeight="8220" activeTab="1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F16" i="6"/>
  <c r="G16" i="6"/>
  <c r="H16" i="6"/>
  <c r="E14" i="6"/>
  <c r="F14" i="6"/>
  <c r="H15" i="6"/>
  <c r="I15" i="6"/>
  <c r="J15" i="6"/>
  <c r="K15" i="6"/>
  <c r="L15" i="6"/>
  <c r="M15" i="6"/>
  <c r="H16" i="5"/>
  <c r="I16" i="5"/>
  <c r="J16" i="5"/>
  <c r="K16" i="5"/>
  <c r="F14" i="5"/>
  <c r="G14" i="5"/>
  <c r="H14" i="5"/>
  <c r="J15" i="5"/>
  <c r="K15" i="5"/>
  <c r="L15" i="5"/>
  <c r="M15" i="5"/>
  <c r="N15" i="5"/>
  <c r="O15" i="5"/>
  <c r="P15" i="5"/>
  <c r="I15" i="1"/>
  <c r="J15" i="1"/>
  <c r="K15" i="1"/>
  <c r="L15" i="1"/>
  <c r="M15" i="1"/>
  <c r="N15" i="1"/>
  <c r="O15" i="1"/>
  <c r="P15" i="1"/>
  <c r="C14" i="1"/>
  <c r="D14" i="1"/>
  <c r="E14" i="1"/>
  <c r="F14" i="1"/>
  <c r="G14" i="1"/>
  <c r="H14" i="1"/>
  <c r="E16" i="1"/>
  <c r="F16" i="1"/>
  <c r="G16" i="1"/>
  <c r="H16" i="1"/>
  <c r="I16" i="1"/>
  <c r="J16" i="1"/>
  <c r="K16" i="1"/>
  <c r="G13" i="6" l="1"/>
  <c r="H13" i="6"/>
  <c r="I13" i="6"/>
  <c r="J13" i="6"/>
  <c r="D13" i="5"/>
  <c r="E13" i="5"/>
  <c r="F13" i="5"/>
  <c r="G13" i="5"/>
  <c r="H13" i="5"/>
  <c r="C13" i="1"/>
  <c r="D13" i="1"/>
  <c r="E13" i="1"/>
  <c r="F13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F12" i="6" l="1"/>
  <c r="I14" i="5"/>
  <c r="C12" i="1"/>
  <c r="D12" i="1"/>
  <c r="E12" i="1"/>
  <c r="F12" i="1"/>
  <c r="G12" i="1"/>
  <c r="H12" i="1"/>
  <c r="C11" i="1"/>
  <c r="D11" i="1"/>
  <c r="E11" i="1"/>
  <c r="J14" i="5" l="1"/>
  <c r="K14" i="5"/>
  <c r="L14" i="5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K12" i="6"/>
  <c r="I12" i="6"/>
  <c r="H12" i="6"/>
  <c r="G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J12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I12" i="1"/>
  <c r="J12" i="1"/>
  <c r="K12" i="1"/>
  <c r="L12" i="1"/>
  <c r="M12" i="1"/>
  <c r="G13" i="1"/>
  <c r="H13" i="1"/>
  <c r="I13" i="1"/>
  <c r="J13" i="1"/>
  <c r="K13" i="1"/>
  <c r="L13" i="1"/>
  <c r="M13" i="1"/>
  <c r="I14" i="1"/>
  <c r="J14" i="1"/>
  <c r="K14" i="1"/>
  <c r="L14" i="1"/>
  <c r="M14" i="1"/>
  <c r="L16" i="1"/>
  <c r="M16" i="1"/>
  <c r="F11" i="1"/>
  <c r="G11" i="1"/>
  <c r="H11" i="1"/>
  <c r="I11" i="1"/>
  <c r="J11" i="1"/>
  <c r="K11" i="1"/>
  <c r="L11" i="1"/>
  <c r="M11" i="1"/>
  <c r="O11" i="1"/>
  <c r="N12" i="1"/>
  <c r="N13" i="1"/>
  <c r="N14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I14" i="6"/>
  <c r="S14" i="6"/>
  <c r="K14" i="6"/>
  <c r="AB14" i="6"/>
  <c r="X14" i="6"/>
  <c r="T14" i="6"/>
  <c r="P14" i="6"/>
  <c r="L14" i="6"/>
  <c r="H14" i="6"/>
  <c r="W14" i="6"/>
  <c r="G14" i="6"/>
  <c r="A15" i="6"/>
  <c r="Z14" i="6"/>
  <c r="V14" i="6"/>
  <c r="R14" i="6"/>
  <c r="N14" i="6"/>
  <c r="J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I16" i="6"/>
  <c r="S16" i="6"/>
  <c r="AB16" i="6"/>
  <c r="X16" i="6"/>
  <c r="T16" i="6"/>
  <c r="P16" i="6"/>
  <c r="L16" i="6"/>
  <c r="AA16" i="6"/>
  <c r="O16" i="6"/>
  <c r="K16" i="6"/>
  <c r="Z16" i="6"/>
  <c r="V16" i="6"/>
  <c r="R16" i="6"/>
  <c r="N16" i="6"/>
  <c r="J16" i="6"/>
  <c r="W16" i="6"/>
  <c r="Y15" i="5"/>
  <c r="U15" i="5"/>
  <c r="Q15" i="5"/>
  <c r="Z15" i="5"/>
  <c r="R15" i="5"/>
  <c r="AB15" i="5"/>
  <c r="X15" i="5"/>
  <c r="T15" i="5"/>
  <c r="A16" i="5"/>
  <c r="V15" i="5"/>
  <c r="AA15" i="5"/>
  <c r="W15" i="5"/>
  <c r="S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<sst xmlns="http://schemas.openxmlformats.org/spreadsheetml/2006/main" count="46" uniqueCount="16">
  <si>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</si>
  <si>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</si>
  <si>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</si>
  <si>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</si>
  <si>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</si>
  <si>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</si>
  <si>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</si>
  <si>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</si>
  <si>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</si>
  <si>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</si>
  <si>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</si>
  <si>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</si>
  <si>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</si>
  <si>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VEL-DOM(5A) Con 4LT</t>
  </si>
  <si>
    <t>VEL-DOM(5A)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</si>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</sst>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-7.0406479835510254</c:v>
                </c:pt>
                <c:pt idx="1">
                  <c:v>-38.3468017578125</c:v>
                </c:pt>
                <c:pt idx="2">
                  <c:v>-64.69512939453125</c:v>
                </c:pt>
                <c:pt idx="3">
                  <c:v>-86.266166687011719</c:v>
                </c:pt>
                <c:pt idx="4">
                  <c:v>-105.94594573974609</c:v>
                </c:pt>
                <c:pt idx="5">
                  <c:v>-124.10948181152344</c:v>
                </c:pt>
                <c:pt idx="6">
                  <c:v>-137.55828857421875</c:v>
                </c:pt>
                <c:pt idx="7">
                  <c:v>-152.32284545898438</c:v>
                </c:pt>
                <c:pt idx="8">
                  <c:v>-164.68083190917969</c:v>
                </c:pt>
                <c:pt idx="9">
                  <c:v>-172.46371459960938</c:v>
                </c:pt>
                <c:pt idx="10">
                  <c:v>-174.94009399414063</c:v>
                </c:pt>
                <c:pt idx="11">
                  <c:v>-168.921630859375</c:v>
                </c:pt>
                <c:pt idx="12">
                  <c:v>-155.31268310546875</c:v>
                </c:pt>
                <c:pt idx="13">
                  <c:v>-133.62168884277344</c:v>
                </c:pt>
                <c:pt idx="14">
                  <c:v>-106.78172302246094</c:v>
                </c:pt>
                <c:pt idx="15">
                  <c:v>-81.998451232910156</c:v>
                </c:pt>
                <c:pt idx="16">
                  <c:v>-32.025615692138672</c:v>
                </c:pt>
                <c:pt idx="17">
                  <c:v>76.586380004882813</c:v>
                </c:pt>
                <c:pt idx="18">
                  <c:v>180.44564819335938</c:v>
                </c:pt>
                <c:pt idx="19">
                  <c:v>211.69247436523438</c:v>
                </c:pt>
                <c:pt idx="20">
                  <c:v>243.0009765625</c:v>
                </c:pt>
                <c:pt idx="21">
                  <c:v>275.55410766601563</c:v>
                </c:pt>
                <c:pt idx="22">
                  <c:v>296.5067138671875</c:v>
                </c:pt>
                <c:pt idx="23">
                  <c:v>309.8299560546875</c:v>
                </c:pt>
                <c:pt idx="24">
                  <c:v>314.9803466796875</c:v>
                </c:pt>
                <c:pt idx="25">
                  <c:v>315.89273071289063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34.524017333984375</c:v>
                </c:pt>
                <c:pt idx="1">
                  <c:v>-5.1871495246887207</c:v>
                </c:pt>
                <c:pt idx="2">
                  <c:v>-35.624416351318359</c:v>
                </c:pt>
                <c:pt idx="3">
                  <c:v>-60.741119384765625</c:v>
                </c:pt>
                <c:pt idx="4">
                  <c:v>-81.632522583007813</c:v>
                </c:pt>
                <c:pt idx="5">
                  <c:v>-101.02519989013672</c:v>
                </c:pt>
                <c:pt idx="6">
                  <c:v>-118.14549255371094</c:v>
                </c:pt>
                <c:pt idx="7">
                  <c:v>-131.0059814453125</c:v>
                </c:pt>
                <c:pt idx="8">
                  <c:v>-144.09640502929688</c:v>
                </c:pt>
                <c:pt idx="9">
                  <c:v>-151.90350341796875</c:v>
                </c:pt>
                <c:pt idx="10">
                  <c:v>-156.33949279785156</c:v>
                </c:pt>
                <c:pt idx="11">
                  <c:v>-150.2244873046875</c:v>
                </c:pt>
                <c:pt idx="12">
                  <c:v>-143.99763488769531</c:v>
                </c:pt>
                <c:pt idx="13">
                  <c:v>-122.33995056152344</c:v>
                </c:pt>
                <c:pt idx="14">
                  <c:v>-95.510467529296875</c:v>
                </c:pt>
                <c:pt idx="15">
                  <c:v>-70.73431396484375</c:v>
                </c:pt>
                <c:pt idx="16">
                  <c:v>-28.005889892578125</c:v>
                </c:pt>
                <c:pt idx="17">
                  <c:v>80.628372192382813</c:v>
                </c:pt>
                <c:pt idx="18">
                  <c:v>191.75856018066406</c:v>
                </c:pt>
                <c:pt idx="19">
                  <c:v>222.97512817382813</c:v>
                </c:pt>
                <c:pt idx="20">
                  <c:v>254.19827270507813</c:v>
                </c:pt>
                <c:pt idx="21">
                  <c:v>286.67926025390625</c:v>
                </c:pt>
                <c:pt idx="22">
                  <c:v>314.11618041992188</c:v>
                </c:pt>
                <c:pt idx="23">
                  <c:v>328.82080078125</c:v>
                </c:pt>
                <c:pt idx="24">
                  <c:v>335.77569580078125</c:v>
                </c:pt>
                <c:pt idx="25">
                  <c:v>336.53515625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141.84658813476563</c:v>
                </c:pt>
                <c:pt idx="1">
                  <c:v>71.29730224609375</c:v>
                </c:pt>
                <c:pt idx="2">
                  <c:v>13.435666084289551</c:v>
                </c:pt>
                <c:pt idx="3">
                  <c:v>-28.49207878112793</c:v>
                </c:pt>
                <c:pt idx="4">
                  <c:v>-62.145267486572266</c:v>
                </c:pt>
                <c:pt idx="5">
                  <c:v>-92.097221374511719</c:v>
                </c:pt>
                <c:pt idx="6">
                  <c:v>-119.33551788330078</c:v>
                </c:pt>
                <c:pt idx="7">
                  <c:v>-132.50129699707031</c:v>
                </c:pt>
                <c:pt idx="8">
                  <c:v>-141.47003173828125</c:v>
                </c:pt>
                <c:pt idx="9">
                  <c:v>-140.64480590820313</c:v>
                </c:pt>
                <c:pt idx="10">
                  <c:v>-130.99746704101563</c:v>
                </c:pt>
                <c:pt idx="11">
                  <c:v>-119.92134094238281</c:v>
                </c:pt>
                <c:pt idx="12">
                  <c:v>-107.20486450195313</c:v>
                </c:pt>
                <c:pt idx="13">
                  <c:v>-80.95648193359375</c:v>
                </c:pt>
                <c:pt idx="14">
                  <c:v>-48.727283477783203</c:v>
                </c:pt>
                <c:pt idx="15">
                  <c:v>7.7078208923339844</c:v>
                </c:pt>
                <c:pt idx="16">
                  <c:v>114.59410095214844</c:v>
                </c:pt>
                <c:pt idx="17">
                  <c:v>218.3870849609375</c:v>
                </c:pt>
                <c:pt idx="18">
                  <c:v>257.04034423828125</c:v>
                </c:pt>
                <c:pt idx="19">
                  <c:v>297.0423583984375</c:v>
                </c:pt>
                <c:pt idx="20">
                  <c:v>337.38778686523438</c:v>
                </c:pt>
                <c:pt idx="21">
                  <c:v>378.93020629882813</c:v>
                </c:pt>
                <c:pt idx="22">
                  <c:v>421.65914916992188</c:v>
                </c:pt>
                <c:pt idx="23">
                  <c:v>465.56515502929688</c:v>
                </c:pt>
                <c:pt idx="24">
                  <c:v>502.14901733398438</c:v>
                </c:pt>
                <c:pt idx="25">
                  <c:v>533.643798828125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6">
                  <c:v>-12.691476821899414</c:v>
                </c:pt>
                <c:pt idx="7">
                  <c:v>-58.255691528320313</c:v>
                </c:pt>
                <c:pt idx="8">
                  <c:v>-75.071266174316406</c:v>
                </c:pt>
                <c:pt idx="9">
                  <c:v>-86.095497131347656</c:v>
                </c:pt>
                <c:pt idx="10">
                  <c:v>-81.146095275878906</c:v>
                </c:pt>
                <c:pt idx="11">
                  <c:v>-73.726219177246094</c:v>
                </c:pt>
                <c:pt idx="12">
                  <c:v>-64.158355712890625</c:v>
                </c:pt>
                <c:pt idx="13">
                  <c:v>-51.653915405273438</c:v>
                </c:pt>
                <c:pt idx="14">
                  <c:v>-35.332656860351563</c:v>
                </c:pt>
                <c:pt idx="15">
                  <c:v>8.0012216567993164</c:v>
                </c:pt>
                <c:pt idx="16">
                  <c:v>114.59410095214844</c:v>
                </c:pt>
                <c:pt idx="17">
                  <c:v>218.38710021972656</c:v>
                </c:pt>
                <c:pt idx="18">
                  <c:v>257.04034423828125</c:v>
                </c:pt>
                <c:pt idx="19">
                  <c:v>297.0423583984375</c:v>
                </c:pt>
                <c:pt idx="20">
                  <c:v>337.38778686523438</c:v>
                </c:pt>
                <c:pt idx="21">
                  <c:v>378.93017578125</c:v>
                </c:pt>
                <c:pt idx="22">
                  <c:v>421.65914916992188</c:v>
                </c:pt>
                <c:pt idx="23">
                  <c:v>465.56491088867188</c:v>
                </c:pt>
                <c:pt idx="24">
                  <c:v>510.63870239257813</c:v>
                </c:pt>
                <c:pt idx="25">
                  <c:v>556.03448486328125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101.27436065673828</c:v>
                      </c:pt>
                      <c:pt idx="1">
                        <c:v>70.955642700195313</c:v>
                      </c:pt>
                      <c:pt idx="2">
                        <c:v>43.114021301269531</c:v>
                      </c:pt>
                      <c:pt idx="3">
                        <c:v>17.749135971069336</c:v>
                      </c:pt>
                      <c:pt idx="4">
                        <c:v>-5.8040242195129395</c:v>
                      </c:pt>
                      <c:pt idx="5">
                        <c:v>-27.126380920410156</c:v>
                      </c:pt>
                      <c:pt idx="6">
                        <c:v>-46.325534820556641</c:v>
                      </c:pt>
                      <c:pt idx="7">
                        <c:v>-63.663845062255859</c:v>
                      </c:pt>
                      <c:pt idx="8">
                        <c:v>-82.882705688476563</c:v>
                      </c:pt>
                      <c:pt idx="9">
                        <c:v>-98.180702209472656</c:v>
                      </c:pt>
                      <c:pt idx="10">
                        <c:v>-109.39419555664063</c:v>
                      </c:pt>
                      <c:pt idx="11">
                        <c:v>-105.4168701171875</c:v>
                      </c:pt>
                      <c:pt idx="12">
                        <c:v>-98.142990112304688</c:v>
                      </c:pt>
                      <c:pt idx="13">
                        <c:v>-79.259689331054688</c:v>
                      </c:pt>
                      <c:pt idx="14">
                        <c:v>-57.5277099609375</c:v>
                      </c:pt>
                      <c:pt idx="15">
                        <c:v>-33.096302032470703</c:v>
                      </c:pt>
                      <c:pt idx="16">
                        <c:v>-9.9549684524536133</c:v>
                      </c:pt>
                      <c:pt idx="17">
                        <c:v>92.950126647949219</c:v>
                      </c:pt>
                      <c:pt idx="18">
                        <c:v>203.78947448730469</c:v>
                      </c:pt>
                      <c:pt idx="19">
                        <c:v>253.66181945800781</c:v>
                      </c:pt>
                      <c:pt idx="20">
                        <c:v>281.916748046875</c:v>
                      </c:pt>
                      <c:pt idx="21">
                        <c:v>311.3095703125</c:v>
                      </c:pt>
                      <c:pt idx="22">
                        <c:v>341.97183227539063</c:v>
                      </c:pt>
                      <c:pt idx="23">
                        <c:v>365.822265625</c:v>
                      </c:pt>
                      <c:pt idx="24">
                        <c:v>371.36566162109375</c:v>
                      </c:pt>
                      <c:pt idx="25">
                        <c:v>375.38656616210938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2">
                        <c:v>179.08734130859375</c:v>
                      </c:pt>
                      <c:pt idx="3">
                        <c:v>97.486907958984375</c:v>
                      </c:pt>
                      <c:pt idx="4">
                        <c:v>38.300941467285156</c:v>
                      </c:pt>
                      <c:pt idx="5">
                        <c:v>2.4940180778503418</c:v>
                      </c:pt>
                      <c:pt idx="6">
                        <c:v>-30.0015869140625</c:v>
                      </c:pt>
                      <c:pt idx="7">
                        <c:v>-55.07659912109375</c:v>
                      </c:pt>
                      <c:pt idx="8">
                        <c:v>-66.20697021484375</c:v>
                      </c:pt>
                      <c:pt idx="9">
                        <c:v>-74.530960083007813</c:v>
                      </c:pt>
                      <c:pt idx="10">
                        <c:v>-67.373725891113281</c:v>
                      </c:pt>
                      <c:pt idx="11">
                        <c:v>-57.454235076904297</c:v>
                      </c:pt>
                      <c:pt idx="12">
                        <c:v>-46.142127990722656</c:v>
                      </c:pt>
                      <c:pt idx="13">
                        <c:v>-31.831356048583984</c:v>
                      </c:pt>
                      <c:pt idx="14">
                        <c:v>-10.557498931884766</c:v>
                      </c:pt>
                      <c:pt idx="15">
                        <c:v>21.711849212646484</c:v>
                      </c:pt>
                      <c:pt idx="16">
                        <c:v>128.34970092773438</c:v>
                      </c:pt>
                      <c:pt idx="17">
                        <c:v>237.46824645996094</c:v>
                      </c:pt>
                      <c:pt idx="18">
                        <c:v>289.67318725585938</c:v>
                      </c:pt>
                      <c:pt idx="19">
                        <c:v>327.30154418945313</c:v>
                      </c:pt>
                      <c:pt idx="20">
                        <c:v>365.25985717773438</c:v>
                      </c:pt>
                      <c:pt idx="21">
                        <c:v>404.38528442382813</c:v>
                      </c:pt>
                      <c:pt idx="22">
                        <c:v>444.6668701171875</c:v>
                      </c:pt>
                      <c:pt idx="23">
                        <c:v>486.09451293945313</c:v>
                      </c:pt>
                      <c:pt idx="24">
                        <c:v>528.658935546875</c:v>
                      </c:pt>
                      <c:pt idx="25">
                        <c:v>571.5233154296875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-7.0406479835510254</c:v>
                </c:pt>
                <c:pt idx="1">
                  <c:v>-38.3468017578125</c:v>
                </c:pt>
                <c:pt idx="2">
                  <c:v>-64.69512939453125</c:v>
                </c:pt>
                <c:pt idx="3">
                  <c:v>-86.266166687011719</c:v>
                </c:pt>
                <c:pt idx="4">
                  <c:v>-105.94594573974609</c:v>
                </c:pt>
                <c:pt idx="5">
                  <c:v>-124.10948181152344</c:v>
                </c:pt>
                <c:pt idx="6">
                  <c:v>-137.55828857421875</c:v>
                </c:pt>
                <c:pt idx="7">
                  <c:v>-152.32284545898438</c:v>
                </c:pt>
                <c:pt idx="8">
                  <c:v>-164.68083190917969</c:v>
                </c:pt>
                <c:pt idx="9">
                  <c:v>-172.46371459960938</c:v>
                </c:pt>
                <c:pt idx="10">
                  <c:v>-174.94009399414063</c:v>
                </c:pt>
                <c:pt idx="11">
                  <c:v>-168.921630859375</c:v>
                </c:pt>
                <c:pt idx="12">
                  <c:v>-155.31268310546875</c:v>
                </c:pt>
                <c:pt idx="13">
                  <c:v>-133.62168884277344</c:v>
                </c:pt>
                <c:pt idx="14">
                  <c:v>-106.78172302246094</c:v>
                </c:pt>
                <c:pt idx="15">
                  <c:v>-81.998451232910156</c:v>
                </c:pt>
                <c:pt idx="16">
                  <c:v>-32.025615692138672</c:v>
                </c:pt>
                <c:pt idx="17">
                  <c:v>76.586380004882813</c:v>
                </c:pt>
                <c:pt idx="18">
                  <c:v>180.44564819335938</c:v>
                </c:pt>
                <c:pt idx="19">
                  <c:v>211.69247436523438</c:v>
                </c:pt>
                <c:pt idx="20">
                  <c:v>243.0009765625</c:v>
                </c:pt>
                <c:pt idx="21">
                  <c:v>275.55410766601563</c:v>
                </c:pt>
                <c:pt idx="22">
                  <c:v>296.5067138671875</c:v>
                </c:pt>
                <c:pt idx="23">
                  <c:v>309.8299560546875</c:v>
                </c:pt>
                <c:pt idx="24">
                  <c:v>314.9803466796875</c:v>
                </c:pt>
                <c:pt idx="25">
                  <c:v>315.89273071289063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101.27436065673828</c:v>
                </c:pt>
                <c:pt idx="1">
                  <c:v>70.955642700195313</c:v>
                </c:pt>
                <c:pt idx="2">
                  <c:v>43.114021301269531</c:v>
                </c:pt>
                <c:pt idx="3">
                  <c:v>17.749135971069336</c:v>
                </c:pt>
                <c:pt idx="4">
                  <c:v>-5.8040242195129395</c:v>
                </c:pt>
                <c:pt idx="5">
                  <c:v>-27.126380920410156</c:v>
                </c:pt>
                <c:pt idx="6">
                  <c:v>-46.325534820556641</c:v>
                </c:pt>
                <c:pt idx="7">
                  <c:v>-63.663845062255859</c:v>
                </c:pt>
                <c:pt idx="8">
                  <c:v>-82.882705688476563</c:v>
                </c:pt>
                <c:pt idx="9">
                  <c:v>-98.180702209472656</c:v>
                </c:pt>
                <c:pt idx="10">
                  <c:v>-109.39419555664063</c:v>
                </c:pt>
                <c:pt idx="11">
                  <c:v>-105.4168701171875</c:v>
                </c:pt>
                <c:pt idx="12">
                  <c:v>-98.142990112304688</c:v>
                </c:pt>
                <c:pt idx="13">
                  <c:v>-79.259689331054688</c:v>
                </c:pt>
                <c:pt idx="14">
                  <c:v>-57.5277099609375</c:v>
                </c:pt>
                <c:pt idx="15">
                  <c:v>-33.096302032470703</c:v>
                </c:pt>
                <c:pt idx="16">
                  <c:v>-9.9549684524536133</c:v>
                </c:pt>
                <c:pt idx="17">
                  <c:v>92.950126647949219</c:v>
                </c:pt>
                <c:pt idx="18">
                  <c:v>203.78947448730469</c:v>
                </c:pt>
                <c:pt idx="19">
                  <c:v>253.66181945800781</c:v>
                </c:pt>
                <c:pt idx="20">
                  <c:v>281.916748046875</c:v>
                </c:pt>
                <c:pt idx="21">
                  <c:v>311.3095703125</c:v>
                </c:pt>
                <c:pt idx="22">
                  <c:v>341.97183227539063</c:v>
                </c:pt>
                <c:pt idx="23">
                  <c:v>365.822265625</c:v>
                </c:pt>
                <c:pt idx="24">
                  <c:v>371.36566162109375</c:v>
                </c:pt>
                <c:pt idx="25">
                  <c:v>375.38656616210938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141.84658813476563</c:v>
                </c:pt>
                <c:pt idx="1">
                  <c:v>71.29730224609375</c:v>
                </c:pt>
                <c:pt idx="2">
                  <c:v>13.435666084289551</c:v>
                </c:pt>
                <c:pt idx="3">
                  <c:v>-28.49207878112793</c:v>
                </c:pt>
                <c:pt idx="4">
                  <c:v>-62.145267486572266</c:v>
                </c:pt>
                <c:pt idx="5">
                  <c:v>-92.097221374511719</c:v>
                </c:pt>
                <c:pt idx="6">
                  <c:v>-119.33551788330078</c:v>
                </c:pt>
                <c:pt idx="7">
                  <c:v>-132.50129699707031</c:v>
                </c:pt>
                <c:pt idx="8">
                  <c:v>-141.47003173828125</c:v>
                </c:pt>
                <c:pt idx="9">
                  <c:v>-140.64480590820313</c:v>
                </c:pt>
                <c:pt idx="10">
                  <c:v>-130.99746704101563</c:v>
                </c:pt>
                <c:pt idx="11">
                  <c:v>-119.92134094238281</c:v>
                </c:pt>
                <c:pt idx="12">
                  <c:v>-107.20486450195313</c:v>
                </c:pt>
                <c:pt idx="13">
                  <c:v>-80.95648193359375</c:v>
                </c:pt>
                <c:pt idx="14">
                  <c:v>-48.727283477783203</c:v>
                </c:pt>
                <c:pt idx="15">
                  <c:v>7.7078208923339844</c:v>
                </c:pt>
                <c:pt idx="16">
                  <c:v>114.59410095214844</c:v>
                </c:pt>
                <c:pt idx="17">
                  <c:v>218.3870849609375</c:v>
                </c:pt>
                <c:pt idx="18">
                  <c:v>257.04034423828125</c:v>
                </c:pt>
                <c:pt idx="19">
                  <c:v>297.0423583984375</c:v>
                </c:pt>
                <c:pt idx="20">
                  <c:v>337.38778686523438</c:v>
                </c:pt>
                <c:pt idx="21">
                  <c:v>378.93020629882813</c:v>
                </c:pt>
                <c:pt idx="22">
                  <c:v>421.65914916992188</c:v>
                </c:pt>
                <c:pt idx="23">
                  <c:v>465.56515502929688</c:v>
                </c:pt>
                <c:pt idx="24">
                  <c:v>502.14901733398438</c:v>
                </c:pt>
                <c:pt idx="25">
                  <c:v>533.643798828125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2">
                  <c:v>179.08734130859375</c:v>
                </c:pt>
                <c:pt idx="3">
                  <c:v>97.486907958984375</c:v>
                </c:pt>
                <c:pt idx="4">
                  <c:v>38.300941467285156</c:v>
                </c:pt>
                <c:pt idx="5">
                  <c:v>2.4940180778503418</c:v>
                </c:pt>
                <c:pt idx="6">
                  <c:v>-30.0015869140625</c:v>
                </c:pt>
                <c:pt idx="7">
                  <c:v>-55.07659912109375</c:v>
                </c:pt>
                <c:pt idx="8">
                  <c:v>-66.20697021484375</c:v>
                </c:pt>
                <c:pt idx="9">
                  <c:v>-74.530960083007813</c:v>
                </c:pt>
                <c:pt idx="10">
                  <c:v>-67.373725891113281</c:v>
                </c:pt>
                <c:pt idx="11">
                  <c:v>-57.454235076904297</c:v>
                </c:pt>
                <c:pt idx="12">
                  <c:v>-46.142127990722656</c:v>
                </c:pt>
                <c:pt idx="13">
                  <c:v>-31.831356048583984</c:v>
                </c:pt>
                <c:pt idx="14">
                  <c:v>-10.557498931884766</c:v>
                </c:pt>
                <c:pt idx="15">
                  <c:v>21.711849212646484</c:v>
                </c:pt>
                <c:pt idx="16">
                  <c:v>128.34970092773438</c:v>
                </c:pt>
                <c:pt idx="17">
                  <c:v>237.46824645996094</c:v>
                </c:pt>
                <c:pt idx="18">
                  <c:v>289.67318725585938</c:v>
                </c:pt>
                <c:pt idx="19">
                  <c:v>327.30154418945313</c:v>
                </c:pt>
                <c:pt idx="20">
                  <c:v>365.25985717773438</c:v>
                </c:pt>
                <c:pt idx="21">
                  <c:v>404.38528442382813</c:v>
                </c:pt>
                <c:pt idx="22">
                  <c:v>444.6668701171875</c:v>
                </c:pt>
                <c:pt idx="23">
                  <c:v>486.09451293945313</c:v>
                </c:pt>
                <c:pt idx="24">
                  <c:v>528.658935546875</c:v>
                </c:pt>
                <c:pt idx="25">
                  <c:v>571.5233154296875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34.524017333984375</c:v>
                      </c:pt>
                      <c:pt idx="1">
                        <c:v>-5.1871495246887207</c:v>
                      </c:pt>
                      <c:pt idx="2">
                        <c:v>-35.624416351318359</c:v>
                      </c:pt>
                      <c:pt idx="3">
                        <c:v>-60.741119384765625</c:v>
                      </c:pt>
                      <c:pt idx="4">
                        <c:v>-81.632522583007813</c:v>
                      </c:pt>
                      <c:pt idx="5">
                        <c:v>-101.02519989013672</c:v>
                      </c:pt>
                      <c:pt idx="6">
                        <c:v>-118.14549255371094</c:v>
                      </c:pt>
                      <c:pt idx="7">
                        <c:v>-131.0059814453125</c:v>
                      </c:pt>
                      <c:pt idx="8">
                        <c:v>-144.09640502929688</c:v>
                      </c:pt>
                      <c:pt idx="9">
                        <c:v>-151.90350341796875</c:v>
                      </c:pt>
                      <c:pt idx="10">
                        <c:v>-156.33949279785156</c:v>
                      </c:pt>
                      <c:pt idx="11">
                        <c:v>-150.2244873046875</c:v>
                      </c:pt>
                      <c:pt idx="12">
                        <c:v>-143.99763488769531</c:v>
                      </c:pt>
                      <c:pt idx="13">
                        <c:v>-122.33995056152344</c:v>
                      </c:pt>
                      <c:pt idx="14">
                        <c:v>-95.510467529296875</c:v>
                      </c:pt>
                      <c:pt idx="15">
                        <c:v>-70.73431396484375</c:v>
                      </c:pt>
                      <c:pt idx="16">
                        <c:v>-28.005889892578125</c:v>
                      </c:pt>
                      <c:pt idx="17">
                        <c:v>80.628372192382813</c:v>
                      </c:pt>
                      <c:pt idx="18">
                        <c:v>191.75856018066406</c:v>
                      </c:pt>
                      <c:pt idx="19">
                        <c:v>222.97512817382813</c:v>
                      </c:pt>
                      <c:pt idx="20">
                        <c:v>254.19827270507813</c:v>
                      </c:pt>
                      <c:pt idx="21">
                        <c:v>286.67926025390625</c:v>
                      </c:pt>
                      <c:pt idx="22">
                        <c:v>314.11618041992188</c:v>
                      </c:pt>
                      <c:pt idx="23">
                        <c:v>328.82080078125</c:v>
                      </c:pt>
                      <c:pt idx="24">
                        <c:v>335.77569580078125</c:v>
                      </c:pt>
                      <c:pt idx="25">
                        <c:v>336.53515625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6">
                        <c:v>-12.691476821899414</c:v>
                      </c:pt>
                      <c:pt idx="7">
                        <c:v>-58.255691528320313</c:v>
                      </c:pt>
                      <c:pt idx="8">
                        <c:v>-75.071266174316406</c:v>
                      </c:pt>
                      <c:pt idx="9">
                        <c:v>-86.095497131347656</c:v>
                      </c:pt>
                      <c:pt idx="10">
                        <c:v>-81.146095275878906</c:v>
                      </c:pt>
                      <c:pt idx="11">
                        <c:v>-73.726219177246094</c:v>
                      </c:pt>
                      <c:pt idx="12">
                        <c:v>-64.158355712890625</c:v>
                      </c:pt>
                      <c:pt idx="13">
                        <c:v>-51.653915405273438</c:v>
                      </c:pt>
                      <c:pt idx="14">
                        <c:v>-35.332656860351563</c:v>
                      </c:pt>
                      <c:pt idx="15">
                        <c:v>8.0012216567993164</c:v>
                      </c:pt>
                      <c:pt idx="16">
                        <c:v>114.59410095214844</c:v>
                      </c:pt>
                      <c:pt idx="17">
                        <c:v>218.38710021972656</c:v>
                      </c:pt>
                      <c:pt idx="18">
                        <c:v>257.04034423828125</c:v>
                      </c:pt>
                      <c:pt idx="19">
                        <c:v>297.0423583984375</c:v>
                      </c:pt>
                      <c:pt idx="20">
                        <c:v>337.38778686523438</c:v>
                      </c:pt>
                      <c:pt idx="21">
                        <c:v>378.93017578125</c:v>
                      </c:pt>
                      <c:pt idx="22">
                        <c:v>421.65914916992188</c:v>
                      </c:pt>
                      <c:pt idx="23">
                        <c:v>465.56491088867188</c:v>
                      </c:pt>
                      <c:pt idx="24">
                        <c:v>510.63870239257813</c:v>
                      </c:pt>
                      <c:pt idx="25">
                        <c:v>556.03448486328125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10.103635787963867</c:v>
                </c:pt>
                <c:pt idx="1">
                  <c:v>-46.994949340820313</c:v>
                </c:pt>
                <c:pt idx="2">
                  <c:v>-81.49993896484375</c:v>
                </c:pt>
                <c:pt idx="3">
                  <c:v>-107.53387451171875</c:v>
                </c:pt>
                <c:pt idx="4">
                  <c:v>-129.00654602050781</c:v>
                </c:pt>
                <c:pt idx="5">
                  <c:v>-144.40779113769531</c:v>
                </c:pt>
                <c:pt idx="6">
                  <c:v>-160.6893310546875</c:v>
                </c:pt>
                <c:pt idx="7">
                  <c:v>-172.37355041503906</c:v>
                </c:pt>
                <c:pt idx="8">
                  <c:v>-179.75967407226563</c:v>
                </c:pt>
                <c:pt idx="9">
                  <c:v>-175.12619018554688</c:v>
                </c:pt>
                <c:pt idx="10">
                  <c:v>-163.52468872070313</c:v>
                </c:pt>
                <c:pt idx="11">
                  <c:v>-145.71421813964844</c:v>
                </c:pt>
                <c:pt idx="12">
                  <c:v>-127.10000610351563</c:v>
                </c:pt>
                <c:pt idx="13">
                  <c:v>-104.90726470947266</c:v>
                </c:pt>
                <c:pt idx="14">
                  <c:v>-84.725395202636719</c:v>
                </c:pt>
                <c:pt idx="15">
                  <c:v>-63.771800994873047</c:v>
                </c:pt>
                <c:pt idx="16">
                  <c:v>-2.6222436428070068</c:v>
                </c:pt>
                <c:pt idx="17">
                  <c:v>66.051048278808594</c:v>
                </c:pt>
                <c:pt idx="18">
                  <c:v>136.138427734375</c:v>
                </c:pt>
                <c:pt idx="19">
                  <c:v>183.76275634765625</c:v>
                </c:pt>
                <c:pt idx="20">
                  <c:v>209.46888732910156</c:v>
                </c:pt>
                <c:pt idx="21">
                  <c:v>236.12165832519531</c:v>
                </c:pt>
                <c:pt idx="22">
                  <c:v>263.38232421875</c:v>
                </c:pt>
                <c:pt idx="23">
                  <c:v>291.07598876953125</c:v>
                </c:pt>
                <c:pt idx="24">
                  <c:v>310.7293701171875</c:v>
                </c:pt>
                <c:pt idx="25">
                  <c:v>321.82907104492188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117.42936706542969</c:v>
                </c:pt>
                <c:pt idx="1">
                  <c:v>15.200656890869141</c:v>
                </c:pt>
                <c:pt idx="2">
                  <c:v>-43.244289398193359</c:v>
                </c:pt>
                <c:pt idx="3">
                  <c:v>-75.690567016601563</c:v>
                </c:pt>
                <c:pt idx="4">
                  <c:v>-101.38877868652344</c:v>
                </c:pt>
                <c:pt idx="5">
                  <c:v>-121.79715728759766</c:v>
                </c:pt>
                <c:pt idx="6">
                  <c:v>-136.21197509765625</c:v>
                </c:pt>
                <c:pt idx="7">
                  <c:v>-150.1805419921875</c:v>
                </c:pt>
                <c:pt idx="8">
                  <c:v>-159.24287414550781</c:v>
                </c:pt>
                <c:pt idx="9">
                  <c:v>-157.64839172363281</c:v>
                </c:pt>
                <c:pt idx="10">
                  <c:v>-151.7081298828125</c:v>
                </c:pt>
                <c:pt idx="11">
                  <c:v>-136.66184997558594</c:v>
                </c:pt>
                <c:pt idx="12">
                  <c:v>-118.08306121826172</c:v>
                </c:pt>
                <c:pt idx="13">
                  <c:v>-96.836044311523438</c:v>
                </c:pt>
                <c:pt idx="14">
                  <c:v>-75.750053405761719</c:v>
                </c:pt>
                <c:pt idx="15">
                  <c:v>-54.815727233886719</c:v>
                </c:pt>
                <c:pt idx="16">
                  <c:v>-2.0340869426727295</c:v>
                </c:pt>
                <c:pt idx="17">
                  <c:v>66.6436767578125</c:v>
                </c:pt>
                <c:pt idx="18">
                  <c:v>136.73561096191406</c:v>
                </c:pt>
                <c:pt idx="19">
                  <c:v>192.95118713378906</c:v>
                </c:pt>
                <c:pt idx="20">
                  <c:v>218.58816528320313</c:v>
                </c:pt>
                <c:pt idx="21">
                  <c:v>245.10446166992188</c:v>
                </c:pt>
                <c:pt idx="22">
                  <c:v>272.43887329101563</c:v>
                </c:pt>
                <c:pt idx="23">
                  <c:v>300.08770751953125</c:v>
                </c:pt>
                <c:pt idx="24">
                  <c:v>326.9049072265625</c:v>
                </c:pt>
                <c:pt idx="25">
                  <c:v>341.14877319335938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3">
                  <c:v>-21.054176330566406</c:v>
                </c:pt>
                <c:pt idx="4">
                  <c:v>-78.595909118652344</c:v>
                </c:pt>
                <c:pt idx="5">
                  <c:v>-120.67676544189453</c:v>
                </c:pt>
                <c:pt idx="6">
                  <c:v>-138.10240173339844</c:v>
                </c:pt>
                <c:pt idx="7">
                  <c:v>-147.57403564453125</c:v>
                </c:pt>
                <c:pt idx="8">
                  <c:v>-144.92854309082031</c:v>
                </c:pt>
                <c:pt idx="9">
                  <c:v>-134.96647644042969</c:v>
                </c:pt>
                <c:pt idx="10">
                  <c:v>-123.777099609375</c:v>
                </c:pt>
                <c:pt idx="11">
                  <c:v>-110.72139739990234</c:v>
                </c:pt>
                <c:pt idx="12">
                  <c:v>-87.254081726074219</c:v>
                </c:pt>
                <c:pt idx="13">
                  <c:v>-62.153465270996094</c:v>
                </c:pt>
                <c:pt idx="14">
                  <c:v>-36.238391876220703</c:v>
                </c:pt>
                <c:pt idx="15">
                  <c:v>13.132180213928223</c:v>
                </c:pt>
                <c:pt idx="16">
                  <c:v>81.372421264648438</c:v>
                </c:pt>
                <c:pt idx="17">
                  <c:v>151.03152465820313</c:v>
                </c:pt>
                <c:pt idx="18">
                  <c:v>212.30747985839844</c:v>
                </c:pt>
                <c:pt idx="19">
                  <c:v>243.13807678222656</c:v>
                </c:pt>
                <c:pt idx="20">
                  <c:v>274.76263427734375</c:v>
                </c:pt>
                <c:pt idx="21">
                  <c:v>307.17654418945313</c:v>
                </c:pt>
                <c:pt idx="22">
                  <c:v>340.3756103515625</c:v>
                </c:pt>
                <c:pt idx="23">
                  <c:v>374.50570678710938</c:v>
                </c:pt>
                <c:pt idx="24">
                  <c:v>409.1883544921875</c:v>
                </c:pt>
                <c:pt idx="25">
                  <c:v>444.43801879882813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7">
                  <c:v>-69.125709533691406</c:v>
                </c:pt>
                <c:pt idx="8">
                  <c:v>-86.789199829101563</c:v>
                </c:pt>
                <c:pt idx="9">
                  <c:v>-88.156822204589844</c:v>
                </c:pt>
                <c:pt idx="10">
                  <c:v>-81.030014038085938</c:v>
                </c:pt>
                <c:pt idx="11">
                  <c:v>-71.774520874023438</c:v>
                </c:pt>
                <c:pt idx="12">
                  <c:v>-60.292507171630859</c:v>
                </c:pt>
                <c:pt idx="13">
                  <c:v>-45.996006011962891</c:v>
                </c:pt>
                <c:pt idx="14">
                  <c:v>-30.392354965209961</c:v>
                </c:pt>
                <c:pt idx="15">
                  <c:v>13.190908432006836</c:v>
                </c:pt>
                <c:pt idx="16">
                  <c:v>81.376609802246094</c:v>
                </c:pt>
                <c:pt idx="17">
                  <c:v>151.03152465820313</c:v>
                </c:pt>
                <c:pt idx="18">
                  <c:v>212.30747985839844</c:v>
                </c:pt>
                <c:pt idx="19">
                  <c:v>243.13807678222656</c:v>
                </c:pt>
                <c:pt idx="20">
                  <c:v>274.76266479492188</c:v>
                </c:pt>
                <c:pt idx="21">
                  <c:v>307.17654418945313</c:v>
                </c:pt>
                <c:pt idx="22">
                  <c:v>340.3756103515625</c:v>
                </c:pt>
                <c:pt idx="23">
                  <c:v>374.50570678710938</c:v>
                </c:pt>
                <c:pt idx="24">
                  <c:v>409.1883544921875</c:v>
                </c:pt>
                <c:pt idx="25">
                  <c:v>444.43801879882813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146.41880798339844</c:v>
                      </c:pt>
                      <c:pt idx="2">
                        <c:v>83.635261535644531</c:v>
                      </c:pt>
                      <c:pt idx="3">
                        <c:v>36.378185272216797</c:v>
                      </c:pt>
                      <c:pt idx="4">
                        <c:v>-0.73282629251480103</c:v>
                      </c:pt>
                      <c:pt idx="5">
                        <c:v>-30.857776641845703</c:v>
                      </c:pt>
                      <c:pt idx="6">
                        <c:v>-54.694389343261719</c:v>
                      </c:pt>
                      <c:pt idx="7">
                        <c:v>-78.274810791015625</c:v>
                      </c:pt>
                      <c:pt idx="8">
                        <c:v>-99.771675109863281</c:v>
                      </c:pt>
                      <c:pt idx="9">
                        <c:v>-112.53651428222656</c:v>
                      </c:pt>
                      <c:pt idx="10">
                        <c:v>-109.47201538085938</c:v>
                      </c:pt>
                      <c:pt idx="11">
                        <c:v>-99.81707763671875</c:v>
                      </c:pt>
                      <c:pt idx="12">
                        <c:v>-83.1900634765625</c:v>
                      </c:pt>
                      <c:pt idx="13">
                        <c:v>-65.75048828125</c:v>
                      </c:pt>
                      <c:pt idx="14">
                        <c:v>-44.577293395996094</c:v>
                      </c:pt>
                      <c:pt idx="15">
                        <c:v>-25.560388565063477</c:v>
                      </c:pt>
                      <c:pt idx="16">
                        <c:v>-0.19531983137130737</c:v>
                      </c:pt>
                      <c:pt idx="17">
                        <c:v>68.488685607910156</c:v>
                      </c:pt>
                      <c:pt idx="18">
                        <c:v>138.58683776855469</c:v>
                      </c:pt>
                      <c:pt idx="19">
                        <c:v>210.09829711914063</c:v>
                      </c:pt>
                      <c:pt idx="20">
                        <c:v>245.00834655761719</c:v>
                      </c:pt>
                      <c:pt idx="21">
                        <c:v>269.43441772460938</c:v>
                      </c:pt>
                      <c:pt idx="22">
                        <c:v>294.91180419921875</c:v>
                      </c:pt>
                      <c:pt idx="23">
                        <c:v>320.644287109375</c:v>
                      </c:pt>
                      <c:pt idx="24">
                        <c:v>347.10064697265625</c:v>
                      </c:pt>
                      <c:pt idx="25">
                        <c:v>374.12277221679688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32.236072540283203</c:v>
                      </c:pt>
                      <c:pt idx="6">
                        <c:v>-29.220733642578125</c:v>
                      </c:pt>
                      <c:pt idx="7">
                        <c:v>-61.409111022949219</c:v>
                      </c:pt>
                      <c:pt idx="8">
                        <c:v>-73.756698608398438</c:v>
                      </c:pt>
                      <c:pt idx="9">
                        <c:v>-75.673233032226563</c:v>
                      </c:pt>
                      <c:pt idx="10">
                        <c:v>-66.258232116699219</c:v>
                      </c:pt>
                      <c:pt idx="11">
                        <c:v>-55.590621948242188</c:v>
                      </c:pt>
                      <c:pt idx="12">
                        <c:v>-43.19598388671875</c:v>
                      </c:pt>
                      <c:pt idx="13">
                        <c:v>-28.069734573364258</c:v>
                      </c:pt>
                      <c:pt idx="14">
                        <c:v>-7.5811991691589355</c:v>
                      </c:pt>
                      <c:pt idx="15">
                        <c:v>17.791484832763672</c:v>
                      </c:pt>
                      <c:pt idx="16">
                        <c:v>83.472763061523438</c:v>
                      </c:pt>
                      <c:pt idx="17">
                        <c:v>153.14033508300781</c:v>
                      </c:pt>
                      <c:pt idx="18">
                        <c:v>224.22587585449219</c:v>
                      </c:pt>
                      <c:pt idx="19">
                        <c:v>269.9227294921875</c:v>
                      </c:pt>
                      <c:pt idx="20">
                        <c:v>300.15985107421875</c:v>
                      </c:pt>
                      <c:pt idx="21">
                        <c:v>331.18304443359375</c:v>
                      </c:pt>
                      <c:pt idx="22">
                        <c:v>362.98712158203125</c:v>
                      </c:pt>
                      <c:pt idx="23">
                        <c:v>395.56716918945313</c:v>
                      </c:pt>
                      <c:pt idx="24">
                        <c:v>429.1336669921875</c:v>
                      </c:pt>
                      <c:pt idx="25">
                        <c:v>462.94894409179688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10.103635787963867</c:v>
                </c:pt>
                <c:pt idx="1">
                  <c:v>-46.994949340820313</c:v>
                </c:pt>
                <c:pt idx="2">
                  <c:v>-81.49993896484375</c:v>
                </c:pt>
                <c:pt idx="3">
                  <c:v>-107.53387451171875</c:v>
                </c:pt>
                <c:pt idx="4">
                  <c:v>-129.00654602050781</c:v>
                </c:pt>
                <c:pt idx="5">
                  <c:v>-144.40779113769531</c:v>
                </c:pt>
                <c:pt idx="6">
                  <c:v>-160.6893310546875</c:v>
                </c:pt>
                <c:pt idx="7">
                  <c:v>-172.37355041503906</c:v>
                </c:pt>
                <c:pt idx="8">
                  <c:v>-179.75967407226563</c:v>
                </c:pt>
                <c:pt idx="9">
                  <c:v>-175.12619018554688</c:v>
                </c:pt>
                <c:pt idx="10">
                  <c:v>-163.52468872070313</c:v>
                </c:pt>
                <c:pt idx="11">
                  <c:v>-145.71421813964844</c:v>
                </c:pt>
                <c:pt idx="12">
                  <c:v>-127.10000610351563</c:v>
                </c:pt>
                <c:pt idx="13">
                  <c:v>-104.90726470947266</c:v>
                </c:pt>
                <c:pt idx="14">
                  <c:v>-84.725395202636719</c:v>
                </c:pt>
                <c:pt idx="15">
                  <c:v>-63.771800994873047</c:v>
                </c:pt>
                <c:pt idx="16">
                  <c:v>-2.6222436428070068</c:v>
                </c:pt>
                <c:pt idx="17">
                  <c:v>66.051048278808594</c:v>
                </c:pt>
                <c:pt idx="18">
                  <c:v>136.138427734375</c:v>
                </c:pt>
                <c:pt idx="19">
                  <c:v>183.76275634765625</c:v>
                </c:pt>
                <c:pt idx="20">
                  <c:v>209.46888732910156</c:v>
                </c:pt>
                <c:pt idx="21">
                  <c:v>236.12165832519531</c:v>
                </c:pt>
                <c:pt idx="22">
                  <c:v>263.38232421875</c:v>
                </c:pt>
                <c:pt idx="23">
                  <c:v>291.07598876953125</c:v>
                </c:pt>
                <c:pt idx="24">
                  <c:v>310.7293701171875</c:v>
                </c:pt>
                <c:pt idx="25">
                  <c:v>321.82907104492188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1">
                  <c:v>146.41880798339844</c:v>
                </c:pt>
                <c:pt idx="2">
                  <c:v>83.635261535644531</c:v>
                </c:pt>
                <c:pt idx="3">
                  <c:v>36.378185272216797</c:v>
                </c:pt>
                <c:pt idx="4">
                  <c:v>-0.73282629251480103</c:v>
                </c:pt>
                <c:pt idx="5">
                  <c:v>-30.857776641845703</c:v>
                </c:pt>
                <c:pt idx="6">
                  <c:v>-54.694389343261719</c:v>
                </c:pt>
                <c:pt idx="7">
                  <c:v>-78.274810791015625</c:v>
                </c:pt>
                <c:pt idx="8">
                  <c:v>-99.771675109863281</c:v>
                </c:pt>
                <c:pt idx="9">
                  <c:v>-112.53651428222656</c:v>
                </c:pt>
                <c:pt idx="10">
                  <c:v>-109.47201538085938</c:v>
                </c:pt>
                <c:pt idx="11">
                  <c:v>-99.81707763671875</c:v>
                </c:pt>
                <c:pt idx="12">
                  <c:v>-83.1900634765625</c:v>
                </c:pt>
                <c:pt idx="13">
                  <c:v>-65.75048828125</c:v>
                </c:pt>
                <c:pt idx="14">
                  <c:v>-44.577293395996094</c:v>
                </c:pt>
                <c:pt idx="15">
                  <c:v>-25.560388565063477</c:v>
                </c:pt>
                <c:pt idx="16">
                  <c:v>-0.19531983137130737</c:v>
                </c:pt>
                <c:pt idx="17">
                  <c:v>68.488685607910156</c:v>
                </c:pt>
                <c:pt idx="18">
                  <c:v>138.58683776855469</c:v>
                </c:pt>
                <c:pt idx="19">
                  <c:v>210.09829711914063</c:v>
                </c:pt>
                <c:pt idx="20">
                  <c:v>245.00834655761719</c:v>
                </c:pt>
                <c:pt idx="21">
                  <c:v>269.43441772460938</c:v>
                </c:pt>
                <c:pt idx="22">
                  <c:v>294.91180419921875</c:v>
                </c:pt>
                <c:pt idx="23">
                  <c:v>320.644287109375</c:v>
                </c:pt>
                <c:pt idx="24">
                  <c:v>347.10064697265625</c:v>
                </c:pt>
                <c:pt idx="25">
                  <c:v>374.12277221679688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3">
                  <c:v>-21.054176330566406</c:v>
                </c:pt>
                <c:pt idx="4">
                  <c:v>-78.595909118652344</c:v>
                </c:pt>
                <c:pt idx="5">
                  <c:v>-120.67676544189453</c:v>
                </c:pt>
                <c:pt idx="6">
                  <c:v>-138.10240173339844</c:v>
                </c:pt>
                <c:pt idx="7">
                  <c:v>-147.57403564453125</c:v>
                </c:pt>
                <c:pt idx="8">
                  <c:v>-144.92854309082031</c:v>
                </c:pt>
                <c:pt idx="9">
                  <c:v>-134.96647644042969</c:v>
                </c:pt>
                <c:pt idx="10">
                  <c:v>-123.777099609375</c:v>
                </c:pt>
                <c:pt idx="11">
                  <c:v>-110.72139739990234</c:v>
                </c:pt>
                <c:pt idx="12">
                  <c:v>-87.254081726074219</c:v>
                </c:pt>
                <c:pt idx="13">
                  <c:v>-62.153465270996094</c:v>
                </c:pt>
                <c:pt idx="14">
                  <c:v>-36.238391876220703</c:v>
                </c:pt>
                <c:pt idx="15">
                  <c:v>13.132180213928223</c:v>
                </c:pt>
                <c:pt idx="16">
                  <c:v>81.372421264648438</c:v>
                </c:pt>
                <c:pt idx="17">
                  <c:v>151.03152465820313</c:v>
                </c:pt>
                <c:pt idx="18">
                  <c:v>212.30747985839844</c:v>
                </c:pt>
                <c:pt idx="19">
                  <c:v>243.13807678222656</c:v>
                </c:pt>
                <c:pt idx="20">
                  <c:v>274.76263427734375</c:v>
                </c:pt>
                <c:pt idx="21">
                  <c:v>307.17654418945313</c:v>
                </c:pt>
                <c:pt idx="22">
                  <c:v>340.3756103515625</c:v>
                </c:pt>
                <c:pt idx="23">
                  <c:v>374.50570678710938</c:v>
                </c:pt>
                <c:pt idx="24">
                  <c:v>409.1883544921875</c:v>
                </c:pt>
                <c:pt idx="25">
                  <c:v>444.43801879882813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5">
                  <c:v>32.236072540283203</c:v>
                </c:pt>
                <c:pt idx="6">
                  <c:v>-29.220733642578125</c:v>
                </c:pt>
                <c:pt idx="7">
                  <c:v>-61.409111022949219</c:v>
                </c:pt>
                <c:pt idx="8">
                  <c:v>-73.756698608398438</c:v>
                </c:pt>
                <c:pt idx="9">
                  <c:v>-75.673233032226563</c:v>
                </c:pt>
                <c:pt idx="10">
                  <c:v>-66.258232116699219</c:v>
                </c:pt>
                <c:pt idx="11">
                  <c:v>-55.590621948242188</c:v>
                </c:pt>
                <c:pt idx="12">
                  <c:v>-43.19598388671875</c:v>
                </c:pt>
                <c:pt idx="13">
                  <c:v>-28.069734573364258</c:v>
                </c:pt>
                <c:pt idx="14">
                  <c:v>-7.5811991691589355</c:v>
                </c:pt>
                <c:pt idx="15">
                  <c:v>17.791484832763672</c:v>
                </c:pt>
                <c:pt idx="16">
                  <c:v>83.472763061523438</c:v>
                </c:pt>
                <c:pt idx="17">
                  <c:v>153.14033508300781</c:v>
                </c:pt>
                <c:pt idx="18">
                  <c:v>224.22587585449219</c:v>
                </c:pt>
                <c:pt idx="19">
                  <c:v>269.9227294921875</c:v>
                </c:pt>
                <c:pt idx="20">
                  <c:v>300.15985107421875</c:v>
                </c:pt>
                <c:pt idx="21">
                  <c:v>331.18304443359375</c:v>
                </c:pt>
                <c:pt idx="22">
                  <c:v>362.98712158203125</c:v>
                </c:pt>
                <c:pt idx="23">
                  <c:v>395.56716918945313</c:v>
                </c:pt>
                <c:pt idx="24">
                  <c:v>429.1336669921875</c:v>
                </c:pt>
                <c:pt idx="25">
                  <c:v>462.94894409179688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117.42936706542969</c:v>
                      </c:pt>
                      <c:pt idx="1">
                        <c:v>15.200656890869141</c:v>
                      </c:pt>
                      <c:pt idx="2">
                        <c:v>-43.244289398193359</c:v>
                      </c:pt>
                      <c:pt idx="3">
                        <c:v>-75.690567016601563</c:v>
                      </c:pt>
                      <c:pt idx="4">
                        <c:v>-101.38877868652344</c:v>
                      </c:pt>
                      <c:pt idx="5">
                        <c:v>-121.79715728759766</c:v>
                      </c:pt>
                      <c:pt idx="6">
                        <c:v>-136.21197509765625</c:v>
                      </c:pt>
                      <c:pt idx="7">
                        <c:v>-150.1805419921875</c:v>
                      </c:pt>
                      <c:pt idx="8">
                        <c:v>-159.24287414550781</c:v>
                      </c:pt>
                      <c:pt idx="9">
                        <c:v>-157.64839172363281</c:v>
                      </c:pt>
                      <c:pt idx="10">
                        <c:v>-151.7081298828125</c:v>
                      </c:pt>
                      <c:pt idx="11">
                        <c:v>-136.66184997558594</c:v>
                      </c:pt>
                      <c:pt idx="12">
                        <c:v>-118.08306121826172</c:v>
                      </c:pt>
                      <c:pt idx="13">
                        <c:v>-96.836044311523438</c:v>
                      </c:pt>
                      <c:pt idx="14">
                        <c:v>-75.750053405761719</c:v>
                      </c:pt>
                      <c:pt idx="15">
                        <c:v>-54.815727233886719</c:v>
                      </c:pt>
                      <c:pt idx="16">
                        <c:v>-2.0340869426727295</c:v>
                      </c:pt>
                      <c:pt idx="17">
                        <c:v>66.6436767578125</c:v>
                      </c:pt>
                      <c:pt idx="18">
                        <c:v>136.73561096191406</c:v>
                      </c:pt>
                      <c:pt idx="19">
                        <c:v>192.95118713378906</c:v>
                      </c:pt>
                      <c:pt idx="20">
                        <c:v>218.58816528320313</c:v>
                      </c:pt>
                      <c:pt idx="21">
                        <c:v>245.10446166992188</c:v>
                      </c:pt>
                      <c:pt idx="22">
                        <c:v>272.43887329101563</c:v>
                      </c:pt>
                      <c:pt idx="23">
                        <c:v>300.08770751953125</c:v>
                      </c:pt>
                      <c:pt idx="24">
                        <c:v>326.9049072265625</c:v>
                      </c:pt>
                      <c:pt idx="25">
                        <c:v>341.14877319335938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7">
                        <c:v>-69.125709533691406</c:v>
                      </c:pt>
                      <c:pt idx="8">
                        <c:v>-86.789199829101563</c:v>
                      </c:pt>
                      <c:pt idx="9">
                        <c:v>-88.156822204589844</c:v>
                      </c:pt>
                      <c:pt idx="10">
                        <c:v>-81.030014038085938</c:v>
                      </c:pt>
                      <c:pt idx="11">
                        <c:v>-71.774520874023438</c:v>
                      </c:pt>
                      <c:pt idx="12">
                        <c:v>-60.292507171630859</c:v>
                      </c:pt>
                      <c:pt idx="13">
                        <c:v>-45.996006011962891</c:v>
                      </c:pt>
                      <c:pt idx="14">
                        <c:v>-30.392354965209961</c:v>
                      </c:pt>
                      <c:pt idx="15">
                        <c:v>13.190908432006836</c:v>
                      </c:pt>
                      <c:pt idx="16">
                        <c:v>81.376609802246094</c:v>
                      </c:pt>
                      <c:pt idx="17">
                        <c:v>151.03152465820313</c:v>
                      </c:pt>
                      <c:pt idx="18">
                        <c:v>212.30747985839844</c:v>
                      </c:pt>
                      <c:pt idx="19">
                        <c:v>243.13807678222656</c:v>
                      </c:pt>
                      <c:pt idx="20">
                        <c:v>274.76266479492188</c:v>
                      </c:pt>
                      <c:pt idx="21">
                        <c:v>307.17654418945313</c:v>
                      </c:pt>
                      <c:pt idx="22">
                        <c:v>340.3756103515625</c:v>
                      </c:pt>
                      <c:pt idx="23">
                        <c:v>374.50570678710938</c:v>
                      </c:pt>
                      <c:pt idx="24">
                        <c:v>409.1883544921875</c:v>
                      </c:pt>
                      <c:pt idx="25">
                        <c:v>444.43801879882813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3">
                  <c:v>83.440261840820313</c:v>
                </c:pt>
                <c:pt idx="4">
                  <c:v>0.89577120542526245</c:v>
                </c:pt>
                <c:pt idx="5">
                  <c:v>-66.435043334960938</c:v>
                </c:pt>
                <c:pt idx="6">
                  <c:v>-113.8612060546875</c:v>
                </c:pt>
                <c:pt idx="7">
                  <c:v>-149.32847595214844</c:v>
                </c:pt>
                <c:pt idx="8">
                  <c:v>-179.24945068359375</c:v>
                </c:pt>
                <c:pt idx="9">
                  <c:v>-200.28428649902344</c:v>
                </c:pt>
                <c:pt idx="10">
                  <c:v>-216.34492492675781</c:v>
                </c:pt>
                <c:pt idx="11">
                  <c:v>-221.26239013671875</c:v>
                </c:pt>
                <c:pt idx="12">
                  <c:v>-209.41943359375</c:v>
                </c:pt>
                <c:pt idx="13">
                  <c:v>-193.140869140625</c:v>
                </c:pt>
                <c:pt idx="14">
                  <c:v>-165.4254150390625</c:v>
                </c:pt>
                <c:pt idx="15">
                  <c:v>-124.89467620849609</c:v>
                </c:pt>
                <c:pt idx="16">
                  <c:v>-86.517044067382813</c:v>
                </c:pt>
                <c:pt idx="17">
                  <c:v>18.511739730834961</c:v>
                </c:pt>
                <c:pt idx="18">
                  <c:v>129.03350830078125</c:v>
                </c:pt>
                <c:pt idx="19">
                  <c:v>239.04324340820313</c:v>
                </c:pt>
                <c:pt idx="20">
                  <c:v>284.1260986328125</c:v>
                </c:pt>
                <c:pt idx="21">
                  <c:v>307.65963745117188</c:v>
                </c:pt>
                <c:pt idx="22">
                  <c:v>330.85504150390625</c:v>
                </c:pt>
                <c:pt idx="23">
                  <c:v>347.98751831054688</c:v>
                </c:pt>
                <c:pt idx="24">
                  <c:v>351.69113159179688</c:v>
                </c:pt>
                <c:pt idx="25">
                  <c:v>357.03411865234375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3">
                  <c:v>164.53932189941406</c:v>
                </c:pt>
                <c:pt idx="4">
                  <c:v>66.431930541992188</c:v>
                </c:pt>
                <c:pt idx="5">
                  <c:v>-16.638078689575195</c:v>
                </c:pt>
                <c:pt idx="6">
                  <c:v>-73.867774963378906</c:v>
                </c:pt>
                <c:pt idx="7">
                  <c:v>-114.35321807861328</c:v>
                </c:pt>
                <c:pt idx="8">
                  <c:v>-147.31088256835938</c:v>
                </c:pt>
                <c:pt idx="9">
                  <c:v>-173.107177734375</c:v>
                </c:pt>
                <c:pt idx="10">
                  <c:v>-189.21237182617188</c:v>
                </c:pt>
                <c:pt idx="11">
                  <c:v>-198.60826110839844</c:v>
                </c:pt>
                <c:pt idx="12">
                  <c:v>-187.55705261230469</c:v>
                </c:pt>
                <c:pt idx="13">
                  <c:v>-172.31071472167969</c:v>
                </c:pt>
                <c:pt idx="14">
                  <c:v>-153.61370849609375</c:v>
                </c:pt>
                <c:pt idx="15">
                  <c:v>-113.16519927978516</c:v>
                </c:pt>
                <c:pt idx="16">
                  <c:v>-74.870101928710938</c:v>
                </c:pt>
                <c:pt idx="17">
                  <c:v>19.189168930053711</c:v>
                </c:pt>
                <c:pt idx="18">
                  <c:v>129.7440185546875</c:v>
                </c:pt>
                <c:pt idx="19">
                  <c:v>242.80497741699219</c:v>
                </c:pt>
                <c:pt idx="20">
                  <c:v>295.90573120117188</c:v>
                </c:pt>
                <c:pt idx="21">
                  <c:v>327.12783813476563</c:v>
                </c:pt>
                <c:pt idx="22">
                  <c:v>350.60354614257813</c:v>
                </c:pt>
                <c:pt idx="23">
                  <c:v>369.037353515625</c:v>
                </c:pt>
                <c:pt idx="24">
                  <c:v>374.29327392578125</c:v>
                </c:pt>
                <c:pt idx="25">
                  <c:v>378.57376098632813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2">
                  <c:v>171.22445678710938</c:v>
                </c:pt>
                <c:pt idx="3">
                  <c:v>66.818962097167969</c:v>
                </c:pt>
                <c:pt idx="4">
                  <c:v>-16.451677322387695</c:v>
                </c:pt>
                <c:pt idx="5">
                  <c:v>-73.617446899414063</c:v>
                </c:pt>
                <c:pt idx="6">
                  <c:v>-121.99423217773438</c:v>
                </c:pt>
                <c:pt idx="7">
                  <c:v>-152.51309204101563</c:v>
                </c:pt>
                <c:pt idx="8">
                  <c:v>-164.96932983398438</c:v>
                </c:pt>
                <c:pt idx="9">
                  <c:v>-163.01698303222656</c:v>
                </c:pt>
                <c:pt idx="10">
                  <c:v>-149.84976196289063</c:v>
                </c:pt>
                <c:pt idx="11">
                  <c:v>-134.86007690429688</c:v>
                </c:pt>
                <c:pt idx="12">
                  <c:v>-116.33229064941406</c:v>
                </c:pt>
                <c:pt idx="13">
                  <c:v>-84.094635009765625</c:v>
                </c:pt>
                <c:pt idx="14">
                  <c:v>-36.295932769775391</c:v>
                </c:pt>
                <c:pt idx="15">
                  <c:v>68.403564453125</c:v>
                </c:pt>
                <c:pt idx="16">
                  <c:v>177.09097290039063</c:v>
                </c:pt>
                <c:pt idx="17">
                  <c:v>288.04757690429688</c:v>
                </c:pt>
                <c:pt idx="18">
                  <c:v>343.069580078125</c:v>
                </c:pt>
                <c:pt idx="19">
                  <c:v>399.16915893554688</c:v>
                </c:pt>
                <c:pt idx="20">
                  <c:v>446.6949462890625</c:v>
                </c:pt>
                <c:pt idx="21">
                  <c:v>480.68719482421875</c:v>
                </c:pt>
                <c:pt idx="22">
                  <c:v>514.30810546875</c:v>
                </c:pt>
                <c:pt idx="23">
                  <c:v>549.21124267578125</c:v>
                </c:pt>
                <c:pt idx="24">
                  <c:v>585.35382080078125</c:v>
                </c:pt>
                <c:pt idx="25">
                  <c:v>614.97344970703125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5">
                  <c:v>177.49765014648438</c:v>
                </c:pt>
                <c:pt idx="6">
                  <c:v>16.60174560546875</c:v>
                </c:pt>
                <c:pt idx="7">
                  <c:v>-62.760322570800781</c:v>
                </c:pt>
                <c:pt idx="8">
                  <c:v>-86.280418395996094</c:v>
                </c:pt>
                <c:pt idx="9">
                  <c:v>-95.212730407714844</c:v>
                </c:pt>
                <c:pt idx="10">
                  <c:v>-87.690147399902344</c:v>
                </c:pt>
                <c:pt idx="11">
                  <c:v>-77.918838500976563</c:v>
                </c:pt>
                <c:pt idx="12">
                  <c:v>-64.024078369140625</c:v>
                </c:pt>
                <c:pt idx="13">
                  <c:v>-46.247013092041016</c:v>
                </c:pt>
                <c:pt idx="14">
                  <c:v>-26.446798324584961</c:v>
                </c:pt>
                <c:pt idx="15">
                  <c:v>68.403564453125</c:v>
                </c:pt>
                <c:pt idx="16">
                  <c:v>177.09097290039063</c:v>
                </c:pt>
                <c:pt idx="17">
                  <c:v>288.047607421875</c:v>
                </c:pt>
                <c:pt idx="18">
                  <c:v>343.06961059570313</c:v>
                </c:pt>
                <c:pt idx="19">
                  <c:v>399.16879272460938</c:v>
                </c:pt>
                <c:pt idx="20">
                  <c:v>456.73855590820313</c:v>
                </c:pt>
                <c:pt idx="21">
                  <c:v>516.09796142578125</c:v>
                </c:pt>
                <c:pt idx="22">
                  <c:v>560.4605712890625</c:v>
                </c:pt>
                <c:pt idx="23">
                  <c:v>593.82763671875</c:v>
                </c:pt>
                <c:pt idx="24">
                  <c:v>627.9071044921875</c:v>
                </c:pt>
                <c:pt idx="25">
                  <c:v>656.1510009765625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177.90824890136719</c:v>
                      </c:pt>
                      <c:pt idx="5">
                        <c:v>104.9678955078125</c:v>
                      </c:pt>
                      <c:pt idx="6">
                        <c:v>42.370613098144531</c:v>
                      </c:pt>
                      <c:pt idx="7">
                        <c:v>-8.0065193176269531</c:v>
                      </c:pt>
                      <c:pt idx="8">
                        <c:v>-48.966892242431641</c:v>
                      </c:pt>
                      <c:pt idx="9">
                        <c:v>-82.004898071289063</c:v>
                      </c:pt>
                      <c:pt idx="10">
                        <c:v>-112.95336151123047</c:v>
                      </c:pt>
                      <c:pt idx="11">
                        <c:v>-133.98826599121094</c:v>
                      </c:pt>
                      <c:pt idx="12">
                        <c:v>-131.60951232910156</c:v>
                      </c:pt>
                      <c:pt idx="13">
                        <c:v>-120.55672454833984</c:v>
                      </c:pt>
                      <c:pt idx="14">
                        <c:v>-95.845855712890625</c:v>
                      </c:pt>
                      <c:pt idx="15">
                        <c:v>-59.331459045410156</c:v>
                      </c:pt>
                      <c:pt idx="16">
                        <c:v>-25.095579147338867</c:v>
                      </c:pt>
                      <c:pt idx="17">
                        <c:v>54.078666687011719</c:v>
                      </c:pt>
                      <c:pt idx="18">
                        <c:v>164.1092529296875</c:v>
                      </c:pt>
                      <c:pt idx="19">
                        <c:v>276.65203857421875</c:v>
                      </c:pt>
                      <c:pt idx="20">
                        <c:v>337.25582885742188</c:v>
                      </c:pt>
                      <c:pt idx="21">
                        <c:v>369.95156860351563</c:v>
                      </c:pt>
                      <c:pt idx="22">
                        <c:v>393.45928955078125</c:v>
                      </c:pt>
                      <c:pt idx="23">
                        <c:v>412.58724975585938</c:v>
                      </c:pt>
                      <c:pt idx="24">
                        <c:v>417.719970703125</c:v>
                      </c:pt>
                      <c:pt idx="25">
                        <c:v>421.45791625976563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2">
                        <c:v>336.2576904296875</c:v>
                      </c:pt>
                      <c:pt idx="3">
                        <c:v>203.3043212890625</c:v>
                      </c:pt>
                      <c:pt idx="4">
                        <c:v>108.05657958984375</c:v>
                      </c:pt>
                      <c:pt idx="5">
                        <c:v>36.175159454345703</c:v>
                      </c:pt>
                      <c:pt idx="6">
                        <c:v>-18.835212707519531</c:v>
                      </c:pt>
                      <c:pt idx="7">
                        <c:v>-62.188560485839844</c:v>
                      </c:pt>
                      <c:pt idx="8">
                        <c:v>-77.509246826171875</c:v>
                      </c:pt>
                      <c:pt idx="9">
                        <c:v>-83.848777770996094</c:v>
                      </c:pt>
                      <c:pt idx="10">
                        <c:v>-72.600936889648438</c:v>
                      </c:pt>
                      <c:pt idx="11">
                        <c:v>-59.227741241455078</c:v>
                      </c:pt>
                      <c:pt idx="12">
                        <c:v>-43.111862182617188</c:v>
                      </c:pt>
                      <c:pt idx="13">
                        <c:v>-22.648752212524414</c:v>
                      </c:pt>
                      <c:pt idx="14">
                        <c:v>16.858413696289063</c:v>
                      </c:pt>
                      <c:pt idx="15">
                        <c:v>109.79525756835938</c:v>
                      </c:pt>
                      <c:pt idx="16">
                        <c:v>217.83999633789063</c:v>
                      </c:pt>
                      <c:pt idx="17">
                        <c:v>328.17486572265625</c:v>
                      </c:pt>
                      <c:pt idx="18">
                        <c:v>389.30722045898438</c:v>
                      </c:pt>
                      <c:pt idx="19">
                        <c:v>442.2520751953125</c:v>
                      </c:pt>
                      <c:pt idx="20">
                        <c:v>496.66925048828125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3">
                  <c:v>83.440261840820313</c:v>
                </c:pt>
                <c:pt idx="4">
                  <c:v>0.89577120542526245</c:v>
                </c:pt>
                <c:pt idx="5">
                  <c:v>-66.435043334960938</c:v>
                </c:pt>
                <c:pt idx="6">
                  <c:v>-113.8612060546875</c:v>
                </c:pt>
                <c:pt idx="7">
                  <c:v>-149.32847595214844</c:v>
                </c:pt>
                <c:pt idx="8">
                  <c:v>-179.24945068359375</c:v>
                </c:pt>
                <c:pt idx="9">
                  <c:v>-200.28428649902344</c:v>
                </c:pt>
                <c:pt idx="10">
                  <c:v>-216.34492492675781</c:v>
                </c:pt>
                <c:pt idx="11">
                  <c:v>-221.26239013671875</c:v>
                </c:pt>
                <c:pt idx="12">
                  <c:v>-209.41943359375</c:v>
                </c:pt>
                <c:pt idx="13">
                  <c:v>-193.140869140625</c:v>
                </c:pt>
                <c:pt idx="14">
                  <c:v>-165.4254150390625</c:v>
                </c:pt>
                <c:pt idx="15">
                  <c:v>-124.89467620849609</c:v>
                </c:pt>
                <c:pt idx="16">
                  <c:v>-86.517044067382813</c:v>
                </c:pt>
                <c:pt idx="17">
                  <c:v>18.511739730834961</c:v>
                </c:pt>
                <c:pt idx="18">
                  <c:v>129.03350830078125</c:v>
                </c:pt>
                <c:pt idx="19">
                  <c:v>239.04324340820313</c:v>
                </c:pt>
                <c:pt idx="20">
                  <c:v>284.1260986328125</c:v>
                </c:pt>
                <c:pt idx="21">
                  <c:v>307.65963745117188</c:v>
                </c:pt>
                <c:pt idx="22">
                  <c:v>330.85504150390625</c:v>
                </c:pt>
                <c:pt idx="23">
                  <c:v>347.98751831054688</c:v>
                </c:pt>
                <c:pt idx="24">
                  <c:v>351.69113159179688</c:v>
                </c:pt>
                <c:pt idx="25">
                  <c:v>357.03411865234375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4">
                  <c:v>177.90824890136719</c:v>
                </c:pt>
                <c:pt idx="5">
                  <c:v>104.9678955078125</c:v>
                </c:pt>
                <c:pt idx="6">
                  <c:v>42.370613098144531</c:v>
                </c:pt>
                <c:pt idx="7">
                  <c:v>-8.0065193176269531</c:v>
                </c:pt>
                <c:pt idx="8">
                  <c:v>-48.966892242431641</c:v>
                </c:pt>
                <c:pt idx="9">
                  <c:v>-82.004898071289063</c:v>
                </c:pt>
                <c:pt idx="10">
                  <c:v>-112.95336151123047</c:v>
                </c:pt>
                <c:pt idx="11">
                  <c:v>-133.98826599121094</c:v>
                </c:pt>
                <c:pt idx="12">
                  <c:v>-131.60951232910156</c:v>
                </c:pt>
                <c:pt idx="13">
                  <c:v>-120.55672454833984</c:v>
                </c:pt>
                <c:pt idx="14">
                  <c:v>-95.845855712890625</c:v>
                </c:pt>
                <c:pt idx="15">
                  <c:v>-59.331459045410156</c:v>
                </c:pt>
                <c:pt idx="16">
                  <c:v>-25.095579147338867</c:v>
                </c:pt>
                <c:pt idx="17">
                  <c:v>54.078666687011719</c:v>
                </c:pt>
                <c:pt idx="18">
                  <c:v>164.1092529296875</c:v>
                </c:pt>
                <c:pt idx="19">
                  <c:v>276.65203857421875</c:v>
                </c:pt>
                <c:pt idx="20">
                  <c:v>337.25582885742188</c:v>
                </c:pt>
                <c:pt idx="21">
                  <c:v>369.95156860351563</c:v>
                </c:pt>
                <c:pt idx="22">
                  <c:v>393.45928955078125</c:v>
                </c:pt>
                <c:pt idx="23">
                  <c:v>412.58724975585938</c:v>
                </c:pt>
                <c:pt idx="24">
                  <c:v>417.719970703125</c:v>
                </c:pt>
                <c:pt idx="25">
                  <c:v>421.45791625976563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2">
                  <c:v>171.22445678710938</c:v>
                </c:pt>
                <c:pt idx="3">
                  <c:v>66.818962097167969</c:v>
                </c:pt>
                <c:pt idx="4">
                  <c:v>-16.451677322387695</c:v>
                </c:pt>
                <c:pt idx="5">
                  <c:v>-73.617446899414063</c:v>
                </c:pt>
                <c:pt idx="6">
                  <c:v>-121.99423217773438</c:v>
                </c:pt>
                <c:pt idx="7">
                  <c:v>-152.51309204101563</c:v>
                </c:pt>
                <c:pt idx="8">
                  <c:v>-164.96932983398438</c:v>
                </c:pt>
                <c:pt idx="9">
                  <c:v>-163.01698303222656</c:v>
                </c:pt>
                <c:pt idx="10">
                  <c:v>-149.84976196289063</c:v>
                </c:pt>
                <c:pt idx="11">
                  <c:v>-134.86007690429688</c:v>
                </c:pt>
                <c:pt idx="12">
                  <c:v>-116.33229064941406</c:v>
                </c:pt>
                <c:pt idx="13">
                  <c:v>-84.094635009765625</c:v>
                </c:pt>
                <c:pt idx="14">
                  <c:v>-36.295932769775391</c:v>
                </c:pt>
                <c:pt idx="15">
                  <c:v>68.403564453125</c:v>
                </c:pt>
                <c:pt idx="16">
                  <c:v>177.09097290039063</c:v>
                </c:pt>
                <c:pt idx="17">
                  <c:v>288.04757690429688</c:v>
                </c:pt>
                <c:pt idx="18">
                  <c:v>343.069580078125</c:v>
                </c:pt>
                <c:pt idx="19">
                  <c:v>399.16915893554688</c:v>
                </c:pt>
                <c:pt idx="20">
                  <c:v>446.6949462890625</c:v>
                </c:pt>
                <c:pt idx="21">
                  <c:v>480.68719482421875</c:v>
                </c:pt>
                <c:pt idx="22">
                  <c:v>514.30810546875</c:v>
                </c:pt>
                <c:pt idx="23">
                  <c:v>549.21124267578125</c:v>
                </c:pt>
                <c:pt idx="24">
                  <c:v>585.35382080078125</c:v>
                </c:pt>
                <c:pt idx="25">
                  <c:v>614.97344970703125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2">
                  <c:v>336.2576904296875</c:v>
                </c:pt>
                <c:pt idx="3">
                  <c:v>203.3043212890625</c:v>
                </c:pt>
                <c:pt idx="4">
                  <c:v>108.05657958984375</c:v>
                </c:pt>
                <c:pt idx="5">
                  <c:v>36.175159454345703</c:v>
                </c:pt>
                <c:pt idx="6">
                  <c:v>-18.835212707519531</c:v>
                </c:pt>
                <c:pt idx="7">
                  <c:v>-62.188560485839844</c:v>
                </c:pt>
                <c:pt idx="8">
                  <c:v>-77.509246826171875</c:v>
                </c:pt>
                <c:pt idx="9">
                  <c:v>-83.848777770996094</c:v>
                </c:pt>
                <c:pt idx="10">
                  <c:v>-72.600936889648438</c:v>
                </c:pt>
                <c:pt idx="11">
                  <c:v>-59.227741241455078</c:v>
                </c:pt>
                <c:pt idx="12">
                  <c:v>-43.111862182617188</c:v>
                </c:pt>
                <c:pt idx="13">
                  <c:v>-22.648752212524414</c:v>
                </c:pt>
                <c:pt idx="14">
                  <c:v>16.858413696289063</c:v>
                </c:pt>
                <c:pt idx="15">
                  <c:v>109.79525756835938</c:v>
                </c:pt>
                <c:pt idx="16">
                  <c:v>217.83999633789063</c:v>
                </c:pt>
                <c:pt idx="17">
                  <c:v>328.17486572265625</c:v>
                </c:pt>
                <c:pt idx="18">
                  <c:v>389.30722045898438</c:v>
                </c:pt>
                <c:pt idx="19">
                  <c:v>442.2520751953125</c:v>
                </c:pt>
                <c:pt idx="20">
                  <c:v>496.66925048828125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3">
                        <c:v>164.53932189941406</c:v>
                      </c:pt>
                      <c:pt idx="4">
                        <c:v>66.431930541992188</c:v>
                      </c:pt>
                      <c:pt idx="5">
                        <c:v>-16.638078689575195</c:v>
                      </c:pt>
                      <c:pt idx="6">
                        <c:v>-73.867774963378906</c:v>
                      </c:pt>
                      <c:pt idx="7">
                        <c:v>-114.35321807861328</c:v>
                      </c:pt>
                      <c:pt idx="8">
                        <c:v>-147.31088256835938</c:v>
                      </c:pt>
                      <c:pt idx="9">
                        <c:v>-173.107177734375</c:v>
                      </c:pt>
                      <c:pt idx="10">
                        <c:v>-189.21237182617188</c:v>
                      </c:pt>
                      <c:pt idx="11">
                        <c:v>-198.60826110839844</c:v>
                      </c:pt>
                      <c:pt idx="12">
                        <c:v>-187.55705261230469</c:v>
                      </c:pt>
                      <c:pt idx="13">
                        <c:v>-172.31071472167969</c:v>
                      </c:pt>
                      <c:pt idx="14">
                        <c:v>-153.61370849609375</c:v>
                      </c:pt>
                      <c:pt idx="15">
                        <c:v>-113.16519927978516</c:v>
                      </c:pt>
                      <c:pt idx="16">
                        <c:v>-74.870101928710938</c:v>
                      </c:pt>
                      <c:pt idx="17">
                        <c:v>19.189168930053711</c:v>
                      </c:pt>
                      <c:pt idx="18">
                        <c:v>129.7440185546875</c:v>
                      </c:pt>
                      <c:pt idx="19">
                        <c:v>242.80497741699219</c:v>
                      </c:pt>
                      <c:pt idx="20">
                        <c:v>295.90573120117188</c:v>
                      </c:pt>
                      <c:pt idx="21">
                        <c:v>327.12783813476563</c:v>
                      </c:pt>
                      <c:pt idx="22">
                        <c:v>350.60354614257813</c:v>
                      </c:pt>
                      <c:pt idx="23">
                        <c:v>369.037353515625</c:v>
                      </c:pt>
                      <c:pt idx="24">
                        <c:v>374.29327392578125</c:v>
                      </c:pt>
                      <c:pt idx="25">
                        <c:v>378.57376098632813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177.49765014648438</c:v>
                      </c:pt>
                      <c:pt idx="6">
                        <c:v>16.60174560546875</c:v>
                      </c:pt>
                      <c:pt idx="7">
                        <c:v>-62.760322570800781</c:v>
                      </c:pt>
                      <c:pt idx="8">
                        <c:v>-86.280418395996094</c:v>
                      </c:pt>
                      <c:pt idx="9">
                        <c:v>-95.212730407714844</c:v>
                      </c:pt>
                      <c:pt idx="10">
                        <c:v>-87.690147399902344</c:v>
                      </c:pt>
                      <c:pt idx="11">
                        <c:v>-77.918838500976563</c:v>
                      </c:pt>
                      <c:pt idx="12">
                        <c:v>-64.024078369140625</c:v>
                      </c:pt>
                      <c:pt idx="13">
                        <c:v>-46.247013092041016</c:v>
                      </c:pt>
                      <c:pt idx="14">
                        <c:v>-26.446798324584961</c:v>
                      </c:pt>
                      <c:pt idx="15">
                        <c:v>68.403564453125</c:v>
                      </c:pt>
                      <c:pt idx="16">
                        <c:v>177.09097290039063</c:v>
                      </c:pt>
                      <c:pt idx="17">
                        <c:v>288.047607421875</c:v>
                      </c:pt>
                      <c:pt idx="18">
                        <c:v>343.06961059570313</c:v>
                      </c:pt>
                      <c:pt idx="19">
                        <c:v>399.16879272460938</c:v>
                      </c:pt>
                      <c:pt idx="20">
                        <c:v>456.73855590820313</c:v>
                      </c:pt>
                      <c:pt idx="21">
                        <c:v>516.09796142578125</c:v>
                      </c:pt>
                      <c:pt idx="22">
                        <c:v>560.4605712890625</c:v>
                      </c:pt>
                      <c:pt idx="23">
                        <c:v>593.82763671875</c:v>
                      </c:pt>
                      <c:pt idx="24">
                        <c:v>627.9071044921875</c:v>
                      </c:pt>
                      <c:pt idx="25">
                        <c:v>656.1510009765625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B1" sqref="B1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-174.94009399414063</v>
      </c>
      <c r="D4" s="9"/>
      <c r="E4" s="9">
        <f>+'6002'!AE11</f>
        <v>0.95</v>
      </c>
      <c r="F4" s="9">
        <f>+'6004'!AC11</f>
        <v>-179.75967407226563</v>
      </c>
      <c r="G4" s="9"/>
      <c r="H4" s="9">
        <f>+'6004'!AE11</f>
        <v>0.93</v>
      </c>
      <c r="I4" s="9">
        <f>+'6005'!AC11</f>
        <v>-221.26239013671875</v>
      </c>
      <c r="J4" s="9"/>
      <c r="K4" s="10">
        <f>+'6005'!AE11</f>
        <v>0.96</v>
      </c>
    </row>
    <row r="5" spans="2:11" x14ac:dyDescent="0.25">
      <c r="B5" s="11" t="str">
        <f>+'6002'!B4</f>
        <v>VEL-DOM(5A) Con 4LT</v>
      </c>
      <c r="C5" s="12">
        <f>+'6002'!AC12</f>
        <v>-156.33949279785156</v>
      </c>
      <c r="D5" s="12">
        <f>+'6002'!AD12</f>
        <v>-18.600601196289063</v>
      </c>
      <c r="E5" s="12">
        <f>+'6002'!AE12</f>
        <v>0.95</v>
      </c>
      <c r="F5" s="12">
        <f>+'6004'!AC12</f>
        <v>-159.24287414550781</v>
      </c>
      <c r="G5" s="12">
        <f>+'6004'!AD12</f>
        <v>-20.516799926757813</v>
      </c>
      <c r="H5" s="12">
        <f>+'6004'!AE12</f>
        <v>0.93</v>
      </c>
      <c r="I5" s="12">
        <f>+'6005'!AC12</f>
        <v>-198.60826110839844</v>
      </c>
      <c r="J5" s="12">
        <f>+'6005'!AD12</f>
        <v>-22.654129028320313</v>
      </c>
      <c r="K5" s="13">
        <f>+'6005'!AE12</f>
        <v>0.96</v>
      </c>
    </row>
    <row r="6" spans="2:11" x14ac:dyDescent="0.25">
      <c r="B6" s="11" t="str">
        <f>+'6002'!B5</f>
        <v>ECO-BUR(2C) Con 4LT</v>
      </c>
      <c r="C6" s="12">
        <f>+'6002'!AC13</f>
        <v>-109.39419555664063</v>
      </c>
      <c r="D6" s="12">
        <f>+'6002'!AD13</f>
        <v>-65.5458984375</v>
      </c>
      <c r="E6" s="12">
        <f>+'6002'!AE13</f>
        <v>0.95</v>
      </c>
      <c r="F6" s="12">
        <f>+'6004'!AC13</f>
        <v>-112.53651428222656</v>
      </c>
      <c r="G6" s="12">
        <f>+'6004'!AD13</f>
        <v>-67.223159790039063</v>
      </c>
      <c r="H6" s="12">
        <f>+'6004'!AE13</f>
        <v>0.94</v>
      </c>
      <c r="I6" s="12">
        <f>+'6005'!AC13</f>
        <v>-133.98826599121094</v>
      </c>
      <c r="J6" s="12">
        <f>+'6005'!AD13</f>
        <v>-87.274124145507813</v>
      </c>
      <c r="K6" s="13">
        <f>+'6005'!AE13</f>
        <v>0.96</v>
      </c>
    </row>
    <row r="7" spans="2:11" x14ac:dyDescent="0.25">
      <c r="B7" s="11" t="str">
        <f>+'6002'!B6</f>
        <v>BASE Sin 4LT</v>
      </c>
      <c r="C7" s="12">
        <f>+'6002'!AC14</f>
        <v>-141.47003173828125</v>
      </c>
      <c r="D7" s="12">
        <f>+'6002'!AD14</f>
        <v>-33.470062255859375</v>
      </c>
      <c r="E7" s="12">
        <f>+'6002'!AE14</f>
        <v>0.93</v>
      </c>
      <c r="F7" s="12">
        <f>+'6004'!AC14</f>
        <v>-147.57403564453125</v>
      </c>
      <c r="G7" s="12">
        <f>+'6004'!AD14</f>
        <v>-32.185638427734375</v>
      </c>
      <c r="H7" s="12">
        <f>+'6004'!AE14</f>
        <v>0.92</v>
      </c>
      <c r="I7" s="12">
        <f>+'6005'!AC14</f>
        <v>-164.96932983398438</v>
      </c>
      <c r="J7" s="12">
        <f>+'6005'!AD14</f>
        <v>-56.293060302734375</v>
      </c>
      <c r="K7" s="13">
        <f>+'6005'!AE14</f>
        <v>0.93</v>
      </c>
    </row>
    <row r="8" spans="2:11" x14ac:dyDescent="0.25">
      <c r="B8" s="11" t="str">
        <f>+'6002'!B7</f>
        <v>VEL-DOM(5A) Sin 4LT</v>
      </c>
      <c r="C8" s="12">
        <f>+'6002'!AC15</f>
        <v>-86.095497131347656</v>
      </c>
      <c r="D8" s="12">
        <f>+'6002'!AD15</f>
        <v>-88.844596862792969</v>
      </c>
      <c r="E8" s="12">
        <f>+'6002'!AE15</f>
        <v>0.94</v>
      </c>
      <c r="F8" s="12">
        <f>+'6004'!AC15</f>
        <v>-88.156822204589844</v>
      </c>
      <c r="G8" s="12">
        <f>+'6004'!AD15</f>
        <v>-91.602851867675781</v>
      </c>
      <c r="H8" s="12">
        <f>+'6004'!AE15</f>
        <v>0.94</v>
      </c>
      <c r="I8" s="12">
        <f>+'6005'!AC15</f>
        <v>-95.212730407714844</v>
      </c>
      <c r="J8" s="12">
        <f>+'6005'!AD15</f>
        <v>-126.04965972900391</v>
      </c>
      <c r="K8" s="13">
        <f>+'6005'!AE15</f>
        <v>0.94</v>
      </c>
    </row>
    <row r="9" spans="2:11" ht="15.75" thickBot="1" x14ac:dyDescent="0.3">
      <c r="B9" s="14" t="str">
        <f>+'6002'!B8</f>
        <v>ECO-BUR(2C) Sin 4LT</v>
      </c>
      <c r="C9" s="15">
        <f>+'6002'!AC16</f>
        <v>-74.530960083007813</v>
      </c>
      <c r="D9" s="15">
        <f>+'6002'!AD16</f>
        <v>-100.40913391113281</v>
      </c>
      <c r="E9" s="15">
        <f>+'6002'!AE16</f>
        <v>0.94</v>
      </c>
      <c r="F9" s="15">
        <f>+'6004'!AC16</f>
        <v>-75.673233032226563</v>
      </c>
      <c r="G9" s="15">
        <f>+'6004'!AD16</f>
        <v>-104.08644104003906</v>
      </c>
      <c r="H9" s="15">
        <f>+'6004'!AE16</f>
        <v>0.94</v>
      </c>
      <c r="I9" s="15">
        <f>+'6005'!AC16</f>
        <v>-83.848777770996094</v>
      </c>
      <c r="J9" s="15">
        <f>+'6005'!AD16</f>
        <v>-137.41361236572266</v>
      </c>
      <c r="K9" s="16">
        <f>+'6005'!AE16</f>
        <v>0.94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5" zoomScaleNormal="85" workbookViewId="0">
      <selection activeCell="D16" sqref="D16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315.89273071289063</v>
      </c>
      <c r="D3" s="3">
        <v>314.9803466796875</v>
      </c>
      <c r="E3" s="3">
        <v>309.8299560546875</v>
      </c>
      <c r="F3" s="3">
        <v>296.5067138671875</v>
      </c>
      <c r="G3" s="3">
        <v>275.55410766601563</v>
      </c>
      <c r="H3" s="3">
        <v>243.0009765625</v>
      </c>
      <c r="I3" s="3">
        <v>211.69247436523438</v>
      </c>
      <c r="J3" s="3">
        <v>180.44564819335938</v>
      </c>
      <c r="K3" s="3">
        <v>76.586380004882813</v>
      </c>
      <c r="L3" s="3">
        <v>-32.025615692138672</v>
      </c>
      <c r="M3" s="3">
        <v>-81.998451232910156</v>
      </c>
      <c r="N3" s="3">
        <v>-106.78172302246094</v>
      </c>
      <c r="O3" s="3">
        <v>-133.62168884277344</v>
      </c>
      <c r="P3" s="3">
        <v>-155.31268310546875</v>
      </c>
      <c r="Q3" s="3">
        <v>-168.921630859375</v>
      </c>
      <c r="R3" s="3">
        <v>-174.94009399414063</v>
      </c>
      <c r="S3" s="3">
        <v>-172.46371459960938</v>
      </c>
      <c r="T3" s="3">
        <v>-164.68083190917969</v>
      </c>
      <c r="U3" s="3">
        <v>-152.32284545898438</v>
      </c>
      <c r="V3" s="3">
        <v>-137.55828857421875</v>
      </c>
      <c r="W3" s="3">
        <v>-124.10948181152344</v>
      </c>
      <c r="X3" s="3">
        <v>-105.94594573974609</v>
      </c>
      <c r="Y3" s="3">
        <v>-86.266166687011719</v>
      </c>
      <c r="Z3" s="3">
        <v>-64.69512939453125</v>
      </c>
      <c r="AA3" s="3">
        <v>-38.3468017578125</v>
      </c>
      <c r="AB3" s="3">
        <v>-7.0406479835510254</v>
      </c>
      <c r="AC3" s="3">
        <f t="shared" ref="AC3:AC8" si="0">+MIN(C3:W3)</f>
        <v>-174.94009399414063</v>
      </c>
    </row>
    <row r="4" spans="1:31" x14ac:dyDescent="0.25">
      <c r="A4" s="5">
        <v>6002</v>
      </c>
      <c r="B4" s="5" t="s">
        <v>13</v>
      </c>
      <c r="C4" s="3">
        <v>336.53515625</v>
      </c>
      <c r="D4" s="3">
        <v>335.77569580078125</v>
      </c>
      <c r="E4" s="3">
        <v>328.82080078125</v>
      </c>
      <c r="F4" s="3">
        <v>314.11618041992188</v>
      </c>
      <c r="G4" s="3">
        <v>286.67926025390625</v>
      </c>
      <c r="H4" s="3">
        <v>254.19827270507813</v>
      </c>
      <c r="I4" s="3">
        <v>222.97512817382813</v>
      </c>
      <c r="J4" s="3">
        <v>191.75856018066406</v>
      </c>
      <c r="K4" s="3">
        <v>80.628372192382813</v>
      </c>
      <c r="L4" s="3">
        <v>-28.005889892578125</v>
      </c>
      <c r="M4" s="3">
        <v>-70.73431396484375</v>
      </c>
      <c r="N4" s="3">
        <v>-95.510467529296875</v>
      </c>
      <c r="O4" s="3">
        <v>-122.33995056152344</v>
      </c>
      <c r="P4" s="3">
        <v>-143.99763488769531</v>
      </c>
      <c r="Q4" s="3">
        <v>-150.2244873046875</v>
      </c>
      <c r="R4" s="3">
        <v>-156.33949279785156</v>
      </c>
      <c r="S4" s="3">
        <v>-151.90350341796875</v>
      </c>
      <c r="T4" s="3">
        <v>-144.09640502929688</v>
      </c>
      <c r="U4" s="3">
        <v>-131.0059814453125</v>
      </c>
      <c r="V4" s="3">
        <v>-118.14549255371094</v>
      </c>
      <c r="W4" s="3">
        <v>-101.02519989013672</v>
      </c>
      <c r="X4" s="3">
        <v>-81.632522583007813</v>
      </c>
      <c r="Y4" s="3">
        <v>-60.741119384765625</v>
      </c>
      <c r="Z4" s="3">
        <v>-35.624416351318359</v>
      </c>
      <c r="AA4" s="3">
        <v>-5.1871495246887207</v>
      </c>
      <c r="AB4" s="3">
        <v>34.524017333984375</v>
      </c>
      <c r="AC4" s="3">
        <f t="shared" si="0"/>
        <v>-156.33949279785156</v>
      </c>
    </row>
    <row r="5" spans="1:31" x14ac:dyDescent="0.25">
      <c r="A5" s="5">
        <v>6002</v>
      </c>
      <c r="B5" s="5" t="s">
        <v>11</v>
      </c>
      <c r="C5" s="3">
        <v>375.38656616210938</v>
      </c>
      <c r="D5" s="3">
        <v>371.36566162109375</v>
      </c>
      <c r="E5" s="3">
        <v>365.822265625</v>
      </c>
      <c r="F5" s="3">
        <v>341.97183227539063</v>
      </c>
      <c r="G5" s="3">
        <v>311.3095703125</v>
      </c>
      <c r="H5" s="3">
        <v>281.916748046875</v>
      </c>
      <c r="I5" s="3">
        <v>253.66181945800781</v>
      </c>
      <c r="J5" s="3">
        <v>203.78947448730469</v>
      </c>
      <c r="K5" s="3">
        <v>92.950126647949219</v>
      </c>
      <c r="L5" s="3">
        <v>-9.9549684524536133</v>
      </c>
      <c r="M5" s="3">
        <v>-33.096302032470703</v>
      </c>
      <c r="N5" s="3">
        <v>-57.5277099609375</v>
      </c>
      <c r="O5" s="3">
        <v>-79.259689331054688</v>
      </c>
      <c r="P5" s="3">
        <v>-98.142990112304688</v>
      </c>
      <c r="Q5" s="3">
        <v>-105.4168701171875</v>
      </c>
      <c r="R5" s="3">
        <v>-109.39419555664063</v>
      </c>
      <c r="S5" s="3">
        <v>-98.180702209472656</v>
      </c>
      <c r="T5" s="3">
        <v>-82.882705688476563</v>
      </c>
      <c r="U5" s="3">
        <v>-63.663845062255859</v>
      </c>
      <c r="V5" s="3">
        <v>-46.325534820556641</v>
      </c>
      <c r="W5" s="3">
        <v>-27.126380920410156</v>
      </c>
      <c r="X5" s="3">
        <v>-5.8040242195129395</v>
      </c>
      <c r="Y5" s="3">
        <v>17.749135971069336</v>
      </c>
      <c r="Z5" s="3">
        <v>43.114021301269531</v>
      </c>
      <c r="AA5" s="3">
        <v>70.955642700195313</v>
      </c>
      <c r="AB5" s="3">
        <v>101.27436065673828</v>
      </c>
      <c r="AC5" s="3">
        <f t="shared" si="0"/>
        <v>-109.39419555664063</v>
      </c>
    </row>
    <row r="6" spans="1:31" x14ac:dyDescent="0.25">
      <c r="A6" s="5">
        <v>6002</v>
      </c>
      <c r="B6" s="5" t="s">
        <v>12</v>
      </c>
      <c r="C6" s="3">
        <v>533.643798828125</v>
      </c>
      <c r="D6" s="3">
        <v>502.14901733398438</v>
      </c>
      <c r="E6" s="3">
        <v>465.56515502929688</v>
      </c>
      <c r="F6" s="3">
        <v>421.65914916992188</v>
      </c>
      <c r="G6" s="3">
        <v>378.93020629882813</v>
      </c>
      <c r="H6" s="3">
        <v>337.38778686523438</v>
      </c>
      <c r="I6" s="3">
        <v>297.0423583984375</v>
      </c>
      <c r="J6" s="3">
        <v>257.04034423828125</v>
      </c>
      <c r="K6" s="3">
        <v>218.3870849609375</v>
      </c>
      <c r="L6" s="3">
        <v>114.59410095214844</v>
      </c>
      <c r="M6" s="3">
        <v>7.7078208923339844</v>
      </c>
      <c r="N6" s="3">
        <v>-48.727283477783203</v>
      </c>
      <c r="O6" s="3">
        <v>-80.95648193359375</v>
      </c>
      <c r="P6" s="3">
        <v>-107.20486450195313</v>
      </c>
      <c r="Q6" s="3">
        <v>-119.92134094238281</v>
      </c>
      <c r="R6" s="3">
        <v>-130.99746704101563</v>
      </c>
      <c r="S6" s="3">
        <v>-140.64480590820313</v>
      </c>
      <c r="T6" s="3">
        <v>-141.47003173828125</v>
      </c>
      <c r="U6" s="3">
        <v>-132.50129699707031</v>
      </c>
      <c r="V6" s="3">
        <v>-119.33551788330078</v>
      </c>
      <c r="W6" s="3">
        <v>-92.097221374511719</v>
      </c>
      <c r="X6" s="3">
        <v>-62.145267486572266</v>
      </c>
      <c r="Y6" s="3">
        <v>-28.49207878112793</v>
      </c>
      <c r="Z6" s="3">
        <v>13.435666084289551</v>
      </c>
      <c r="AA6" s="3">
        <v>71.29730224609375</v>
      </c>
      <c r="AB6" s="3">
        <v>141.84658813476563</v>
      </c>
      <c r="AC6" s="3">
        <f t="shared" si="0"/>
        <v>-141.47003173828125</v>
      </c>
    </row>
    <row r="7" spans="1:31" x14ac:dyDescent="0.25">
      <c r="A7" s="5">
        <v>6002</v>
      </c>
      <c r="B7" s="5" t="s">
        <v>14</v>
      </c>
      <c r="C7" s="3">
        <v>556.03448486328125</v>
      </c>
      <c r="D7" s="3">
        <v>510.63870239257813</v>
      </c>
      <c r="E7" s="3">
        <v>465.56491088867188</v>
      </c>
      <c r="F7" s="3">
        <v>421.65914916992188</v>
      </c>
      <c r="G7" s="3">
        <v>378.93017578125</v>
      </c>
      <c r="H7" s="3">
        <v>337.38778686523438</v>
      </c>
      <c r="I7" s="3">
        <v>297.0423583984375</v>
      </c>
      <c r="J7" s="3">
        <v>257.04034423828125</v>
      </c>
      <c r="K7" s="3">
        <v>218.38710021972656</v>
      </c>
      <c r="L7" s="3">
        <v>114.59410095214844</v>
      </c>
      <c r="M7" s="3">
        <v>8.0012216567993164</v>
      </c>
      <c r="N7" s="3">
        <v>-35.332656860351563</v>
      </c>
      <c r="O7" s="3">
        <v>-51.653915405273438</v>
      </c>
      <c r="P7" s="3">
        <v>-64.158355712890625</v>
      </c>
      <c r="Q7" s="3">
        <v>-73.726219177246094</v>
      </c>
      <c r="R7" s="3">
        <v>-81.146095275878906</v>
      </c>
      <c r="S7" s="3">
        <v>-86.095497131347656</v>
      </c>
      <c r="T7" s="3">
        <v>-75.071266174316406</v>
      </c>
      <c r="U7" s="3">
        <v>-58.255691528320313</v>
      </c>
      <c r="V7" s="3">
        <v>-12.691476821899414</v>
      </c>
      <c r="AC7" s="3">
        <f t="shared" si="0"/>
        <v>-86.095497131347656</v>
      </c>
    </row>
    <row r="8" spans="1:31" x14ac:dyDescent="0.25">
      <c r="A8" s="5">
        <v>6002</v>
      </c>
      <c r="B8" s="5" t="s">
        <v>15</v>
      </c>
      <c r="C8" s="3">
        <v>571.5233154296875</v>
      </c>
      <c r="D8" s="3">
        <v>528.658935546875</v>
      </c>
      <c r="E8" s="3">
        <v>486.09451293945313</v>
      </c>
      <c r="F8" s="3">
        <v>444.6668701171875</v>
      </c>
      <c r="G8" s="3">
        <v>404.38528442382813</v>
      </c>
      <c r="H8" s="3">
        <v>365.25985717773438</v>
      </c>
      <c r="I8" s="3">
        <v>327.30154418945313</v>
      </c>
      <c r="J8" s="3">
        <v>289.67318725585938</v>
      </c>
      <c r="K8" s="3">
        <v>237.46824645996094</v>
      </c>
      <c r="L8" s="3">
        <v>128.34970092773438</v>
      </c>
      <c r="M8" s="3">
        <v>21.711849212646484</v>
      </c>
      <c r="N8" s="3">
        <v>-10.557498931884766</v>
      </c>
      <c r="O8" s="3">
        <v>-31.831356048583984</v>
      </c>
      <c r="P8" s="3">
        <v>-46.142127990722656</v>
      </c>
      <c r="Q8" s="3">
        <v>-57.454235076904297</v>
      </c>
      <c r="R8" s="3">
        <v>-67.373725891113281</v>
      </c>
      <c r="S8" s="3">
        <v>-74.530960083007813</v>
      </c>
      <c r="T8" s="3">
        <v>-66.20697021484375</v>
      </c>
      <c r="U8" s="3">
        <v>-55.07659912109375</v>
      </c>
      <c r="V8" s="3">
        <v>-30.0015869140625</v>
      </c>
      <c r="W8" s="3">
        <v>2.4940180778503418</v>
      </c>
      <c r="X8" s="3">
        <v>38.300941467285156</v>
      </c>
      <c r="Y8" s="3">
        <v>97.486907958984375</v>
      </c>
      <c r="Z8" s="3">
        <v>179.08734130859375</v>
      </c>
      <c r="AC8" s="3">
        <f t="shared" si="0"/>
        <v>-74.530960083007813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H12" si="1">+HLOOKUP(C$10,$C$2:$AB$8,$A11,FALSE)</f>
        <v>-7.0406479835510254</v>
      </c>
      <c r="D11" s="3">
        <f t="shared" si="1"/>
        <v>-38.3468017578125</v>
      </c>
      <c r="E11" s="3">
        <f t="shared" si="1"/>
        <v>-64.69512939453125</v>
      </c>
      <c r="F11" s="3">
        <f t="shared" ref="C11:P16" si="2">+HLOOKUP(F$10,$C$2:$AB$8,$A11,FALSE)</f>
        <v>-86.266166687011719</v>
      </c>
      <c r="G11" s="3">
        <f t="shared" si="2"/>
        <v>-105.94594573974609</v>
      </c>
      <c r="H11" s="3">
        <f t="shared" si="2"/>
        <v>-124.10948181152344</v>
      </c>
      <c r="I11" s="3">
        <f t="shared" si="2"/>
        <v>-137.55828857421875</v>
      </c>
      <c r="J11" s="3">
        <f t="shared" si="2"/>
        <v>-152.32284545898438</v>
      </c>
      <c r="K11" s="3">
        <f t="shared" si="2"/>
        <v>-164.68083190917969</v>
      </c>
      <c r="L11" s="3">
        <f t="shared" si="2"/>
        <v>-172.46371459960938</v>
      </c>
      <c r="M11" s="3">
        <f t="shared" si="2"/>
        <v>-174.94009399414063</v>
      </c>
      <c r="N11" s="3">
        <f>+HLOOKUP(N$10,$C$2:$AB$8,$A11,FALSE)</f>
        <v>-168.921630859375</v>
      </c>
      <c r="O11" s="3">
        <f>+HLOOKUP(O$10,$C$2:$AB$8,$A11,FALSE)</f>
        <v>-155.31268310546875</v>
      </c>
      <c r="P11" s="3">
        <f t="shared" ref="P11:AB16" si="3">+HLOOKUP(P$10,$C$2:$AB$8,$A11,FALSE)</f>
        <v>-133.62168884277344</v>
      </c>
      <c r="Q11" s="3">
        <f t="shared" si="3"/>
        <v>-106.78172302246094</v>
      </c>
      <c r="R11" s="3">
        <f t="shared" si="3"/>
        <v>-81.998451232910156</v>
      </c>
      <c r="S11" s="3">
        <f t="shared" si="3"/>
        <v>-32.025615692138672</v>
      </c>
      <c r="T11" s="3">
        <f t="shared" si="3"/>
        <v>76.586380004882813</v>
      </c>
      <c r="U11" s="3">
        <f t="shared" si="3"/>
        <v>180.44564819335938</v>
      </c>
      <c r="V11" s="3">
        <f t="shared" si="3"/>
        <v>211.69247436523438</v>
      </c>
      <c r="W11" s="3">
        <f t="shared" si="3"/>
        <v>243.0009765625</v>
      </c>
      <c r="X11" s="3">
        <f t="shared" si="3"/>
        <v>275.55410766601563</v>
      </c>
      <c r="Y11" s="3">
        <f t="shared" si="3"/>
        <v>296.5067138671875</v>
      </c>
      <c r="Z11" s="3">
        <f t="shared" si="3"/>
        <v>309.8299560546875</v>
      </c>
      <c r="AA11" s="3">
        <f t="shared" si="3"/>
        <v>314.9803466796875</v>
      </c>
      <c r="AB11" s="3">
        <f t="shared" si="3"/>
        <v>315.89273071289063</v>
      </c>
      <c r="AC11" s="3">
        <f t="shared" ref="AC11:AC16" si="4">+MIN(C11:W11)</f>
        <v>-174.94009399414063</v>
      </c>
      <c r="AE11" s="1">
        <f>+HLOOKUP($AC11,$C11:$AB$17,7,FALSE)</f>
        <v>0.95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34.524017333984375</v>
      </c>
      <c r="D12" s="3">
        <f t="shared" si="1"/>
        <v>-5.1871495246887207</v>
      </c>
      <c r="E12" s="3">
        <f t="shared" si="1"/>
        <v>-35.624416351318359</v>
      </c>
      <c r="F12" s="3">
        <f t="shared" si="1"/>
        <v>-60.741119384765625</v>
      </c>
      <c r="G12" s="3">
        <f t="shared" si="1"/>
        <v>-81.632522583007813</v>
      </c>
      <c r="H12" s="3">
        <f t="shared" si="1"/>
        <v>-101.02519989013672</v>
      </c>
      <c r="I12" s="3">
        <f t="shared" si="2"/>
        <v>-118.14549255371094</v>
      </c>
      <c r="J12" s="3">
        <f t="shared" si="2"/>
        <v>-131.0059814453125</v>
      </c>
      <c r="K12" s="3">
        <f t="shared" si="2"/>
        <v>-144.09640502929688</v>
      </c>
      <c r="L12" s="3">
        <f t="shared" si="2"/>
        <v>-151.90350341796875</v>
      </c>
      <c r="M12" s="3">
        <f t="shared" si="2"/>
        <v>-156.33949279785156</v>
      </c>
      <c r="N12" s="3">
        <f t="shared" ref="N12:O16" si="6">+HLOOKUP(N$10,$C$2:$AB$8,$A12,FALSE)</f>
        <v>-150.2244873046875</v>
      </c>
      <c r="O12" s="3">
        <f t="shared" si="6"/>
        <v>-143.99763488769531</v>
      </c>
      <c r="P12" s="3">
        <f t="shared" si="3"/>
        <v>-122.33995056152344</v>
      </c>
      <c r="Q12" s="3">
        <f t="shared" si="3"/>
        <v>-95.510467529296875</v>
      </c>
      <c r="R12" s="3">
        <f t="shared" si="3"/>
        <v>-70.73431396484375</v>
      </c>
      <c r="S12" s="3">
        <f t="shared" si="3"/>
        <v>-28.005889892578125</v>
      </c>
      <c r="T12" s="3">
        <f t="shared" si="3"/>
        <v>80.628372192382813</v>
      </c>
      <c r="U12" s="3">
        <f t="shared" si="3"/>
        <v>191.75856018066406</v>
      </c>
      <c r="V12" s="3">
        <f t="shared" si="3"/>
        <v>222.97512817382813</v>
      </c>
      <c r="W12" s="3">
        <f t="shared" si="3"/>
        <v>254.19827270507813</v>
      </c>
      <c r="X12" s="3">
        <f t="shared" si="3"/>
        <v>286.67926025390625</v>
      </c>
      <c r="Y12" s="3">
        <f t="shared" si="3"/>
        <v>314.11618041992188</v>
      </c>
      <c r="Z12" s="3">
        <f t="shared" si="3"/>
        <v>328.82080078125</v>
      </c>
      <c r="AA12" s="3">
        <f t="shared" si="3"/>
        <v>335.77569580078125</v>
      </c>
      <c r="AB12" s="3">
        <f t="shared" si="3"/>
        <v>336.53515625</v>
      </c>
      <c r="AC12" s="3">
        <f t="shared" si="4"/>
        <v>-156.33949279785156</v>
      </c>
      <c r="AD12" s="3">
        <f>+$AC$11-AC12</f>
        <v>-18.600601196289063</v>
      </c>
      <c r="AE12" s="1">
        <f>+HLOOKUP($AC12,$C12:$AB$17,6,FALSE)</f>
        <v>0.95</v>
      </c>
    </row>
    <row r="13" spans="1:31" x14ac:dyDescent="0.25">
      <c r="A13" s="5">
        <f t="shared" ref="A13:A16" si="7">+A12+1</f>
        <v>4</v>
      </c>
      <c r="B13" s="5" t="str">
        <f t="shared" si="5"/>
        <v>ECO-BUR(2C) Con 4LT</v>
      </c>
      <c r="C13" s="3">
        <f t="shared" si="2"/>
        <v>101.27436065673828</v>
      </c>
      <c r="D13" s="3">
        <f t="shared" si="2"/>
        <v>70.955642700195313</v>
      </c>
      <c r="E13" s="3">
        <f t="shared" si="2"/>
        <v>43.114021301269531</v>
      </c>
      <c r="F13" s="3">
        <f t="shared" si="2"/>
        <v>17.749135971069336</v>
      </c>
      <c r="G13" s="3">
        <f t="shared" si="2"/>
        <v>-5.8040242195129395</v>
      </c>
      <c r="H13" s="3">
        <f t="shared" si="2"/>
        <v>-27.126380920410156</v>
      </c>
      <c r="I13" s="3">
        <f t="shared" si="2"/>
        <v>-46.325534820556641</v>
      </c>
      <c r="J13" s="3">
        <f t="shared" si="2"/>
        <v>-63.663845062255859</v>
      </c>
      <c r="K13" s="3">
        <f t="shared" si="2"/>
        <v>-82.882705688476563</v>
      </c>
      <c r="L13" s="3">
        <f t="shared" si="2"/>
        <v>-98.180702209472656</v>
      </c>
      <c r="M13" s="3">
        <f t="shared" si="2"/>
        <v>-109.39419555664063</v>
      </c>
      <c r="N13" s="3">
        <f t="shared" si="6"/>
        <v>-105.4168701171875</v>
      </c>
      <c r="O13" s="3">
        <f t="shared" si="6"/>
        <v>-98.142990112304688</v>
      </c>
      <c r="P13" s="3">
        <f t="shared" si="3"/>
        <v>-79.259689331054688</v>
      </c>
      <c r="Q13" s="3">
        <f t="shared" si="3"/>
        <v>-57.5277099609375</v>
      </c>
      <c r="R13" s="3">
        <f t="shared" si="3"/>
        <v>-33.096302032470703</v>
      </c>
      <c r="S13" s="3">
        <f t="shared" si="3"/>
        <v>-9.9549684524536133</v>
      </c>
      <c r="T13" s="3">
        <f t="shared" si="3"/>
        <v>92.950126647949219</v>
      </c>
      <c r="U13" s="3">
        <f t="shared" si="3"/>
        <v>203.78947448730469</v>
      </c>
      <c r="V13" s="3">
        <f t="shared" si="3"/>
        <v>253.66181945800781</v>
      </c>
      <c r="W13" s="3">
        <f t="shared" si="3"/>
        <v>281.916748046875</v>
      </c>
      <c r="X13" s="3">
        <f t="shared" si="3"/>
        <v>311.3095703125</v>
      </c>
      <c r="Y13" s="3">
        <f t="shared" si="3"/>
        <v>341.97183227539063</v>
      </c>
      <c r="Z13" s="3">
        <f t="shared" si="3"/>
        <v>365.822265625</v>
      </c>
      <c r="AA13" s="3">
        <f t="shared" si="3"/>
        <v>371.36566162109375</v>
      </c>
      <c r="AB13" s="3">
        <f t="shared" si="3"/>
        <v>375.38656616210938</v>
      </c>
      <c r="AC13" s="3">
        <f t="shared" si="4"/>
        <v>-109.39419555664063</v>
      </c>
      <c r="AD13" s="3">
        <f t="shared" ref="AD13:AD16" si="8">+$AC$11-AC13</f>
        <v>-65.5458984375</v>
      </c>
      <c r="AE13" s="1">
        <f>+HLOOKUP($AC13,$C13:$AB$17,5,FALSE)</f>
        <v>0.95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>
        <f t="shared" si="2"/>
        <v>141.84658813476563</v>
      </c>
      <c r="D14" s="3">
        <f t="shared" si="2"/>
        <v>71.29730224609375</v>
      </c>
      <c r="E14" s="3">
        <f t="shared" si="2"/>
        <v>13.435666084289551</v>
      </c>
      <c r="F14" s="3">
        <f t="shared" si="2"/>
        <v>-28.49207878112793</v>
      </c>
      <c r="G14" s="3">
        <f t="shared" si="2"/>
        <v>-62.145267486572266</v>
      </c>
      <c r="H14" s="3">
        <f t="shared" si="2"/>
        <v>-92.097221374511719</v>
      </c>
      <c r="I14" s="3">
        <f t="shared" si="2"/>
        <v>-119.33551788330078</v>
      </c>
      <c r="J14" s="3">
        <f t="shared" si="2"/>
        <v>-132.50129699707031</v>
      </c>
      <c r="K14" s="3">
        <f t="shared" si="2"/>
        <v>-141.47003173828125</v>
      </c>
      <c r="L14" s="3">
        <f t="shared" si="2"/>
        <v>-140.64480590820313</v>
      </c>
      <c r="M14" s="3">
        <f t="shared" si="2"/>
        <v>-130.99746704101563</v>
      </c>
      <c r="N14" s="3">
        <f t="shared" si="6"/>
        <v>-119.92134094238281</v>
      </c>
      <c r="O14" s="3">
        <f t="shared" si="6"/>
        <v>-107.20486450195313</v>
      </c>
      <c r="P14" s="3">
        <f t="shared" si="3"/>
        <v>-80.95648193359375</v>
      </c>
      <c r="Q14" s="3">
        <f t="shared" si="3"/>
        <v>-48.727283477783203</v>
      </c>
      <c r="R14" s="3">
        <f t="shared" si="3"/>
        <v>7.7078208923339844</v>
      </c>
      <c r="S14" s="3">
        <f t="shared" si="3"/>
        <v>114.59410095214844</v>
      </c>
      <c r="T14" s="3">
        <f t="shared" si="3"/>
        <v>218.3870849609375</v>
      </c>
      <c r="U14" s="3">
        <f t="shared" si="3"/>
        <v>257.04034423828125</v>
      </c>
      <c r="V14" s="3">
        <f t="shared" si="3"/>
        <v>297.0423583984375</v>
      </c>
      <c r="W14" s="3">
        <f t="shared" si="3"/>
        <v>337.38778686523438</v>
      </c>
      <c r="X14" s="3">
        <f t="shared" si="3"/>
        <v>378.93020629882813</v>
      </c>
      <c r="Y14" s="3">
        <f t="shared" si="3"/>
        <v>421.65914916992188</v>
      </c>
      <c r="Z14" s="3">
        <f t="shared" si="3"/>
        <v>465.56515502929688</v>
      </c>
      <c r="AA14" s="3">
        <f t="shared" si="3"/>
        <v>502.14901733398438</v>
      </c>
      <c r="AB14" s="3">
        <f t="shared" si="3"/>
        <v>533.643798828125</v>
      </c>
      <c r="AC14" s="3">
        <f t="shared" si="4"/>
        <v>-141.47003173828125</v>
      </c>
      <c r="AD14" s="3">
        <f t="shared" si="8"/>
        <v>-33.470062255859375</v>
      </c>
      <c r="AE14" s="1">
        <f>+HLOOKUP($AC14,$C14:$AB$17,4,FALSE)</f>
        <v>0.93</v>
      </c>
    </row>
    <row r="15" spans="1:31" x14ac:dyDescent="0.25">
      <c r="A15" s="5">
        <f t="shared" si="7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>
        <f t="shared" si="2"/>
        <v>-12.691476821899414</v>
      </c>
      <c r="J15" s="3">
        <f t="shared" si="2"/>
        <v>-58.255691528320313</v>
      </c>
      <c r="K15" s="3">
        <f t="shared" si="2"/>
        <v>-75.071266174316406</v>
      </c>
      <c r="L15" s="3">
        <f t="shared" si="2"/>
        <v>-86.095497131347656</v>
      </c>
      <c r="M15" s="3">
        <f t="shared" si="2"/>
        <v>-81.146095275878906</v>
      </c>
      <c r="N15" s="3">
        <f t="shared" si="2"/>
        <v>-73.726219177246094</v>
      </c>
      <c r="O15" s="3">
        <f t="shared" si="2"/>
        <v>-64.158355712890625</v>
      </c>
      <c r="P15" s="3">
        <f t="shared" si="2"/>
        <v>-51.653915405273438</v>
      </c>
      <c r="Q15" s="3">
        <f t="shared" si="3"/>
        <v>-35.332656860351563</v>
      </c>
      <c r="R15" s="3">
        <f t="shared" si="3"/>
        <v>8.0012216567993164</v>
      </c>
      <c r="S15" s="3">
        <f t="shared" si="3"/>
        <v>114.59410095214844</v>
      </c>
      <c r="T15" s="3">
        <f t="shared" si="3"/>
        <v>218.38710021972656</v>
      </c>
      <c r="U15" s="3">
        <f t="shared" si="3"/>
        <v>257.04034423828125</v>
      </c>
      <c r="V15" s="3">
        <f t="shared" si="3"/>
        <v>297.0423583984375</v>
      </c>
      <c r="W15" s="3">
        <f t="shared" si="3"/>
        <v>337.38778686523438</v>
      </c>
      <c r="X15" s="3">
        <f t="shared" si="3"/>
        <v>378.93017578125</v>
      </c>
      <c r="Y15" s="3">
        <f t="shared" si="3"/>
        <v>421.65914916992188</v>
      </c>
      <c r="Z15" s="3">
        <f t="shared" si="3"/>
        <v>465.56491088867188</v>
      </c>
      <c r="AA15" s="3">
        <f t="shared" si="3"/>
        <v>510.63870239257813</v>
      </c>
      <c r="AB15" s="3">
        <f t="shared" si="3"/>
        <v>556.03448486328125</v>
      </c>
      <c r="AC15" s="3">
        <f t="shared" si="4"/>
        <v>-86.095497131347656</v>
      </c>
      <c r="AD15" s="3">
        <f t="shared" si="8"/>
        <v>-88.844596862792969</v>
      </c>
      <c r="AE15" s="1">
        <f>+HLOOKUP($AC15,$C15:$AB$17,3,FALSE)</f>
        <v>0.94</v>
      </c>
    </row>
    <row r="16" spans="1:31" x14ac:dyDescent="0.25">
      <c r="A16" s="5">
        <f t="shared" si="7"/>
        <v>7</v>
      </c>
      <c r="B16" s="5" t="str">
        <f>+B8</f>
        <v>ECO-BUR(2C) Sin 4LT</v>
      </c>
      <c r="C16" s="3"/>
      <c r="D16" s="3"/>
      <c r="E16" s="3">
        <f t="shared" si="2"/>
        <v>179.08734130859375</v>
      </c>
      <c r="F16" s="3">
        <f t="shared" si="2"/>
        <v>97.486907958984375</v>
      </c>
      <c r="G16" s="3">
        <f t="shared" si="2"/>
        <v>38.300941467285156</v>
      </c>
      <c r="H16" s="3">
        <f t="shared" si="2"/>
        <v>2.4940180778503418</v>
      </c>
      <c r="I16" s="3">
        <f t="shared" si="2"/>
        <v>-30.0015869140625</v>
      </c>
      <c r="J16" s="3">
        <f t="shared" si="2"/>
        <v>-55.07659912109375</v>
      </c>
      <c r="K16" s="3">
        <f t="shared" si="2"/>
        <v>-66.20697021484375</v>
      </c>
      <c r="L16" s="3">
        <f t="shared" si="2"/>
        <v>-74.530960083007813</v>
      </c>
      <c r="M16" s="3">
        <f t="shared" si="2"/>
        <v>-67.373725891113281</v>
      </c>
      <c r="N16" s="3">
        <f t="shared" si="6"/>
        <v>-57.454235076904297</v>
      </c>
      <c r="O16" s="3">
        <f t="shared" si="6"/>
        <v>-46.142127990722656</v>
      </c>
      <c r="P16" s="3">
        <f t="shared" si="3"/>
        <v>-31.831356048583984</v>
      </c>
      <c r="Q16" s="3">
        <f t="shared" si="3"/>
        <v>-10.557498931884766</v>
      </c>
      <c r="R16" s="3">
        <f t="shared" si="3"/>
        <v>21.711849212646484</v>
      </c>
      <c r="S16" s="3">
        <f t="shared" si="3"/>
        <v>128.34970092773438</v>
      </c>
      <c r="T16" s="3">
        <f t="shared" si="3"/>
        <v>237.46824645996094</v>
      </c>
      <c r="U16" s="3">
        <f t="shared" si="3"/>
        <v>289.67318725585938</v>
      </c>
      <c r="V16" s="3">
        <f t="shared" si="3"/>
        <v>327.30154418945313</v>
      </c>
      <c r="W16" s="3">
        <f t="shared" si="3"/>
        <v>365.25985717773438</v>
      </c>
      <c r="X16" s="3">
        <f t="shared" si="3"/>
        <v>404.38528442382813</v>
      </c>
      <c r="Y16" s="3">
        <f t="shared" si="3"/>
        <v>444.6668701171875</v>
      </c>
      <c r="Z16" s="3">
        <f t="shared" si="3"/>
        <v>486.09451293945313</v>
      </c>
      <c r="AA16" s="3">
        <f t="shared" si="3"/>
        <v>528.658935546875</v>
      </c>
      <c r="AB16" s="3">
        <f t="shared" si="3"/>
        <v>571.5233154296875</v>
      </c>
      <c r="AC16" s="3">
        <f t="shared" si="4"/>
        <v>-74.530960083007813</v>
      </c>
      <c r="AD16" s="3">
        <f t="shared" si="8"/>
        <v>-100.40913391113281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C15" sqref="C15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321.82907104492188</v>
      </c>
      <c r="D3" s="3">
        <v>310.7293701171875</v>
      </c>
      <c r="E3" s="3">
        <v>291.07598876953125</v>
      </c>
      <c r="F3" s="3">
        <v>263.38232421875</v>
      </c>
      <c r="G3" s="3">
        <v>236.12165832519531</v>
      </c>
      <c r="H3" s="3">
        <v>209.46888732910156</v>
      </c>
      <c r="I3" s="3">
        <v>183.76275634765625</v>
      </c>
      <c r="J3" s="3">
        <v>136.138427734375</v>
      </c>
      <c r="K3" s="3">
        <v>66.051048278808594</v>
      </c>
      <c r="L3" s="3">
        <v>-2.6222436428070068</v>
      </c>
      <c r="M3" s="3">
        <v>-63.771800994873047</v>
      </c>
      <c r="N3" s="3">
        <v>-84.725395202636719</v>
      </c>
      <c r="O3" s="3">
        <v>-104.90726470947266</v>
      </c>
      <c r="P3" s="3">
        <v>-127.10000610351563</v>
      </c>
      <c r="Q3" s="3">
        <v>-145.71421813964844</v>
      </c>
      <c r="R3" s="3">
        <v>-163.52468872070313</v>
      </c>
      <c r="S3" s="3">
        <v>-175.12619018554688</v>
      </c>
      <c r="T3" s="3">
        <v>-179.75967407226563</v>
      </c>
      <c r="U3" s="3">
        <v>-172.37355041503906</v>
      </c>
      <c r="V3" s="3">
        <v>-160.6893310546875</v>
      </c>
      <c r="W3" s="3">
        <v>-144.40779113769531</v>
      </c>
      <c r="X3" s="3">
        <v>-129.00654602050781</v>
      </c>
      <c r="Y3" s="3">
        <v>-107.53387451171875</v>
      </c>
      <c r="Z3" s="3">
        <v>-81.49993896484375</v>
      </c>
      <c r="AA3" s="3">
        <v>-46.994949340820313</v>
      </c>
      <c r="AB3" s="3">
        <v>10.103635787963867</v>
      </c>
      <c r="AC3" s="3">
        <f t="shared" ref="AC3:AC8" si="0">+MIN(C3:W3)</f>
        <v>-179.75967407226563</v>
      </c>
    </row>
    <row r="4" spans="1:31" x14ac:dyDescent="0.25">
      <c r="A4" s="5">
        <v>6004</v>
      </c>
      <c r="B4" s="5" t="s">
        <v>13</v>
      </c>
      <c r="C4" s="3">
        <v>341.14877319335938</v>
      </c>
      <c r="D4" s="3">
        <v>326.9049072265625</v>
      </c>
      <c r="E4" s="3">
        <v>300.08770751953125</v>
      </c>
      <c r="F4" s="3">
        <v>272.43887329101563</v>
      </c>
      <c r="G4" s="3">
        <v>245.10446166992188</v>
      </c>
      <c r="H4" s="3">
        <v>218.58816528320313</v>
      </c>
      <c r="I4" s="3">
        <v>192.95118713378906</v>
      </c>
      <c r="J4" s="3">
        <v>136.73561096191406</v>
      </c>
      <c r="K4" s="3">
        <v>66.6436767578125</v>
      </c>
      <c r="L4" s="3">
        <v>-2.0340869426727295</v>
      </c>
      <c r="M4" s="3">
        <v>-54.815727233886719</v>
      </c>
      <c r="N4" s="3">
        <v>-75.750053405761719</v>
      </c>
      <c r="O4" s="3">
        <v>-96.836044311523438</v>
      </c>
      <c r="P4" s="3">
        <v>-118.08306121826172</v>
      </c>
      <c r="Q4" s="3">
        <v>-136.66184997558594</v>
      </c>
      <c r="R4" s="3">
        <v>-151.7081298828125</v>
      </c>
      <c r="S4" s="3">
        <v>-157.64839172363281</v>
      </c>
      <c r="T4" s="3">
        <v>-159.24287414550781</v>
      </c>
      <c r="U4" s="3">
        <v>-150.1805419921875</v>
      </c>
      <c r="V4" s="3">
        <v>-136.21197509765625</v>
      </c>
      <c r="W4" s="3">
        <v>-121.79715728759766</v>
      </c>
      <c r="X4" s="3">
        <v>-101.38877868652344</v>
      </c>
      <c r="Y4" s="3">
        <v>-75.690567016601563</v>
      </c>
      <c r="Z4" s="3">
        <v>-43.244289398193359</v>
      </c>
      <c r="AA4" s="3">
        <v>15.200656890869141</v>
      </c>
      <c r="AB4" s="3">
        <v>117.42936706542969</v>
      </c>
      <c r="AC4" s="3">
        <f t="shared" si="0"/>
        <v>-159.24287414550781</v>
      </c>
    </row>
    <row r="5" spans="1:31" x14ac:dyDescent="0.25">
      <c r="A5" s="5">
        <v>6004</v>
      </c>
      <c r="B5" s="5" t="s">
        <v>11</v>
      </c>
      <c r="C5" s="3">
        <v>374.12277221679688</v>
      </c>
      <c r="D5" s="3">
        <v>347.10064697265625</v>
      </c>
      <c r="E5" s="3">
        <v>320.644287109375</v>
      </c>
      <c r="F5" s="3">
        <v>294.91180419921875</v>
      </c>
      <c r="G5" s="3">
        <v>269.43441772460938</v>
      </c>
      <c r="H5" s="3">
        <v>245.00834655761719</v>
      </c>
      <c r="I5" s="3">
        <v>210.09829711914063</v>
      </c>
      <c r="J5" s="3">
        <v>138.58683776855469</v>
      </c>
      <c r="K5" s="3">
        <v>68.488685607910156</v>
      </c>
      <c r="L5" s="3">
        <v>-0.19531983137130737</v>
      </c>
      <c r="M5" s="3">
        <v>-25.560388565063477</v>
      </c>
      <c r="N5" s="3">
        <v>-44.577293395996094</v>
      </c>
      <c r="O5" s="3">
        <v>-65.75048828125</v>
      </c>
      <c r="P5" s="3">
        <v>-83.1900634765625</v>
      </c>
      <c r="Q5" s="3">
        <v>-99.81707763671875</v>
      </c>
      <c r="R5" s="3">
        <v>-109.47201538085938</v>
      </c>
      <c r="S5" s="3">
        <v>-112.53651428222656</v>
      </c>
      <c r="T5" s="3">
        <v>-99.771675109863281</v>
      </c>
      <c r="U5" s="3">
        <v>-78.274810791015625</v>
      </c>
      <c r="V5" s="3">
        <v>-54.694389343261719</v>
      </c>
      <c r="W5" s="3">
        <v>-30.857776641845703</v>
      </c>
      <c r="X5" s="3">
        <v>-0.73282629251480103</v>
      </c>
      <c r="Y5" s="3">
        <v>36.378185272216797</v>
      </c>
      <c r="Z5" s="3">
        <v>83.635261535644531</v>
      </c>
      <c r="AA5" s="3">
        <v>146.41880798339844</v>
      </c>
      <c r="AC5" s="3">
        <f t="shared" si="0"/>
        <v>-112.53651428222656</v>
      </c>
    </row>
    <row r="6" spans="1:31" x14ac:dyDescent="0.25">
      <c r="A6" s="5">
        <v>6004</v>
      </c>
      <c r="B6" s="5" t="s">
        <v>12</v>
      </c>
      <c r="C6" s="3">
        <v>444.43801879882813</v>
      </c>
      <c r="D6" s="3">
        <v>409.1883544921875</v>
      </c>
      <c r="E6" s="3">
        <v>374.50570678710938</v>
      </c>
      <c r="F6" s="3">
        <v>340.3756103515625</v>
      </c>
      <c r="G6" s="3">
        <v>307.17654418945313</v>
      </c>
      <c r="H6" s="3">
        <v>274.76263427734375</v>
      </c>
      <c r="I6" s="3">
        <v>243.13807678222656</v>
      </c>
      <c r="J6" s="3">
        <v>212.30747985839844</v>
      </c>
      <c r="K6" s="3">
        <v>151.03152465820313</v>
      </c>
      <c r="L6" s="3">
        <v>81.372421264648438</v>
      </c>
      <c r="M6" s="3">
        <v>13.132180213928223</v>
      </c>
      <c r="N6" s="3">
        <v>-36.238391876220703</v>
      </c>
      <c r="O6" s="3">
        <v>-62.153465270996094</v>
      </c>
      <c r="P6" s="3">
        <v>-87.254081726074219</v>
      </c>
      <c r="Q6" s="3">
        <v>-110.72139739990234</v>
      </c>
      <c r="R6" s="3">
        <v>-123.777099609375</v>
      </c>
      <c r="S6" s="3">
        <v>-134.96647644042969</v>
      </c>
      <c r="T6" s="3">
        <v>-144.92854309082031</v>
      </c>
      <c r="U6" s="3">
        <v>-147.57403564453125</v>
      </c>
      <c r="V6" s="3">
        <v>-138.10240173339844</v>
      </c>
      <c r="W6" s="3">
        <v>-120.67676544189453</v>
      </c>
      <c r="X6" s="3">
        <v>-78.595909118652344</v>
      </c>
      <c r="Y6" s="3">
        <v>-21.054176330566406</v>
      </c>
      <c r="Z6" s="3"/>
      <c r="AA6" s="3"/>
      <c r="AB6" s="3"/>
      <c r="AC6" s="3">
        <f t="shared" si="0"/>
        <v>-147.57403564453125</v>
      </c>
    </row>
    <row r="7" spans="1:31" x14ac:dyDescent="0.25">
      <c r="A7" s="5">
        <v>6004</v>
      </c>
      <c r="B7" s="5" t="s">
        <v>14</v>
      </c>
      <c r="C7" s="3">
        <v>444.43801879882813</v>
      </c>
      <c r="D7" s="3">
        <v>409.1883544921875</v>
      </c>
      <c r="E7" s="3">
        <v>374.50570678710938</v>
      </c>
      <c r="F7" s="3">
        <v>340.3756103515625</v>
      </c>
      <c r="G7" s="3">
        <v>307.17654418945313</v>
      </c>
      <c r="H7" s="3">
        <v>274.76266479492188</v>
      </c>
      <c r="I7" s="3">
        <v>243.13807678222656</v>
      </c>
      <c r="J7" s="3">
        <v>212.30747985839844</v>
      </c>
      <c r="K7" s="3">
        <v>151.03152465820313</v>
      </c>
      <c r="L7" s="3">
        <v>81.376609802246094</v>
      </c>
      <c r="M7" s="3">
        <v>13.190908432006836</v>
      </c>
      <c r="N7" s="3">
        <v>-30.392354965209961</v>
      </c>
      <c r="O7" s="3">
        <v>-45.996006011962891</v>
      </c>
      <c r="P7" s="3">
        <v>-60.292507171630859</v>
      </c>
      <c r="Q7" s="3">
        <v>-71.774520874023438</v>
      </c>
      <c r="R7" s="3">
        <v>-81.030014038085938</v>
      </c>
      <c r="S7" s="3">
        <v>-88.156822204589844</v>
      </c>
      <c r="T7" s="3">
        <v>-86.789199829101563</v>
      </c>
      <c r="U7" s="3">
        <v>-69.125709533691406</v>
      </c>
      <c r="AA7" s="3"/>
      <c r="AB7" s="3"/>
      <c r="AC7" s="3">
        <f t="shared" si="0"/>
        <v>-88.156822204589844</v>
      </c>
    </row>
    <row r="8" spans="1:31" x14ac:dyDescent="0.25">
      <c r="A8" s="5">
        <v>6004</v>
      </c>
      <c r="B8" s="5" t="s">
        <v>15</v>
      </c>
      <c r="C8" s="3">
        <v>462.94894409179688</v>
      </c>
      <c r="D8" s="3">
        <v>429.1336669921875</v>
      </c>
      <c r="E8" s="3">
        <v>395.56716918945313</v>
      </c>
      <c r="F8" s="3">
        <v>362.98712158203125</v>
      </c>
      <c r="G8" s="3">
        <v>331.18304443359375</v>
      </c>
      <c r="H8" s="3">
        <v>300.15985107421875</v>
      </c>
      <c r="I8" s="3">
        <v>269.9227294921875</v>
      </c>
      <c r="J8" s="3">
        <v>224.22587585449219</v>
      </c>
      <c r="K8" s="3">
        <v>153.14033508300781</v>
      </c>
      <c r="L8" s="3">
        <v>83.472763061523438</v>
      </c>
      <c r="M8" s="3">
        <v>17.791484832763672</v>
      </c>
      <c r="N8" s="3">
        <v>-7.5811991691589355</v>
      </c>
      <c r="O8" s="3">
        <v>-28.069734573364258</v>
      </c>
      <c r="P8" s="3">
        <v>-43.19598388671875</v>
      </c>
      <c r="Q8" s="3">
        <v>-55.590621948242188</v>
      </c>
      <c r="R8" s="3">
        <v>-66.258232116699219</v>
      </c>
      <c r="S8" s="3">
        <v>-75.673233032226563</v>
      </c>
      <c r="T8" s="3">
        <v>-73.756698608398438</v>
      </c>
      <c r="U8" s="3">
        <v>-61.409111022949219</v>
      </c>
      <c r="V8" s="3">
        <v>-29.220733642578125</v>
      </c>
      <c r="W8" s="3">
        <v>32.236072540283203</v>
      </c>
      <c r="AA8" s="3"/>
      <c r="AB8" s="3"/>
      <c r="AC8" s="3">
        <f t="shared" si="0"/>
        <v>-75.673233032226563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4" si="1">+HLOOKUP(C$10,$C$2:$AB$8,$A11,FALSE)</f>
        <v>10.103635787963867</v>
      </c>
      <c r="D11" s="3">
        <f t="shared" si="1"/>
        <v>-46.994949340820313</v>
      </c>
      <c r="E11" s="3">
        <f t="shared" si="1"/>
        <v>-81.49993896484375</v>
      </c>
      <c r="F11" s="3">
        <f t="shared" si="1"/>
        <v>-107.53387451171875</v>
      </c>
      <c r="G11" s="3">
        <f t="shared" ref="G11:O16" si="2">+HLOOKUP(G$10,$C$2:$AB$8,$A11,FALSE)</f>
        <v>-129.00654602050781</v>
      </c>
      <c r="H11" s="3">
        <f t="shared" si="2"/>
        <v>-144.40779113769531</v>
      </c>
      <c r="I11" s="3">
        <f t="shared" si="2"/>
        <v>-160.6893310546875</v>
      </c>
      <c r="J11" s="3">
        <f t="shared" si="2"/>
        <v>-172.37355041503906</v>
      </c>
      <c r="K11" s="3">
        <f t="shared" si="2"/>
        <v>-179.75967407226563</v>
      </c>
      <c r="L11" s="3">
        <f t="shared" si="2"/>
        <v>-175.12619018554688</v>
      </c>
      <c r="M11" s="3">
        <f t="shared" si="2"/>
        <v>-163.52468872070313</v>
      </c>
      <c r="N11" s="3">
        <f>+HLOOKUP(N$10,$C$2:$AB$8,$A11,FALSE)</f>
        <v>-145.71421813964844</v>
      </c>
      <c r="O11" s="3">
        <f>+HLOOKUP(O$10,$C$2:$AB$8,$A11,FALSE)</f>
        <v>-127.10000610351563</v>
      </c>
      <c r="P11" s="3">
        <f t="shared" ref="P11:AB16" si="3">+HLOOKUP(P$10,$C$2:$AB$8,$A11,FALSE)</f>
        <v>-104.90726470947266</v>
      </c>
      <c r="Q11" s="3">
        <f t="shared" si="3"/>
        <v>-84.725395202636719</v>
      </c>
      <c r="R11" s="3">
        <f t="shared" si="3"/>
        <v>-63.771800994873047</v>
      </c>
      <c r="S11" s="3">
        <f t="shared" si="3"/>
        <v>-2.6222436428070068</v>
      </c>
      <c r="T11" s="3">
        <f t="shared" si="3"/>
        <v>66.051048278808594</v>
      </c>
      <c r="U11" s="3">
        <f t="shared" si="3"/>
        <v>136.138427734375</v>
      </c>
      <c r="V11" s="3">
        <f t="shared" si="3"/>
        <v>183.76275634765625</v>
      </c>
      <c r="W11" s="3">
        <f t="shared" si="3"/>
        <v>209.46888732910156</v>
      </c>
      <c r="X11" s="3">
        <f t="shared" si="3"/>
        <v>236.12165832519531</v>
      </c>
      <c r="Y11" s="3">
        <f t="shared" si="3"/>
        <v>263.38232421875</v>
      </c>
      <c r="Z11" s="3">
        <f t="shared" si="3"/>
        <v>291.07598876953125</v>
      </c>
      <c r="AA11" s="3">
        <f t="shared" si="3"/>
        <v>310.7293701171875</v>
      </c>
      <c r="AB11" s="3">
        <f t="shared" si="3"/>
        <v>321.82907104492188</v>
      </c>
      <c r="AC11" s="3">
        <f t="shared" ref="AC11:AC16" si="4">+MIN(C11:W11)</f>
        <v>-179.75967407226563</v>
      </c>
      <c r="AE11" s="1">
        <f>+HLOOKUP($AC11,$C11:$AB$17,7,FALSE)</f>
        <v>0.93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117.42936706542969</v>
      </c>
      <c r="D12" s="3">
        <f t="shared" si="1"/>
        <v>15.200656890869141</v>
      </c>
      <c r="E12" s="3">
        <f t="shared" si="1"/>
        <v>-43.244289398193359</v>
      </c>
      <c r="F12" s="3">
        <f t="shared" si="1"/>
        <v>-75.690567016601563</v>
      </c>
      <c r="G12" s="3">
        <f t="shared" si="1"/>
        <v>-101.38877868652344</v>
      </c>
      <c r="H12" s="3">
        <f t="shared" si="1"/>
        <v>-121.79715728759766</v>
      </c>
      <c r="I12" s="3">
        <f t="shared" si="1"/>
        <v>-136.21197509765625</v>
      </c>
      <c r="J12" s="3">
        <f t="shared" si="2"/>
        <v>-150.1805419921875</v>
      </c>
      <c r="K12" s="3">
        <f t="shared" si="2"/>
        <v>-159.24287414550781</v>
      </c>
      <c r="L12" s="3">
        <f t="shared" si="2"/>
        <v>-157.64839172363281</v>
      </c>
      <c r="M12" s="3">
        <f t="shared" si="2"/>
        <v>-151.7081298828125</v>
      </c>
      <c r="N12" s="3">
        <f t="shared" si="2"/>
        <v>-136.66184997558594</v>
      </c>
      <c r="O12" s="3">
        <f t="shared" si="2"/>
        <v>-118.08306121826172</v>
      </c>
      <c r="P12" s="3">
        <f t="shared" si="3"/>
        <v>-96.836044311523438</v>
      </c>
      <c r="Q12" s="3">
        <f t="shared" si="3"/>
        <v>-75.750053405761719</v>
      </c>
      <c r="R12" s="3">
        <f t="shared" si="3"/>
        <v>-54.815727233886719</v>
      </c>
      <c r="S12" s="3">
        <f t="shared" si="3"/>
        <v>-2.0340869426727295</v>
      </c>
      <c r="T12" s="3">
        <f t="shared" si="3"/>
        <v>66.6436767578125</v>
      </c>
      <c r="U12" s="3">
        <f t="shared" si="3"/>
        <v>136.73561096191406</v>
      </c>
      <c r="V12" s="3">
        <f t="shared" si="3"/>
        <v>192.95118713378906</v>
      </c>
      <c r="W12" s="3">
        <f t="shared" si="3"/>
        <v>218.58816528320313</v>
      </c>
      <c r="X12" s="3">
        <f t="shared" si="3"/>
        <v>245.10446166992188</v>
      </c>
      <c r="Y12" s="3">
        <f t="shared" si="3"/>
        <v>272.43887329101563</v>
      </c>
      <c r="Z12" s="3">
        <f t="shared" si="3"/>
        <v>300.08770751953125</v>
      </c>
      <c r="AA12" s="3">
        <f t="shared" si="3"/>
        <v>326.9049072265625</v>
      </c>
      <c r="AB12" s="3">
        <f t="shared" si="3"/>
        <v>341.14877319335938</v>
      </c>
      <c r="AC12" s="3">
        <f t="shared" si="4"/>
        <v>-159.24287414550781</v>
      </c>
      <c r="AD12" s="3">
        <f>+$AC$11-AC12</f>
        <v>-20.516799926757813</v>
      </c>
      <c r="AE12" s="1">
        <f>+HLOOKUP($AC12,$C12:$AB$17,6,FALSE)</f>
        <v>0.93</v>
      </c>
    </row>
    <row r="13" spans="1:31" x14ac:dyDescent="0.25">
      <c r="A13" s="5">
        <f t="shared" ref="A13:A16" si="6">+A12+1</f>
        <v>4</v>
      </c>
      <c r="B13" s="5" t="str">
        <f t="shared" si="5"/>
        <v>ECO-BUR(2C) Con 4LT</v>
      </c>
      <c r="C13" s="3"/>
      <c r="D13" s="3">
        <f t="shared" si="1"/>
        <v>146.41880798339844</v>
      </c>
      <c r="E13" s="3">
        <f t="shared" si="1"/>
        <v>83.635261535644531</v>
      </c>
      <c r="F13" s="3">
        <f t="shared" si="1"/>
        <v>36.378185272216797</v>
      </c>
      <c r="G13" s="3">
        <f t="shared" si="1"/>
        <v>-0.73282629251480103</v>
      </c>
      <c r="H13" s="3">
        <f t="shared" si="1"/>
        <v>-30.857776641845703</v>
      </c>
      <c r="I13" s="3">
        <f t="shared" si="2"/>
        <v>-54.694389343261719</v>
      </c>
      <c r="J13" s="3">
        <f t="shared" si="2"/>
        <v>-78.274810791015625</v>
      </c>
      <c r="K13" s="3">
        <f t="shared" si="2"/>
        <v>-99.771675109863281</v>
      </c>
      <c r="L13" s="3">
        <f t="shared" si="2"/>
        <v>-112.53651428222656</v>
      </c>
      <c r="M13" s="3">
        <f t="shared" si="2"/>
        <v>-109.47201538085938</v>
      </c>
      <c r="N13" s="3">
        <f t="shared" si="2"/>
        <v>-99.81707763671875</v>
      </c>
      <c r="O13" s="3">
        <f t="shared" si="2"/>
        <v>-83.1900634765625</v>
      </c>
      <c r="P13" s="3">
        <f t="shared" si="3"/>
        <v>-65.75048828125</v>
      </c>
      <c r="Q13" s="3">
        <f t="shared" si="3"/>
        <v>-44.577293395996094</v>
      </c>
      <c r="R13" s="3">
        <f t="shared" si="3"/>
        <v>-25.560388565063477</v>
      </c>
      <c r="S13" s="3">
        <f t="shared" si="3"/>
        <v>-0.19531983137130737</v>
      </c>
      <c r="T13" s="3">
        <f t="shared" si="3"/>
        <v>68.488685607910156</v>
      </c>
      <c r="U13" s="3">
        <f t="shared" si="3"/>
        <v>138.58683776855469</v>
      </c>
      <c r="V13" s="3">
        <f t="shared" si="3"/>
        <v>210.09829711914063</v>
      </c>
      <c r="W13" s="3">
        <f t="shared" si="3"/>
        <v>245.00834655761719</v>
      </c>
      <c r="X13" s="3">
        <f t="shared" si="3"/>
        <v>269.43441772460938</v>
      </c>
      <c r="Y13" s="3">
        <f t="shared" si="3"/>
        <v>294.91180419921875</v>
      </c>
      <c r="Z13" s="3">
        <f t="shared" si="3"/>
        <v>320.644287109375</v>
      </c>
      <c r="AA13" s="3">
        <f t="shared" si="3"/>
        <v>347.10064697265625</v>
      </c>
      <c r="AB13" s="3">
        <f t="shared" si="3"/>
        <v>374.12277221679688</v>
      </c>
      <c r="AC13" s="3">
        <f t="shared" si="4"/>
        <v>-112.53651428222656</v>
      </c>
      <c r="AD13" s="3">
        <f t="shared" ref="AD13:AD16" si="7">+$AC$11-AC13</f>
        <v>-67.223159790039063</v>
      </c>
      <c r="AE13" s="1">
        <f>+HLOOKUP($AC13,$C13:$AB$17,5,FALSE)</f>
        <v>0.94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>
        <f t="shared" si="1"/>
        <v>-21.054176330566406</v>
      </c>
      <c r="G14" s="3">
        <f t="shared" si="1"/>
        <v>-78.595909118652344</v>
      </c>
      <c r="H14" s="3">
        <f t="shared" si="1"/>
        <v>-120.67676544189453</v>
      </c>
      <c r="I14" s="3">
        <f t="shared" si="1"/>
        <v>-138.10240173339844</v>
      </c>
      <c r="J14" s="3">
        <f t="shared" si="2"/>
        <v>-147.57403564453125</v>
      </c>
      <c r="K14" s="3">
        <f t="shared" si="2"/>
        <v>-144.92854309082031</v>
      </c>
      <c r="L14" s="3">
        <f t="shared" si="2"/>
        <v>-134.96647644042969</v>
      </c>
      <c r="M14" s="3">
        <f t="shared" si="2"/>
        <v>-123.777099609375</v>
      </c>
      <c r="N14" s="3">
        <f t="shared" si="2"/>
        <v>-110.72139739990234</v>
      </c>
      <c r="O14" s="3">
        <f t="shared" si="2"/>
        <v>-87.254081726074219</v>
      </c>
      <c r="P14" s="3">
        <f t="shared" si="3"/>
        <v>-62.153465270996094</v>
      </c>
      <c r="Q14" s="3">
        <f t="shared" si="3"/>
        <v>-36.238391876220703</v>
      </c>
      <c r="R14" s="3">
        <f t="shared" si="3"/>
        <v>13.132180213928223</v>
      </c>
      <c r="S14" s="3">
        <f t="shared" si="3"/>
        <v>81.372421264648438</v>
      </c>
      <c r="T14" s="3">
        <f t="shared" si="3"/>
        <v>151.03152465820313</v>
      </c>
      <c r="U14" s="3">
        <f t="shared" si="3"/>
        <v>212.30747985839844</v>
      </c>
      <c r="V14" s="3">
        <f t="shared" si="3"/>
        <v>243.13807678222656</v>
      </c>
      <c r="W14" s="3">
        <f t="shared" si="3"/>
        <v>274.76263427734375</v>
      </c>
      <c r="X14" s="3">
        <f t="shared" si="3"/>
        <v>307.17654418945313</v>
      </c>
      <c r="Y14" s="3">
        <f t="shared" si="3"/>
        <v>340.3756103515625</v>
      </c>
      <c r="Z14" s="3">
        <f t="shared" si="3"/>
        <v>374.50570678710938</v>
      </c>
      <c r="AA14" s="3">
        <f t="shared" si="3"/>
        <v>409.1883544921875</v>
      </c>
      <c r="AB14" s="3">
        <f t="shared" si="3"/>
        <v>444.43801879882813</v>
      </c>
      <c r="AC14" s="3">
        <f t="shared" si="4"/>
        <v>-147.57403564453125</v>
      </c>
      <c r="AD14" s="3">
        <f t="shared" si="7"/>
        <v>-32.185638427734375</v>
      </c>
      <c r="AE14" s="1">
        <f>+HLOOKUP($AC14,$C14:$AB$17,4,FALSE)</f>
        <v>0.92</v>
      </c>
    </row>
    <row r="15" spans="1:31" x14ac:dyDescent="0.25">
      <c r="A15" s="5">
        <f t="shared" si="6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>
        <f t="shared" ref="C15:P16" si="8">+HLOOKUP(J$10,$C$2:$AB$8,$A15,FALSE)</f>
        <v>-69.125709533691406</v>
      </c>
      <c r="K15" s="3">
        <f t="shared" si="8"/>
        <v>-86.789199829101563</v>
      </c>
      <c r="L15" s="3">
        <f t="shared" si="8"/>
        <v>-88.156822204589844</v>
      </c>
      <c r="M15" s="3">
        <f t="shared" si="8"/>
        <v>-81.030014038085938</v>
      </c>
      <c r="N15" s="3">
        <f t="shared" si="8"/>
        <v>-71.774520874023438</v>
      </c>
      <c r="O15" s="3">
        <f t="shared" si="8"/>
        <v>-60.292507171630859</v>
      </c>
      <c r="P15" s="3">
        <f t="shared" si="8"/>
        <v>-45.996006011962891</v>
      </c>
      <c r="Q15" s="3">
        <f t="shared" si="3"/>
        <v>-30.392354965209961</v>
      </c>
      <c r="R15" s="3">
        <f t="shared" si="3"/>
        <v>13.190908432006836</v>
      </c>
      <c r="S15" s="3">
        <f t="shared" si="3"/>
        <v>81.376609802246094</v>
      </c>
      <c r="T15" s="3">
        <f t="shared" si="3"/>
        <v>151.03152465820313</v>
      </c>
      <c r="U15" s="3">
        <f t="shared" si="3"/>
        <v>212.30747985839844</v>
      </c>
      <c r="V15" s="3">
        <f t="shared" si="3"/>
        <v>243.13807678222656</v>
      </c>
      <c r="W15" s="3">
        <f t="shared" si="3"/>
        <v>274.76266479492188</v>
      </c>
      <c r="X15" s="3">
        <f t="shared" si="3"/>
        <v>307.17654418945313</v>
      </c>
      <c r="Y15" s="3">
        <f t="shared" si="3"/>
        <v>340.3756103515625</v>
      </c>
      <c r="Z15" s="3">
        <f t="shared" si="3"/>
        <v>374.50570678710938</v>
      </c>
      <c r="AA15" s="3">
        <f t="shared" si="3"/>
        <v>409.1883544921875</v>
      </c>
      <c r="AB15" s="3">
        <f t="shared" si="3"/>
        <v>444.43801879882813</v>
      </c>
      <c r="AC15" s="3">
        <f t="shared" si="4"/>
        <v>-88.156822204589844</v>
      </c>
      <c r="AD15" s="3">
        <f t="shared" si="7"/>
        <v>-91.602851867675781</v>
      </c>
      <c r="AE15" s="1">
        <f>+HLOOKUP($AC15,$C15:$AB$17,3,FALSE)</f>
        <v>0.94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/>
      <c r="H16" s="3">
        <f t="shared" si="8"/>
        <v>32.236072540283203</v>
      </c>
      <c r="I16" s="3">
        <f t="shared" si="8"/>
        <v>-29.220733642578125</v>
      </c>
      <c r="J16" s="3">
        <f t="shared" si="8"/>
        <v>-61.409111022949219</v>
      </c>
      <c r="K16" s="3">
        <f t="shared" si="8"/>
        <v>-73.756698608398438</v>
      </c>
      <c r="L16" s="3">
        <f t="shared" si="2"/>
        <v>-75.673233032226563</v>
      </c>
      <c r="M16" s="3">
        <f t="shared" si="2"/>
        <v>-66.258232116699219</v>
      </c>
      <c r="N16" s="3">
        <f t="shared" si="2"/>
        <v>-55.590621948242188</v>
      </c>
      <c r="O16" s="3">
        <f t="shared" si="2"/>
        <v>-43.19598388671875</v>
      </c>
      <c r="P16" s="3">
        <f t="shared" si="3"/>
        <v>-28.069734573364258</v>
      </c>
      <c r="Q16" s="3">
        <f t="shared" si="3"/>
        <v>-7.5811991691589355</v>
      </c>
      <c r="R16" s="3">
        <f t="shared" si="3"/>
        <v>17.791484832763672</v>
      </c>
      <c r="S16" s="3">
        <f t="shared" si="3"/>
        <v>83.472763061523438</v>
      </c>
      <c r="T16" s="3">
        <f t="shared" si="3"/>
        <v>153.14033508300781</v>
      </c>
      <c r="U16" s="3">
        <f t="shared" si="3"/>
        <v>224.22587585449219</v>
      </c>
      <c r="V16" s="3">
        <f t="shared" si="3"/>
        <v>269.9227294921875</v>
      </c>
      <c r="W16" s="3">
        <f t="shared" si="3"/>
        <v>300.15985107421875</v>
      </c>
      <c r="X16" s="3">
        <f t="shared" si="3"/>
        <v>331.18304443359375</v>
      </c>
      <c r="Y16" s="3">
        <f t="shared" si="3"/>
        <v>362.98712158203125</v>
      </c>
      <c r="Z16" s="3">
        <f t="shared" si="3"/>
        <v>395.56716918945313</v>
      </c>
      <c r="AA16" s="3">
        <f t="shared" si="3"/>
        <v>429.1336669921875</v>
      </c>
      <c r="AB16" s="3">
        <f t="shared" si="3"/>
        <v>462.94894409179688</v>
      </c>
      <c r="AC16" s="3">
        <f t="shared" si="4"/>
        <v>-75.673233032226563</v>
      </c>
      <c r="AD16" s="3">
        <f t="shared" si="7"/>
        <v>-104.08644104003906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E16" sqref="E16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357.03411865234375</v>
      </c>
      <c r="D3" s="3">
        <v>351.69113159179688</v>
      </c>
      <c r="E3" s="3">
        <v>347.98751831054688</v>
      </c>
      <c r="F3" s="3">
        <v>330.85504150390625</v>
      </c>
      <c r="G3" s="3">
        <v>307.65963745117188</v>
      </c>
      <c r="H3" s="3">
        <v>284.1260986328125</v>
      </c>
      <c r="I3" s="3">
        <v>239.04324340820313</v>
      </c>
      <c r="J3" s="3">
        <v>129.03350830078125</v>
      </c>
      <c r="K3" s="3">
        <v>18.511739730834961</v>
      </c>
      <c r="L3" s="3">
        <v>-86.517044067382813</v>
      </c>
      <c r="M3" s="3">
        <v>-124.89467620849609</v>
      </c>
      <c r="N3" s="3">
        <v>-165.4254150390625</v>
      </c>
      <c r="O3" s="3">
        <v>-193.140869140625</v>
      </c>
      <c r="P3" s="3">
        <v>-209.41943359375</v>
      </c>
      <c r="Q3" s="3">
        <v>-221.26239013671875</v>
      </c>
      <c r="R3" s="3">
        <v>-216.34492492675781</v>
      </c>
      <c r="S3" s="3">
        <v>-200.28428649902344</v>
      </c>
      <c r="T3" s="3">
        <v>-179.24945068359375</v>
      </c>
      <c r="U3" s="3">
        <v>-149.32847595214844</v>
      </c>
      <c r="V3" s="3">
        <v>-113.8612060546875</v>
      </c>
      <c r="W3" s="3">
        <v>-66.435043334960938</v>
      </c>
      <c r="X3" s="3">
        <v>0.89577120542526245</v>
      </c>
      <c r="Y3" s="3">
        <v>83.440261840820313</v>
      </c>
      <c r="Z3" s="3"/>
      <c r="AA3" s="3"/>
      <c r="AB3" s="3"/>
      <c r="AC3" s="3">
        <f t="shared" ref="AC3:AC8" si="0">+MIN(C3:W3)</f>
        <v>-221.26239013671875</v>
      </c>
    </row>
    <row r="4" spans="1:31" x14ac:dyDescent="0.25">
      <c r="A4" s="5">
        <v>6005</v>
      </c>
      <c r="B4" s="5" t="s">
        <v>13</v>
      </c>
      <c r="C4" s="3">
        <v>378.57376098632813</v>
      </c>
      <c r="D4" s="3">
        <v>374.29327392578125</v>
      </c>
      <c r="E4" s="3">
        <v>369.037353515625</v>
      </c>
      <c r="F4" s="3">
        <v>350.60354614257813</v>
      </c>
      <c r="G4" s="3">
        <v>327.12783813476563</v>
      </c>
      <c r="H4" s="3">
        <v>295.90573120117188</v>
      </c>
      <c r="I4" s="3">
        <v>242.80497741699219</v>
      </c>
      <c r="J4" s="3">
        <v>129.7440185546875</v>
      </c>
      <c r="K4" s="3">
        <v>19.189168930053711</v>
      </c>
      <c r="L4" s="3">
        <v>-74.870101928710938</v>
      </c>
      <c r="M4" s="3">
        <v>-113.16519927978516</v>
      </c>
      <c r="N4" s="3">
        <v>-153.61370849609375</v>
      </c>
      <c r="O4" s="3">
        <v>-172.31071472167969</v>
      </c>
      <c r="P4" s="3">
        <v>-187.55705261230469</v>
      </c>
      <c r="Q4" s="3">
        <v>-198.60826110839844</v>
      </c>
      <c r="R4" s="3">
        <v>-189.21237182617188</v>
      </c>
      <c r="S4" s="3">
        <v>-173.107177734375</v>
      </c>
      <c r="T4" s="3">
        <v>-147.31088256835938</v>
      </c>
      <c r="U4" s="3">
        <v>-114.35321807861328</v>
      </c>
      <c r="V4" s="3">
        <v>-73.867774963378906</v>
      </c>
      <c r="W4" s="3">
        <v>-16.638078689575195</v>
      </c>
      <c r="X4" s="3">
        <v>66.431930541992188</v>
      </c>
      <c r="Y4" s="3">
        <v>164.53932189941406</v>
      </c>
      <c r="Z4" s="3"/>
      <c r="AA4" s="3"/>
      <c r="AB4" s="3"/>
      <c r="AC4" s="3">
        <f t="shared" si="0"/>
        <v>-198.60826110839844</v>
      </c>
    </row>
    <row r="5" spans="1:31" x14ac:dyDescent="0.25">
      <c r="A5" s="5">
        <v>6005</v>
      </c>
      <c r="B5" s="5" t="s">
        <v>11</v>
      </c>
      <c r="C5" s="3">
        <v>421.45791625976563</v>
      </c>
      <c r="D5" s="3">
        <v>417.719970703125</v>
      </c>
      <c r="E5" s="3">
        <v>412.58724975585938</v>
      </c>
      <c r="F5" s="3">
        <v>393.45928955078125</v>
      </c>
      <c r="G5" s="3">
        <v>369.95156860351563</v>
      </c>
      <c r="H5" s="3">
        <v>337.25582885742188</v>
      </c>
      <c r="I5" s="3">
        <v>276.65203857421875</v>
      </c>
      <c r="J5" s="3">
        <v>164.1092529296875</v>
      </c>
      <c r="K5" s="3">
        <v>54.078666687011719</v>
      </c>
      <c r="L5" s="3">
        <v>-25.095579147338867</v>
      </c>
      <c r="M5" s="3">
        <v>-59.331459045410156</v>
      </c>
      <c r="N5" s="3">
        <v>-95.845855712890625</v>
      </c>
      <c r="O5" s="3">
        <v>-120.55672454833984</v>
      </c>
      <c r="P5" s="3">
        <v>-131.60951232910156</v>
      </c>
      <c r="Q5" s="3">
        <v>-133.98826599121094</v>
      </c>
      <c r="R5" s="3">
        <v>-112.95336151123047</v>
      </c>
      <c r="S5" s="3">
        <v>-82.004898071289063</v>
      </c>
      <c r="T5" s="3">
        <v>-48.966892242431641</v>
      </c>
      <c r="U5" s="3">
        <v>-8.0065193176269531</v>
      </c>
      <c r="V5" s="3">
        <v>42.370613098144531</v>
      </c>
      <c r="W5" s="3">
        <v>104.9678955078125</v>
      </c>
      <c r="X5" s="3">
        <v>177.90824890136719</v>
      </c>
      <c r="Z5" s="3"/>
      <c r="AB5" s="3"/>
      <c r="AC5" s="3">
        <f t="shared" si="0"/>
        <v>-133.98826599121094</v>
      </c>
    </row>
    <row r="6" spans="1:31" x14ac:dyDescent="0.25">
      <c r="A6" s="5">
        <v>6005</v>
      </c>
      <c r="B6" s="5" t="s">
        <v>12</v>
      </c>
      <c r="C6" s="3">
        <v>614.97344970703125</v>
      </c>
      <c r="D6" s="3">
        <v>585.35382080078125</v>
      </c>
      <c r="E6" s="3">
        <v>549.21124267578125</v>
      </c>
      <c r="F6" s="3">
        <v>514.30810546875</v>
      </c>
      <c r="G6" s="3">
        <v>480.68719482421875</v>
      </c>
      <c r="H6" s="3">
        <v>446.6949462890625</v>
      </c>
      <c r="I6" s="3">
        <v>399.16915893554688</v>
      </c>
      <c r="J6" s="3">
        <v>343.069580078125</v>
      </c>
      <c r="K6" s="3">
        <v>288.04757690429688</v>
      </c>
      <c r="L6" s="3">
        <v>177.09097290039063</v>
      </c>
      <c r="M6" s="3">
        <v>68.403564453125</v>
      </c>
      <c r="N6" s="3">
        <v>-36.295932769775391</v>
      </c>
      <c r="O6" s="3">
        <v>-84.094635009765625</v>
      </c>
      <c r="P6" s="3">
        <v>-116.33229064941406</v>
      </c>
      <c r="Q6" s="3">
        <v>-134.86007690429688</v>
      </c>
      <c r="R6" s="3">
        <v>-149.84976196289063</v>
      </c>
      <c r="S6" s="3">
        <v>-163.01698303222656</v>
      </c>
      <c r="T6" s="3">
        <v>-164.96932983398438</v>
      </c>
      <c r="U6" s="3">
        <v>-152.51309204101563</v>
      </c>
      <c r="V6" s="3">
        <v>-121.99423217773438</v>
      </c>
      <c r="W6" s="3">
        <v>-73.617446899414063</v>
      </c>
      <c r="X6" s="3">
        <v>-16.451677322387695</v>
      </c>
      <c r="Y6" s="3">
        <v>66.818962097167969</v>
      </c>
      <c r="Z6" s="3">
        <v>171.22445678710938</v>
      </c>
      <c r="AA6" s="3"/>
      <c r="AB6" s="3"/>
      <c r="AC6" s="3">
        <f t="shared" si="0"/>
        <v>-164.96932983398438</v>
      </c>
    </row>
    <row r="7" spans="1:31" x14ac:dyDescent="0.25">
      <c r="A7" s="5">
        <v>6005</v>
      </c>
      <c r="B7" s="5" t="s">
        <v>14</v>
      </c>
      <c r="C7" s="3">
        <v>656.1510009765625</v>
      </c>
      <c r="D7" s="3">
        <v>627.9071044921875</v>
      </c>
      <c r="E7" s="3">
        <v>593.82763671875</v>
      </c>
      <c r="F7" s="3">
        <v>560.4605712890625</v>
      </c>
      <c r="G7" s="3">
        <v>516.09796142578125</v>
      </c>
      <c r="H7" s="3">
        <v>456.73855590820313</v>
      </c>
      <c r="I7" s="3">
        <v>399.16879272460938</v>
      </c>
      <c r="J7" s="3">
        <v>343.06961059570313</v>
      </c>
      <c r="K7" s="3">
        <v>288.047607421875</v>
      </c>
      <c r="L7" s="3">
        <v>177.09097290039063</v>
      </c>
      <c r="M7" s="3">
        <v>68.403564453125</v>
      </c>
      <c r="N7" s="3">
        <v>-26.446798324584961</v>
      </c>
      <c r="O7" s="3">
        <v>-46.247013092041016</v>
      </c>
      <c r="P7" s="3">
        <v>-64.024078369140625</v>
      </c>
      <c r="Q7" s="3">
        <v>-77.918838500976563</v>
      </c>
      <c r="R7" s="3">
        <v>-87.690147399902344</v>
      </c>
      <c r="S7" s="3">
        <v>-95.212730407714844</v>
      </c>
      <c r="T7" s="3">
        <v>-86.280418395996094</v>
      </c>
      <c r="U7" s="3">
        <v>-62.760322570800781</v>
      </c>
      <c r="V7" s="3">
        <v>16.60174560546875</v>
      </c>
      <c r="W7" s="3">
        <v>177.49765014648438</v>
      </c>
      <c r="AA7" s="3"/>
      <c r="AC7" s="3">
        <f t="shared" si="0"/>
        <v>-95.212730407714844</v>
      </c>
    </row>
    <row r="8" spans="1:31" x14ac:dyDescent="0.25">
      <c r="A8" s="5">
        <v>6005</v>
      </c>
      <c r="B8" s="5" t="s">
        <v>15</v>
      </c>
      <c r="C8" s="3">
        <v>678.59661865234375</v>
      </c>
      <c r="D8" s="3">
        <v>649.69921875</v>
      </c>
      <c r="E8" s="3">
        <v>614.3968505859375</v>
      </c>
      <c r="F8" s="3">
        <v>580.28997802734375</v>
      </c>
      <c r="G8" s="3">
        <v>546.802490234375</v>
      </c>
      <c r="H8" s="3">
        <v>496.66925048828125</v>
      </c>
      <c r="I8" s="3">
        <v>442.2520751953125</v>
      </c>
      <c r="J8" s="3">
        <v>389.30722045898438</v>
      </c>
      <c r="K8" s="3">
        <v>328.17486572265625</v>
      </c>
      <c r="L8" s="3">
        <v>217.83999633789063</v>
      </c>
      <c r="M8" s="3">
        <v>109.79525756835938</v>
      </c>
      <c r="N8" s="3">
        <v>16.858413696289063</v>
      </c>
      <c r="O8" s="3">
        <v>-22.648752212524414</v>
      </c>
      <c r="P8" s="3">
        <v>-43.111862182617188</v>
      </c>
      <c r="Q8" s="3">
        <v>-59.227741241455078</v>
      </c>
      <c r="R8" s="3">
        <v>-72.600936889648438</v>
      </c>
      <c r="S8" s="3">
        <v>-83.848777770996094</v>
      </c>
      <c r="T8" s="3">
        <v>-77.509246826171875</v>
      </c>
      <c r="U8" s="3">
        <v>-62.188560485839844</v>
      </c>
      <c r="V8" s="3">
        <v>-18.835212707519531</v>
      </c>
      <c r="W8" s="3">
        <v>36.175159454345703</v>
      </c>
      <c r="X8" s="3">
        <v>108.05657958984375</v>
      </c>
      <c r="Y8" s="3">
        <v>203.3043212890625</v>
      </c>
      <c r="Z8" s="3">
        <v>336.2576904296875</v>
      </c>
      <c r="AC8" s="3">
        <f t="shared" si="0"/>
        <v>-83.848777770996094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/>
      <c r="E11" s="3"/>
      <c r="F11" s="3">
        <f t="shared" ref="C11:O16" si="1">+HLOOKUP(F$10,$C$2:$AB$8,$A11,FALSE)</f>
        <v>83.440261840820313</v>
      </c>
      <c r="G11" s="3">
        <f t="shared" si="1"/>
        <v>0.89577120542526245</v>
      </c>
      <c r="H11" s="3">
        <f t="shared" si="1"/>
        <v>-66.435043334960938</v>
      </c>
      <c r="I11" s="3">
        <f t="shared" si="1"/>
        <v>-113.8612060546875</v>
      </c>
      <c r="J11" s="3">
        <f t="shared" si="1"/>
        <v>-149.32847595214844</v>
      </c>
      <c r="K11" s="3">
        <f t="shared" si="1"/>
        <v>-179.24945068359375</v>
      </c>
      <c r="L11" s="3">
        <f t="shared" si="1"/>
        <v>-200.28428649902344</v>
      </c>
      <c r="M11" s="3">
        <f t="shared" si="1"/>
        <v>-216.34492492675781</v>
      </c>
      <c r="N11" s="3">
        <f>+HLOOKUP(N$10,$C$2:$AB$8,$A11,FALSE)</f>
        <v>-221.26239013671875</v>
      </c>
      <c r="O11" s="3">
        <f>+HLOOKUP(O$10,$C$2:$AB$8,$A11,FALSE)</f>
        <v>-209.41943359375</v>
      </c>
      <c r="P11" s="3">
        <f t="shared" ref="P11:AB16" si="2">+HLOOKUP(P$10,$C$2:$AB$8,$A11,FALSE)</f>
        <v>-193.140869140625</v>
      </c>
      <c r="Q11" s="3">
        <f t="shared" si="2"/>
        <v>-165.4254150390625</v>
      </c>
      <c r="R11" s="3">
        <f t="shared" si="2"/>
        <v>-124.89467620849609</v>
      </c>
      <c r="S11" s="3">
        <f t="shared" si="2"/>
        <v>-86.517044067382813</v>
      </c>
      <c r="T11" s="3">
        <f t="shared" si="2"/>
        <v>18.511739730834961</v>
      </c>
      <c r="U11" s="3">
        <f t="shared" si="2"/>
        <v>129.03350830078125</v>
      </c>
      <c r="V11" s="3">
        <f t="shared" si="2"/>
        <v>239.04324340820313</v>
      </c>
      <c r="W11" s="3">
        <f t="shared" si="2"/>
        <v>284.1260986328125</v>
      </c>
      <c r="X11" s="3">
        <f t="shared" si="2"/>
        <v>307.65963745117188</v>
      </c>
      <c r="Y11" s="3">
        <f t="shared" si="2"/>
        <v>330.85504150390625</v>
      </c>
      <c r="Z11" s="3">
        <f t="shared" si="2"/>
        <v>347.98751831054688</v>
      </c>
      <c r="AA11" s="3">
        <f t="shared" si="2"/>
        <v>351.69113159179688</v>
      </c>
      <c r="AB11" s="3">
        <f t="shared" si="2"/>
        <v>357.03411865234375</v>
      </c>
      <c r="AC11" s="3">
        <f>+MIN(C11:AB11)</f>
        <v>-221.26239013671875</v>
      </c>
      <c r="AE11" s="1">
        <f>+HLOOKUP($AC11,$C11:$AB$17,7,FALSE)</f>
        <v>0.96</v>
      </c>
    </row>
    <row r="12" spans="1:31" x14ac:dyDescent="0.25">
      <c r="A12" s="5">
        <f>+A11+1</f>
        <v>3</v>
      </c>
      <c r="B12" s="5" t="str">
        <f t="shared" ref="B12:B15" si="3">+B4</f>
        <v>VEL-DOM(5A) Con 4LT</v>
      </c>
      <c r="C12" s="3"/>
      <c r="D12" s="3"/>
      <c r="E12" s="3"/>
      <c r="F12" s="3">
        <f t="shared" si="1"/>
        <v>164.53932189941406</v>
      </c>
      <c r="G12" s="3">
        <f t="shared" si="1"/>
        <v>66.431930541992188</v>
      </c>
      <c r="H12" s="3">
        <f t="shared" si="1"/>
        <v>-16.638078689575195</v>
      </c>
      <c r="I12" s="3">
        <f t="shared" si="1"/>
        <v>-73.867774963378906</v>
      </c>
      <c r="J12" s="3">
        <f t="shared" si="1"/>
        <v>-114.35321807861328</v>
      </c>
      <c r="K12" s="3">
        <f t="shared" si="1"/>
        <v>-147.31088256835938</v>
      </c>
      <c r="L12" s="3">
        <f t="shared" si="1"/>
        <v>-173.107177734375</v>
      </c>
      <c r="M12" s="3">
        <f t="shared" si="1"/>
        <v>-189.21237182617188</v>
      </c>
      <c r="N12" s="3">
        <f t="shared" si="1"/>
        <v>-198.60826110839844</v>
      </c>
      <c r="O12" s="3">
        <f t="shared" si="1"/>
        <v>-187.55705261230469</v>
      </c>
      <c r="P12" s="3">
        <f t="shared" si="2"/>
        <v>-172.31071472167969</v>
      </c>
      <c r="Q12" s="3">
        <f t="shared" si="2"/>
        <v>-153.61370849609375</v>
      </c>
      <c r="R12" s="3">
        <f t="shared" si="2"/>
        <v>-113.16519927978516</v>
      </c>
      <c r="S12" s="3">
        <f t="shared" si="2"/>
        <v>-74.870101928710938</v>
      </c>
      <c r="T12" s="3">
        <f t="shared" si="2"/>
        <v>19.189168930053711</v>
      </c>
      <c r="U12" s="3">
        <f t="shared" si="2"/>
        <v>129.7440185546875</v>
      </c>
      <c r="V12" s="3">
        <f t="shared" si="2"/>
        <v>242.80497741699219</v>
      </c>
      <c r="W12" s="3">
        <f t="shared" si="2"/>
        <v>295.90573120117188</v>
      </c>
      <c r="X12" s="3">
        <f t="shared" si="2"/>
        <v>327.12783813476563</v>
      </c>
      <c r="Y12" s="3">
        <f t="shared" si="2"/>
        <v>350.60354614257813</v>
      </c>
      <c r="Z12" s="3">
        <f t="shared" si="2"/>
        <v>369.037353515625</v>
      </c>
      <c r="AA12" s="3">
        <f t="shared" si="2"/>
        <v>374.29327392578125</v>
      </c>
      <c r="AB12" s="3">
        <f t="shared" si="2"/>
        <v>378.57376098632813</v>
      </c>
      <c r="AC12" s="3">
        <f t="shared" ref="AC12:AC16" si="4">+MIN(C12:AB12)</f>
        <v>-198.60826110839844</v>
      </c>
      <c r="AD12" s="3">
        <f>+$AC$11-AC12</f>
        <v>-22.654129028320313</v>
      </c>
      <c r="AE12" s="1">
        <f>+HLOOKUP($AC12,$C12:$AB$17,6,FALSE)</f>
        <v>0.96</v>
      </c>
    </row>
    <row r="13" spans="1:31" x14ac:dyDescent="0.25">
      <c r="A13" s="5">
        <f t="shared" ref="A13:A16" si="5">+A12+1</f>
        <v>4</v>
      </c>
      <c r="B13" s="5" t="str">
        <f t="shared" si="3"/>
        <v>ECO-BUR(2C) Con 4LT</v>
      </c>
      <c r="C13" s="3"/>
      <c r="D13" s="3"/>
      <c r="E13" s="3"/>
      <c r="F13" s="3"/>
      <c r="G13" s="3">
        <f t="shared" si="1"/>
        <v>177.90824890136719</v>
      </c>
      <c r="H13" s="3">
        <f t="shared" si="1"/>
        <v>104.9678955078125</v>
      </c>
      <c r="I13" s="3">
        <f t="shared" si="1"/>
        <v>42.370613098144531</v>
      </c>
      <c r="J13" s="3">
        <f t="shared" si="1"/>
        <v>-8.0065193176269531</v>
      </c>
      <c r="K13" s="3">
        <f t="shared" si="1"/>
        <v>-48.966892242431641</v>
      </c>
      <c r="L13" s="3">
        <f t="shared" si="1"/>
        <v>-82.004898071289063</v>
      </c>
      <c r="M13" s="3">
        <f t="shared" si="1"/>
        <v>-112.95336151123047</v>
      </c>
      <c r="N13" s="3">
        <f t="shared" si="1"/>
        <v>-133.98826599121094</v>
      </c>
      <c r="O13" s="3">
        <f t="shared" si="1"/>
        <v>-131.60951232910156</v>
      </c>
      <c r="P13" s="3">
        <f t="shared" si="2"/>
        <v>-120.55672454833984</v>
      </c>
      <c r="Q13" s="3">
        <f t="shared" si="2"/>
        <v>-95.845855712890625</v>
      </c>
      <c r="R13" s="3">
        <f t="shared" si="2"/>
        <v>-59.331459045410156</v>
      </c>
      <c r="S13" s="3">
        <f t="shared" si="2"/>
        <v>-25.095579147338867</v>
      </c>
      <c r="T13" s="3">
        <f t="shared" si="2"/>
        <v>54.078666687011719</v>
      </c>
      <c r="U13" s="3">
        <f t="shared" si="2"/>
        <v>164.1092529296875</v>
      </c>
      <c r="V13" s="3">
        <f t="shared" si="2"/>
        <v>276.65203857421875</v>
      </c>
      <c r="W13" s="3">
        <f t="shared" si="2"/>
        <v>337.25582885742188</v>
      </c>
      <c r="X13" s="3">
        <f t="shared" si="2"/>
        <v>369.95156860351563</v>
      </c>
      <c r="Y13" s="3">
        <f t="shared" si="2"/>
        <v>393.45928955078125</v>
      </c>
      <c r="Z13" s="3">
        <f t="shared" si="2"/>
        <v>412.58724975585938</v>
      </c>
      <c r="AA13" s="3">
        <f t="shared" si="2"/>
        <v>417.719970703125</v>
      </c>
      <c r="AB13" s="3">
        <f t="shared" si="2"/>
        <v>421.45791625976563</v>
      </c>
      <c r="AC13" s="3">
        <f t="shared" si="4"/>
        <v>-133.98826599121094</v>
      </c>
      <c r="AD13" s="3">
        <f t="shared" ref="AD13:AD16" si="6">+$AC$11-AC13</f>
        <v>-87.274124145507813</v>
      </c>
      <c r="AE13" s="1">
        <f>+HLOOKUP($AC13,$C13:$AB$17,5,FALSE)</f>
        <v>0.96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/>
      <c r="D14" s="3"/>
      <c r="E14" s="3">
        <f t="shared" si="1"/>
        <v>171.22445678710938</v>
      </c>
      <c r="F14" s="3">
        <f t="shared" si="1"/>
        <v>66.818962097167969</v>
      </c>
      <c r="G14" s="3">
        <f t="shared" si="1"/>
        <v>-16.451677322387695</v>
      </c>
      <c r="H14" s="3">
        <f t="shared" si="1"/>
        <v>-73.617446899414063</v>
      </c>
      <c r="I14" s="3">
        <f t="shared" si="1"/>
        <v>-121.99423217773438</v>
      </c>
      <c r="J14" s="3">
        <f t="shared" si="1"/>
        <v>-152.51309204101563</v>
      </c>
      <c r="K14" s="3">
        <f t="shared" si="1"/>
        <v>-164.96932983398438</v>
      </c>
      <c r="L14" s="3">
        <f t="shared" si="1"/>
        <v>-163.01698303222656</v>
      </c>
      <c r="M14" s="3">
        <f t="shared" si="1"/>
        <v>-149.84976196289063</v>
      </c>
      <c r="N14" s="3">
        <f t="shared" si="1"/>
        <v>-134.86007690429688</v>
      </c>
      <c r="O14" s="3">
        <f t="shared" si="1"/>
        <v>-116.33229064941406</v>
      </c>
      <c r="P14" s="3">
        <f t="shared" si="2"/>
        <v>-84.094635009765625</v>
      </c>
      <c r="Q14" s="3">
        <f t="shared" si="2"/>
        <v>-36.295932769775391</v>
      </c>
      <c r="R14" s="3">
        <f t="shared" si="2"/>
        <v>68.403564453125</v>
      </c>
      <c r="S14" s="3">
        <f t="shared" si="2"/>
        <v>177.09097290039063</v>
      </c>
      <c r="T14" s="3">
        <f t="shared" si="2"/>
        <v>288.04757690429688</v>
      </c>
      <c r="U14" s="3">
        <f t="shared" si="2"/>
        <v>343.069580078125</v>
      </c>
      <c r="V14" s="3">
        <f t="shared" si="2"/>
        <v>399.16915893554688</v>
      </c>
      <c r="W14" s="3">
        <f t="shared" si="2"/>
        <v>446.6949462890625</v>
      </c>
      <c r="X14" s="3">
        <f t="shared" si="2"/>
        <v>480.68719482421875</v>
      </c>
      <c r="Y14" s="3">
        <f t="shared" si="2"/>
        <v>514.30810546875</v>
      </c>
      <c r="Z14" s="3">
        <f t="shared" si="2"/>
        <v>549.21124267578125</v>
      </c>
      <c r="AA14" s="3">
        <f t="shared" si="2"/>
        <v>585.35382080078125</v>
      </c>
      <c r="AB14" s="3">
        <f t="shared" si="2"/>
        <v>614.97344970703125</v>
      </c>
      <c r="AC14" s="3">
        <f t="shared" si="4"/>
        <v>-164.96932983398438</v>
      </c>
      <c r="AD14" s="3">
        <f t="shared" si="6"/>
        <v>-56.293060302734375</v>
      </c>
      <c r="AE14" s="1">
        <f>+HLOOKUP($AC14,$C14:$AB$17,4,FALSE)</f>
        <v>0.93</v>
      </c>
    </row>
    <row r="15" spans="1:31" x14ac:dyDescent="0.25">
      <c r="A15" s="5">
        <f t="shared" si="5"/>
        <v>6</v>
      </c>
      <c r="B15" s="5" t="str">
        <f t="shared" si="3"/>
        <v>VEL-DOM(5A) Sin 4LT</v>
      </c>
      <c r="C15" s="3"/>
      <c r="D15" s="3"/>
      <c r="E15" s="3"/>
      <c r="F15" s="3"/>
      <c r="G15" s="3"/>
      <c r="H15" s="3">
        <f t="shared" si="1"/>
        <v>177.49765014648438</v>
      </c>
      <c r="I15" s="3">
        <f t="shared" si="1"/>
        <v>16.60174560546875</v>
      </c>
      <c r="J15" s="3">
        <f t="shared" si="1"/>
        <v>-62.760322570800781</v>
      </c>
      <c r="K15" s="3">
        <f t="shared" si="1"/>
        <v>-86.280418395996094</v>
      </c>
      <c r="L15" s="3">
        <f t="shared" si="1"/>
        <v>-95.212730407714844</v>
      </c>
      <c r="M15" s="3">
        <f t="shared" si="1"/>
        <v>-87.690147399902344</v>
      </c>
      <c r="N15" s="3">
        <f t="shared" si="1"/>
        <v>-77.918838500976563</v>
      </c>
      <c r="O15" s="3">
        <f t="shared" si="1"/>
        <v>-64.024078369140625</v>
      </c>
      <c r="P15" s="3">
        <f t="shared" si="2"/>
        <v>-46.247013092041016</v>
      </c>
      <c r="Q15" s="3">
        <f t="shared" si="2"/>
        <v>-26.446798324584961</v>
      </c>
      <c r="R15" s="3">
        <f t="shared" si="2"/>
        <v>68.403564453125</v>
      </c>
      <c r="S15" s="3">
        <f t="shared" si="2"/>
        <v>177.09097290039063</v>
      </c>
      <c r="T15" s="3">
        <f t="shared" si="2"/>
        <v>288.047607421875</v>
      </c>
      <c r="U15" s="3">
        <f t="shared" si="2"/>
        <v>343.06961059570313</v>
      </c>
      <c r="V15" s="3">
        <f t="shared" si="2"/>
        <v>399.16879272460938</v>
      </c>
      <c r="W15" s="3">
        <f t="shared" si="2"/>
        <v>456.73855590820313</v>
      </c>
      <c r="X15" s="3">
        <f t="shared" si="2"/>
        <v>516.09796142578125</v>
      </c>
      <c r="Y15" s="3">
        <f t="shared" si="2"/>
        <v>560.4605712890625</v>
      </c>
      <c r="Z15" s="3">
        <f t="shared" si="2"/>
        <v>593.82763671875</v>
      </c>
      <c r="AA15" s="3">
        <f t="shared" si="2"/>
        <v>627.9071044921875</v>
      </c>
      <c r="AB15" s="3">
        <f t="shared" si="2"/>
        <v>656.1510009765625</v>
      </c>
      <c r="AC15" s="3">
        <f t="shared" si="4"/>
        <v>-95.212730407714844</v>
      </c>
      <c r="AD15" s="3">
        <f t="shared" si="6"/>
        <v>-126.04965972900391</v>
      </c>
      <c r="AE15" s="1">
        <f>+HLOOKUP($AC15,$C15:$AB$17,3,FALSE)</f>
        <v>0.94</v>
      </c>
    </row>
    <row r="16" spans="1:31" x14ac:dyDescent="0.25">
      <c r="A16" s="5">
        <f t="shared" si="5"/>
        <v>7</v>
      </c>
      <c r="B16" s="5" t="str">
        <f>+B8</f>
        <v>ECO-BUR(2C) Sin 4LT</v>
      </c>
      <c r="C16" s="3"/>
      <c r="D16" s="3"/>
      <c r="E16" s="3">
        <f t="shared" si="1"/>
        <v>336.2576904296875</v>
      </c>
      <c r="F16" s="3">
        <f t="shared" si="1"/>
        <v>203.3043212890625</v>
      </c>
      <c r="G16" s="3">
        <f t="shared" si="1"/>
        <v>108.05657958984375</v>
      </c>
      <c r="H16" s="3">
        <f t="shared" si="1"/>
        <v>36.175159454345703</v>
      </c>
      <c r="I16" s="3">
        <f t="shared" si="1"/>
        <v>-18.835212707519531</v>
      </c>
      <c r="J16" s="3">
        <f t="shared" si="1"/>
        <v>-62.188560485839844</v>
      </c>
      <c r="K16" s="3">
        <f t="shared" si="1"/>
        <v>-77.509246826171875</v>
      </c>
      <c r="L16" s="3">
        <f t="shared" si="1"/>
        <v>-83.848777770996094</v>
      </c>
      <c r="M16" s="3">
        <f t="shared" si="1"/>
        <v>-72.600936889648438</v>
      </c>
      <c r="N16" s="3">
        <f t="shared" si="1"/>
        <v>-59.227741241455078</v>
      </c>
      <c r="O16" s="3">
        <f t="shared" si="1"/>
        <v>-43.111862182617188</v>
      </c>
      <c r="P16" s="3">
        <f t="shared" si="2"/>
        <v>-22.648752212524414</v>
      </c>
      <c r="Q16" s="3">
        <f t="shared" si="2"/>
        <v>16.858413696289063</v>
      </c>
      <c r="R16" s="3">
        <f t="shared" si="2"/>
        <v>109.79525756835938</v>
      </c>
      <c r="S16" s="3">
        <f t="shared" si="2"/>
        <v>217.83999633789063</v>
      </c>
      <c r="T16" s="3">
        <f t="shared" si="2"/>
        <v>328.17486572265625</v>
      </c>
      <c r="U16" s="3">
        <f t="shared" si="2"/>
        <v>389.30722045898438</v>
      </c>
      <c r="V16" s="3">
        <f t="shared" si="2"/>
        <v>442.2520751953125</v>
      </c>
      <c r="W16" s="3">
        <f t="shared" si="2"/>
        <v>496.66925048828125</v>
      </c>
      <c r="X16" s="3">
        <f t="shared" si="2"/>
        <v>546.802490234375</v>
      </c>
      <c r="Y16" s="3">
        <f t="shared" si="2"/>
        <v>580.28997802734375</v>
      </c>
      <c r="Z16" s="3">
        <f t="shared" si="2"/>
        <v>614.3968505859375</v>
      </c>
      <c r="AA16" s="3">
        <f t="shared" si="2"/>
        <v>649.69921875</v>
      </c>
      <c r="AB16" s="3">
        <f t="shared" si="2"/>
        <v>678.59661865234375</v>
      </c>
      <c r="AC16" s="3">
        <f t="shared" si="4"/>
        <v>-83.848777770996094</v>
      </c>
      <c r="AD16" s="3">
        <f t="shared" si="6"/>
        <v>-137.41361236572266</v>
      </c>
      <c r="AE16" s="1">
        <f>+HLOOKUP($AC16,$C16:$AB$17,2,FALSE)</f>
        <v>0.94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Ian Luis Loo Martínez</cp:lastModifiedBy>
  <dcterms:created xsi:type="dcterms:W3CDTF">2019-02-01T14:51:08Z</dcterms:created>
  <dcterms:modified xsi:type="dcterms:W3CDTF">2019-10-02T15:04:34Z</dcterms:modified>
</cp:coreProperties>
</file>