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yDL\Documents\D\Ente Regulador\Estudio Empresas Comparadoras 2017\Consulta Pública\Datos para publicar\"/>
    </mc:Choice>
  </mc:AlternateContent>
  <bookViews>
    <workbookView xWindow="0" yWindow="0" windowWidth="28800" windowHeight="12045"/>
  </bookViews>
  <sheets>
    <sheet name="DatosAnuales" sheetId="1" r:id="rId1"/>
    <sheet name="DatosParaDEA" sheetId="4" r:id="rId2"/>
    <sheet name="DatosPerdidas" sheetId="3" r:id="rId3"/>
  </sheets>
  <externalReferences>
    <externalReference r:id="rId4"/>
  </externalReferences>
  <definedNames>
    <definedName name="_xlnm._FilterDatabase" localSheetId="0" hidden="1">DatosAnuales!$A$1:$U$117</definedName>
    <definedName name="AÑO2016">DatosAnuales!$A$116:$L$227</definedName>
  </definedNames>
  <calcPr calcId="152511" calcMode="manual"/>
</workbook>
</file>

<file path=xl/calcChain.xml><?xml version="1.0" encoding="utf-8"?>
<calcChain xmlns="http://schemas.openxmlformats.org/spreadsheetml/2006/main">
  <c r="F115" i="3" l="1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O220" i="1"/>
  <c r="O202" i="1"/>
  <c r="O194" i="1"/>
  <c r="O171" i="1"/>
  <c r="O164" i="1"/>
  <c r="O152" i="1"/>
  <c r="O117" i="1"/>
  <c r="O108" i="1"/>
  <c r="O90" i="1"/>
  <c r="O82" i="1"/>
  <c r="O59" i="1"/>
  <c r="O52" i="1"/>
  <c r="O40" i="1"/>
  <c r="O5" i="1"/>
  <c r="L237" i="1"/>
  <c r="K237" i="1"/>
  <c r="J237" i="1"/>
  <c r="I237" i="1"/>
  <c r="H237" i="1"/>
  <c r="G237" i="1"/>
  <c r="F237" i="1"/>
  <c r="E237" i="1"/>
  <c r="D237" i="1"/>
  <c r="L236" i="1"/>
  <c r="K236" i="1"/>
  <c r="J236" i="1"/>
  <c r="I236" i="1"/>
  <c r="H236" i="1"/>
  <c r="G236" i="1"/>
  <c r="F236" i="1"/>
  <c r="E236" i="1"/>
  <c r="D236" i="1"/>
  <c r="L235" i="1"/>
  <c r="K235" i="1"/>
  <c r="J235" i="1"/>
  <c r="I235" i="1"/>
  <c r="H235" i="1"/>
  <c r="G235" i="1"/>
  <c r="F235" i="1"/>
  <c r="E235" i="1"/>
  <c r="D235" i="1"/>
  <c r="L234" i="1"/>
  <c r="K234" i="1"/>
  <c r="J234" i="1"/>
  <c r="I234" i="1"/>
  <c r="H234" i="1"/>
  <c r="G234" i="1"/>
  <c r="F234" i="1"/>
  <c r="E234" i="1"/>
  <c r="D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G3" i="3" l="1"/>
  <c r="F3" i="3"/>
  <c r="C3" i="3"/>
  <c r="B3" i="3"/>
  <c r="A3" i="3"/>
  <c r="E7" i="3" l="1"/>
  <c r="E4" i="3"/>
  <c r="E22" i="3"/>
  <c r="E72" i="3"/>
  <c r="E80" i="3"/>
  <c r="E88" i="3"/>
  <c r="E17" i="3"/>
  <c r="E35" i="3"/>
  <c r="E43" i="3"/>
  <c r="E51" i="3"/>
  <c r="E59" i="3"/>
  <c r="E67" i="3"/>
  <c r="E75" i="3"/>
  <c r="E91" i="3"/>
  <c r="E99" i="3"/>
  <c r="E107" i="3"/>
  <c r="E109" i="3"/>
  <c r="E113" i="3"/>
  <c r="E115" i="3"/>
  <c r="E11" i="3"/>
  <c r="E23" i="3"/>
  <c r="E27" i="3"/>
  <c r="E8" i="3"/>
  <c r="E20" i="3"/>
  <c r="E24" i="3"/>
  <c r="E28" i="3"/>
  <c r="E52" i="3"/>
  <c r="E56" i="3"/>
  <c r="E64" i="3"/>
  <c r="E68" i="3"/>
  <c r="E70" i="3"/>
  <c r="E78" i="3"/>
  <c r="E86" i="3"/>
  <c r="E92" i="3"/>
  <c r="E96" i="3"/>
  <c r="E104" i="3"/>
  <c r="E101" i="3"/>
  <c r="E85" i="3"/>
  <c r="E84" i="3"/>
  <c r="E77" i="3"/>
  <c r="E76" i="3"/>
  <c r="E69" i="3"/>
  <c r="E49" i="3"/>
  <c r="E45" i="3"/>
  <c r="E44" i="3"/>
  <c r="E41" i="3"/>
  <c r="E38" i="3"/>
  <c r="E37" i="3"/>
  <c r="E36" i="3"/>
  <c r="E33" i="3"/>
  <c r="E19" i="3"/>
  <c r="E12" i="3"/>
  <c r="E6" i="3"/>
  <c r="E14" i="3" l="1"/>
  <c r="E16" i="3"/>
  <c r="E30" i="3"/>
  <c r="E32" i="3"/>
  <c r="E34" i="3"/>
  <c r="E40" i="3"/>
  <c r="E42" i="3"/>
  <c r="E46" i="3"/>
  <c r="E48" i="3"/>
  <c r="E55" i="3"/>
  <c r="E57" i="3"/>
  <c r="E61" i="3"/>
  <c r="E65" i="3"/>
  <c r="E74" i="3"/>
  <c r="E82" i="3"/>
  <c r="E90" i="3"/>
  <c r="E110" i="3"/>
  <c r="E114" i="3"/>
  <c r="E9" i="3"/>
  <c r="E15" i="3"/>
  <c r="E25" i="3"/>
  <c r="E31" i="3"/>
  <c r="E39" i="3"/>
  <c r="E54" i="3"/>
  <c r="E60" i="3"/>
  <c r="E73" i="3"/>
  <c r="E79" i="3"/>
  <c r="E81" i="3"/>
  <c r="E87" i="3"/>
  <c r="E89" i="3"/>
  <c r="E93" i="3"/>
  <c r="E95" i="3"/>
  <c r="E10" i="3"/>
  <c r="E18" i="3"/>
  <c r="E26" i="3"/>
  <c r="E47" i="3"/>
  <c r="E50" i="3"/>
  <c r="E53" i="3"/>
  <c r="E58" i="3"/>
  <c r="E62" i="3"/>
  <c r="E83" i="3"/>
  <c r="E97" i="3"/>
  <c r="E102" i="3"/>
  <c r="E105" i="3"/>
  <c r="E111" i="3"/>
  <c r="E5" i="3"/>
  <c r="E13" i="3"/>
  <c r="E21" i="3"/>
  <c r="E29" i="3"/>
  <c r="E63" i="3"/>
  <c r="E66" i="3"/>
  <c r="E71" i="3"/>
  <c r="E94" i="3"/>
  <c r="E98" i="3"/>
  <c r="E100" i="3"/>
  <c r="E103" i="3"/>
  <c r="E106" i="3"/>
  <c r="E108" i="3"/>
  <c r="E112" i="3"/>
  <c r="I119" i="4" l="1"/>
  <c r="I120" i="4"/>
  <c r="D120" i="4" l="1"/>
  <c r="D119" i="4" l="1"/>
  <c r="K119" i="4" l="1"/>
  <c r="J119" i="4"/>
  <c r="G120" i="4" l="1"/>
  <c r="F119" i="4" l="1"/>
  <c r="F120" i="4" l="1"/>
  <c r="H119" i="4" l="1"/>
  <c r="H120" i="4" l="1"/>
  <c r="E119" i="4" l="1"/>
  <c r="J120" i="4" l="1"/>
  <c r="E120" i="4" l="1"/>
  <c r="G119" i="4" l="1"/>
  <c r="K120" i="4" l="1"/>
  <c r="J233" i="1" l="1"/>
  <c r="P230" i="1"/>
  <c r="L230" i="1" s="1"/>
  <c r="J230" i="1"/>
  <c r="J118" i="4" s="1"/>
  <c r="I230" i="1"/>
  <c r="P232" i="1"/>
  <c r="L232" i="1" s="1"/>
  <c r="J232" i="1"/>
  <c r="I232" i="1"/>
  <c r="P229" i="1"/>
  <c r="L229" i="1" s="1"/>
  <c r="J229" i="1"/>
  <c r="I229" i="1"/>
  <c r="P231" i="1"/>
  <c r="L231" i="1" s="1"/>
  <c r="J231" i="1"/>
  <c r="I231" i="1"/>
  <c r="P228" i="1"/>
  <c r="L228" i="1" s="1"/>
  <c r="J228" i="1"/>
  <c r="J116" i="4" s="1"/>
  <c r="I228" i="1"/>
  <c r="I116" i="4" s="1"/>
  <c r="J117" i="4" l="1"/>
  <c r="I117" i="4"/>
  <c r="I233" i="1"/>
  <c r="I118" i="4" s="1"/>
  <c r="P233" i="1"/>
  <c r="L233" i="1" s="1"/>
  <c r="P227" i="1" l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O154" i="1"/>
  <c r="I154" i="1"/>
  <c r="O151" i="1"/>
  <c r="I151" i="1"/>
  <c r="O122" i="1"/>
  <c r="S122" i="1" s="1"/>
  <c r="L122" i="1" s="1"/>
  <c r="I122" i="1"/>
  <c r="O203" i="1"/>
  <c r="I203" i="1"/>
  <c r="O141" i="1"/>
  <c r="I141" i="1"/>
  <c r="O199" i="1"/>
  <c r="I199" i="1"/>
  <c r="O209" i="1"/>
  <c r="I209" i="1"/>
  <c r="O216" i="1"/>
  <c r="I216" i="1"/>
  <c r="O153" i="1"/>
  <c r="I153" i="1"/>
  <c r="O208" i="1"/>
  <c r="I208" i="1"/>
  <c r="O167" i="1"/>
  <c r="I167" i="1"/>
  <c r="O193" i="1"/>
  <c r="S193" i="1" s="1"/>
  <c r="L193" i="1" s="1"/>
  <c r="I193" i="1"/>
  <c r="O227" i="1"/>
  <c r="I227" i="1"/>
  <c r="O225" i="1"/>
  <c r="I225" i="1"/>
  <c r="I220" i="1"/>
  <c r="O217" i="1"/>
  <c r="I217" i="1"/>
  <c r="O215" i="1"/>
  <c r="I215" i="1"/>
  <c r="O195" i="1"/>
  <c r="I195" i="1"/>
  <c r="O192" i="1"/>
  <c r="I192" i="1"/>
  <c r="O169" i="1"/>
  <c r="I169" i="1"/>
  <c r="O134" i="1"/>
  <c r="I134" i="1"/>
  <c r="O210" i="1"/>
  <c r="I210" i="1"/>
  <c r="O148" i="1"/>
  <c r="I148" i="1"/>
  <c r="O136" i="1"/>
  <c r="I136" i="1"/>
  <c r="O132" i="1"/>
  <c r="I132" i="1"/>
  <c r="O145" i="1"/>
  <c r="I145" i="1"/>
  <c r="O185" i="1"/>
  <c r="I185" i="1"/>
  <c r="O165" i="1"/>
  <c r="I165" i="1"/>
  <c r="O196" i="1"/>
  <c r="I196" i="1"/>
  <c r="O121" i="1"/>
  <c r="I121" i="1"/>
  <c r="O139" i="1"/>
  <c r="I139" i="1"/>
  <c r="O131" i="1"/>
  <c r="I131" i="1"/>
  <c r="O140" i="1"/>
  <c r="I140" i="1"/>
  <c r="O146" i="1"/>
  <c r="S146" i="1" s="1"/>
  <c r="L146" i="1" s="1"/>
  <c r="I146" i="1"/>
  <c r="O130" i="1"/>
  <c r="I130" i="1"/>
  <c r="O221" i="1"/>
  <c r="I221" i="1"/>
  <c r="O166" i="1"/>
  <c r="I166" i="1"/>
  <c r="O161" i="1"/>
  <c r="I161" i="1"/>
  <c r="O120" i="1"/>
  <c r="I120" i="1"/>
  <c r="O200" i="1"/>
  <c r="I200" i="1"/>
  <c r="O190" i="1"/>
  <c r="I190" i="1"/>
  <c r="O214" i="1"/>
  <c r="I214" i="1"/>
  <c r="O174" i="1"/>
  <c r="I174" i="1"/>
  <c r="I152" i="1"/>
  <c r="O150" i="1"/>
  <c r="I150" i="1"/>
  <c r="O118" i="1"/>
  <c r="I118" i="1"/>
  <c r="I194" i="1"/>
  <c r="O176" i="1"/>
  <c r="I176" i="1"/>
  <c r="I117" i="1"/>
  <c r="O178" i="1"/>
  <c r="I178" i="1"/>
  <c r="O159" i="1"/>
  <c r="I159" i="1"/>
  <c r="O144" i="1"/>
  <c r="I144" i="1"/>
  <c r="O168" i="1"/>
  <c r="I168" i="1"/>
  <c r="O206" i="1"/>
  <c r="I206" i="1"/>
  <c r="O175" i="1"/>
  <c r="I175" i="1"/>
  <c r="O186" i="1"/>
  <c r="I186" i="1"/>
  <c r="O125" i="1"/>
  <c r="I125" i="1"/>
  <c r="O207" i="1"/>
  <c r="I207" i="1"/>
  <c r="I164" i="1"/>
  <c r="O224" i="1"/>
  <c r="I224" i="1"/>
  <c r="O188" i="1"/>
  <c r="I188" i="1"/>
  <c r="O213" i="1"/>
  <c r="I213" i="1"/>
  <c r="O128" i="1"/>
  <c r="S128" i="1" s="1"/>
  <c r="L128" i="1" s="1"/>
  <c r="I128" i="1"/>
  <c r="O133" i="1"/>
  <c r="I133" i="1"/>
  <c r="O138" i="1"/>
  <c r="I138" i="1"/>
  <c r="O123" i="1"/>
  <c r="I123" i="1"/>
  <c r="I202" i="1"/>
  <c r="O143" i="1"/>
  <c r="I143" i="1"/>
  <c r="O142" i="1"/>
  <c r="I142" i="1"/>
  <c r="O197" i="1"/>
  <c r="I197" i="1"/>
  <c r="O155" i="1"/>
  <c r="I155" i="1"/>
  <c r="O127" i="1"/>
  <c r="I127" i="1"/>
  <c r="O160" i="1"/>
  <c r="I160" i="1"/>
  <c r="O198" i="1"/>
  <c r="I198" i="1"/>
  <c r="O170" i="1"/>
  <c r="I170" i="1"/>
  <c r="O135" i="1"/>
  <c r="I135" i="1"/>
  <c r="O201" i="1"/>
  <c r="I201" i="1"/>
  <c r="I171" i="1"/>
  <c r="O187" i="1"/>
  <c r="I187" i="1"/>
  <c r="O189" i="1"/>
  <c r="I189" i="1"/>
  <c r="O129" i="1"/>
  <c r="I129" i="1"/>
  <c r="O149" i="1"/>
  <c r="I149" i="1"/>
  <c r="O116" i="1"/>
  <c r="I116" i="1"/>
  <c r="O124" i="1"/>
  <c r="I124" i="1"/>
  <c r="O222" i="1"/>
  <c r="I222" i="1"/>
  <c r="O205" i="1"/>
  <c r="I205" i="1"/>
  <c r="O157" i="1"/>
  <c r="I157" i="1"/>
  <c r="O172" i="1"/>
  <c r="I172" i="1"/>
  <c r="O223" i="1"/>
  <c r="I223" i="1"/>
  <c r="O212" i="1"/>
  <c r="I212" i="1"/>
  <c r="O204" i="1"/>
  <c r="I204" i="1"/>
  <c r="O184" i="1"/>
  <c r="I184" i="1"/>
  <c r="O173" i="1"/>
  <c r="O126" i="1"/>
  <c r="S126" i="1" s="1"/>
  <c r="L126" i="1" s="1"/>
  <c r="I126" i="1"/>
  <c r="O226" i="1"/>
  <c r="I226" i="1"/>
  <c r="O218" i="1"/>
  <c r="K208" i="1"/>
  <c r="K145" i="1"/>
  <c r="K200" i="1"/>
  <c r="K190" i="1"/>
  <c r="K214" i="1"/>
  <c r="K174" i="1"/>
  <c r="K152" i="1"/>
  <c r="K118" i="1"/>
  <c r="K117" i="1"/>
  <c r="K178" i="1"/>
  <c r="K159" i="1"/>
  <c r="K144" i="1"/>
  <c r="K175" i="1"/>
  <c r="K224" i="1"/>
  <c r="K201" i="1"/>
  <c r="K171" i="1"/>
  <c r="K187" i="1"/>
  <c r="K173" i="1"/>
  <c r="K162" i="1"/>
  <c r="K158" i="1"/>
  <c r="K147" i="1"/>
  <c r="K179" i="1"/>
  <c r="J151" i="1"/>
  <c r="Q122" i="1"/>
  <c r="R122" i="1" s="1"/>
  <c r="J153" i="1"/>
  <c r="Q208" i="1"/>
  <c r="R208" i="1" s="1"/>
  <c r="S208" i="1" s="1"/>
  <c r="L208" i="1" s="1"/>
  <c r="J208" i="1"/>
  <c r="Q193" i="1"/>
  <c r="R193" i="1" s="1"/>
  <c r="J193" i="1"/>
  <c r="J192" i="1"/>
  <c r="Q169" i="1"/>
  <c r="R169" i="1" s="1"/>
  <c r="J169" i="1"/>
  <c r="J185" i="1"/>
  <c r="J165" i="1"/>
  <c r="Q146" i="1"/>
  <c r="R146" i="1" s="1"/>
  <c r="J146" i="1"/>
  <c r="Q130" i="1"/>
  <c r="R130" i="1" s="1"/>
  <c r="Q221" i="1"/>
  <c r="R221" i="1" s="1"/>
  <c r="S221" i="1" s="1"/>
  <c r="L221" i="1" s="1"/>
  <c r="Q200" i="1"/>
  <c r="R200" i="1" s="1"/>
  <c r="J200" i="1"/>
  <c r="Q117" i="1"/>
  <c r="R117" i="1" s="1"/>
  <c r="S117" i="1" s="1"/>
  <c r="L117" i="1" s="1"/>
  <c r="J117" i="1"/>
  <c r="J178" i="1"/>
  <c r="Q178" i="1"/>
  <c r="J159" i="1"/>
  <c r="Q144" i="1"/>
  <c r="R144" i="1" s="1"/>
  <c r="J144" i="1"/>
  <c r="J168" i="1"/>
  <c r="Q206" i="1"/>
  <c r="R206" i="1" s="1"/>
  <c r="S206" i="1" s="1"/>
  <c r="L206" i="1" s="1"/>
  <c r="J206" i="1"/>
  <c r="Q175" i="1"/>
  <c r="R175" i="1" s="1"/>
  <c r="S175" i="1" s="1"/>
  <c r="L175" i="1" s="1"/>
  <c r="Q213" i="1"/>
  <c r="R213" i="1" s="1"/>
  <c r="S213" i="1" s="1"/>
  <c r="L213" i="1" s="1"/>
  <c r="J213" i="1"/>
  <c r="J128" i="1"/>
  <c r="Q128" i="1"/>
  <c r="R128" i="1" s="1"/>
  <c r="Q155" i="1"/>
  <c r="R155" i="1" s="1"/>
  <c r="J155" i="1"/>
  <c r="J201" i="1"/>
  <c r="Q171" i="1"/>
  <c r="R171" i="1" s="1"/>
  <c r="S171" i="1" s="1"/>
  <c r="L171" i="1" s="1"/>
  <c r="J171" i="1"/>
  <c r="Q124" i="1"/>
  <c r="J124" i="1"/>
  <c r="Q222" i="1"/>
  <c r="R222" i="1" s="1"/>
  <c r="S222" i="1" s="1"/>
  <c r="L222" i="1" s="1"/>
  <c r="J222" i="1"/>
  <c r="Q184" i="1"/>
  <c r="R184" i="1" s="1"/>
  <c r="S184" i="1" s="1"/>
  <c r="L184" i="1" s="1"/>
  <c r="J184" i="1"/>
  <c r="Q147" i="1"/>
  <c r="R147" i="1" s="1"/>
  <c r="J147" i="1"/>
  <c r="Q126" i="1"/>
  <c r="R126" i="1" s="1"/>
  <c r="Q183" i="1"/>
  <c r="J183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42" i="1"/>
  <c r="I42" i="1"/>
  <c r="I42" i="4" s="1"/>
  <c r="O39" i="1"/>
  <c r="I39" i="1"/>
  <c r="I39" i="4" s="1"/>
  <c r="O63" i="1"/>
  <c r="I63" i="1"/>
  <c r="I63" i="4" s="1"/>
  <c r="O17" i="1"/>
  <c r="I17" i="1"/>
  <c r="I17" i="4" s="1"/>
  <c r="O80" i="1"/>
  <c r="I80" i="1"/>
  <c r="O103" i="1"/>
  <c r="I103" i="1"/>
  <c r="I103" i="4" s="1"/>
  <c r="O74" i="1"/>
  <c r="I74" i="1"/>
  <c r="I74" i="4" s="1"/>
  <c r="O51" i="1"/>
  <c r="I51" i="1"/>
  <c r="O81" i="1"/>
  <c r="I81" i="1"/>
  <c r="I81" i="4" s="1"/>
  <c r="O55" i="1"/>
  <c r="I55" i="1"/>
  <c r="I55" i="4" s="1"/>
  <c r="O21" i="1"/>
  <c r="I21" i="1"/>
  <c r="I21" i="4" s="1"/>
  <c r="O95" i="1"/>
  <c r="I95" i="1"/>
  <c r="O56" i="1"/>
  <c r="I56" i="1"/>
  <c r="I56" i="4" s="1"/>
  <c r="O57" i="1"/>
  <c r="I57" i="1"/>
  <c r="O6" i="1"/>
  <c r="I6" i="1"/>
  <c r="O37" i="1"/>
  <c r="I37" i="1"/>
  <c r="I37" i="4" s="1"/>
  <c r="O25" i="1"/>
  <c r="I25" i="1"/>
  <c r="O29" i="1"/>
  <c r="I29" i="1"/>
  <c r="O114" i="1"/>
  <c r="I114" i="1"/>
  <c r="I114" i="4" s="1"/>
  <c r="O48" i="1"/>
  <c r="I48" i="1"/>
  <c r="I48" i="4" s="1"/>
  <c r="O38" i="1"/>
  <c r="I38" i="1"/>
  <c r="I38" i="4" s="1"/>
  <c r="O41" i="1"/>
  <c r="I41" i="1"/>
  <c r="I41" i="4" s="1"/>
  <c r="O96" i="1"/>
  <c r="I96" i="1"/>
  <c r="O20" i="1"/>
  <c r="I20" i="1"/>
  <c r="I20" i="4" s="1"/>
  <c r="O26" i="1"/>
  <c r="I26" i="1"/>
  <c r="O30" i="1"/>
  <c r="I30" i="1"/>
  <c r="O22" i="1"/>
  <c r="I22" i="1"/>
  <c r="I22" i="4" s="1"/>
  <c r="O4" i="1"/>
  <c r="S4" i="1" s="1"/>
  <c r="L4" i="1" s="1"/>
  <c r="I4" i="1"/>
  <c r="I4" i="4" s="1"/>
  <c r="O97" i="1"/>
  <c r="I97" i="1"/>
  <c r="I97" i="4" s="1"/>
  <c r="O18" i="1"/>
  <c r="I18" i="1"/>
  <c r="I18" i="4" s="1"/>
  <c r="O34" i="1"/>
  <c r="I34" i="1"/>
  <c r="I34" i="4" s="1"/>
  <c r="O115" i="1"/>
  <c r="I115" i="1"/>
  <c r="I115" i="4" s="1"/>
  <c r="O24" i="1"/>
  <c r="I24" i="1"/>
  <c r="I24" i="4" s="1"/>
  <c r="O113" i="1"/>
  <c r="I113" i="1"/>
  <c r="I113" i="4" s="1"/>
  <c r="O91" i="1"/>
  <c r="I91" i="1"/>
  <c r="I91" i="4" s="1"/>
  <c r="O36" i="1"/>
  <c r="I36" i="1"/>
  <c r="O98" i="1"/>
  <c r="I98" i="1"/>
  <c r="I98" i="4" s="1"/>
  <c r="O87" i="1"/>
  <c r="I87" i="1"/>
  <c r="I87" i="4" s="1"/>
  <c r="O54" i="1"/>
  <c r="I54" i="1"/>
  <c r="I54" i="4" s="1"/>
  <c r="O49" i="1"/>
  <c r="I49" i="1"/>
  <c r="O8" i="1"/>
  <c r="I8" i="1"/>
  <c r="I8" i="4" s="1"/>
  <c r="O43" i="1"/>
  <c r="I43" i="1"/>
  <c r="I5" i="1"/>
  <c r="I5" i="4" s="1"/>
  <c r="O9" i="1"/>
  <c r="I9" i="1"/>
  <c r="I9" i="4" s="1"/>
  <c r="O112" i="1"/>
  <c r="I112" i="1"/>
  <c r="I112" i="4" s="1"/>
  <c r="I108" i="1"/>
  <c r="O105" i="1"/>
  <c r="S105" i="1" s="1"/>
  <c r="L105" i="1" s="1"/>
  <c r="I105" i="1"/>
  <c r="I105" i="4" s="1"/>
  <c r="O99" i="1"/>
  <c r="I99" i="1"/>
  <c r="O94" i="1"/>
  <c r="I94" i="1"/>
  <c r="O84" i="1"/>
  <c r="S84" i="1" s="1"/>
  <c r="L84" i="1" s="1"/>
  <c r="I84" i="1"/>
  <c r="I84" i="4" s="1"/>
  <c r="O83" i="1"/>
  <c r="I83" i="1"/>
  <c r="I82" i="1"/>
  <c r="I82" i="4" s="1"/>
  <c r="O77" i="1"/>
  <c r="I77" i="1"/>
  <c r="I77" i="4" s="1"/>
  <c r="O73" i="1"/>
  <c r="I73" i="1"/>
  <c r="I73" i="4" s="1"/>
  <c r="O64" i="1"/>
  <c r="I64" i="1"/>
  <c r="I64" i="4" s="1"/>
  <c r="O53" i="1"/>
  <c r="I53" i="1"/>
  <c r="O27" i="1"/>
  <c r="I27" i="1"/>
  <c r="I27" i="4" s="1"/>
  <c r="O19" i="1"/>
  <c r="I19" i="1"/>
  <c r="I19" i="4" s="1"/>
  <c r="O10" i="1"/>
  <c r="I10" i="1"/>
  <c r="I10" i="4" s="1"/>
  <c r="O101" i="1"/>
  <c r="I101" i="1"/>
  <c r="O16" i="1"/>
  <c r="I16" i="1"/>
  <c r="I16" i="4" s="1"/>
  <c r="O76" i="1"/>
  <c r="I76" i="1"/>
  <c r="I76" i="4" s="1"/>
  <c r="O32" i="1"/>
  <c r="I32" i="1"/>
  <c r="I32" i="4" s="1"/>
  <c r="O28" i="1"/>
  <c r="I28" i="1"/>
  <c r="O85" i="1"/>
  <c r="I85" i="1"/>
  <c r="I85" i="4" s="1"/>
  <c r="O109" i="1"/>
  <c r="I109" i="1"/>
  <c r="I109" i="4" s="1"/>
  <c r="O104" i="1"/>
  <c r="I104" i="1"/>
  <c r="O102" i="1"/>
  <c r="I102" i="1"/>
  <c r="I102" i="4" s="1"/>
  <c r="O86" i="1"/>
  <c r="I86" i="1"/>
  <c r="O31" i="1"/>
  <c r="I31" i="1"/>
  <c r="O11" i="1"/>
  <c r="I11" i="1"/>
  <c r="O13" i="1"/>
  <c r="I13" i="1"/>
  <c r="O47" i="1"/>
  <c r="I47" i="1"/>
  <c r="O15" i="1"/>
  <c r="I15" i="1"/>
  <c r="I15" i="4" s="1"/>
  <c r="O23" i="1"/>
  <c r="I23" i="1"/>
  <c r="O66" i="1"/>
  <c r="I66" i="1"/>
  <c r="I66" i="4" s="1"/>
  <c r="O70" i="1"/>
  <c r="I70" i="1"/>
  <c r="O75" i="1"/>
  <c r="I75" i="1"/>
  <c r="O58" i="1"/>
  <c r="I58" i="1"/>
  <c r="I58" i="4" s="1"/>
  <c r="O89" i="1"/>
  <c r="I89" i="1"/>
  <c r="I59" i="1"/>
  <c r="I59" i="4" s="1"/>
  <c r="O45" i="1"/>
  <c r="I45" i="1"/>
  <c r="O88" i="1"/>
  <c r="I88" i="1"/>
  <c r="O78" i="1"/>
  <c r="I78" i="1"/>
  <c r="I78" i="4" s="1"/>
  <c r="O62" i="1"/>
  <c r="I62" i="1"/>
  <c r="I40" i="1"/>
  <c r="I40" i="4" s="1"/>
  <c r="O33" i="1"/>
  <c r="I33" i="1"/>
  <c r="I33" i="4" s="1"/>
  <c r="I90" i="1"/>
  <c r="I90" i="4" s="1"/>
  <c r="O12" i="1"/>
  <c r="I12" i="1"/>
  <c r="O65" i="1"/>
  <c r="I65" i="1"/>
  <c r="O111" i="1"/>
  <c r="I111" i="1"/>
  <c r="O60" i="1"/>
  <c r="I60" i="1"/>
  <c r="O106" i="1"/>
  <c r="I106" i="1"/>
  <c r="O110" i="1"/>
  <c r="I110" i="1"/>
  <c r="I110" i="4" s="1"/>
  <c r="O93" i="1"/>
  <c r="I93" i="1"/>
  <c r="I93" i="4" s="1"/>
  <c r="O107" i="1"/>
  <c r="I107" i="1"/>
  <c r="O67" i="1"/>
  <c r="I67" i="1"/>
  <c r="I52" i="1"/>
  <c r="I52" i="4" s="1"/>
  <c r="O79" i="1"/>
  <c r="I79" i="1"/>
  <c r="O44" i="1"/>
  <c r="I44" i="1"/>
  <c r="O35" i="1"/>
  <c r="I35" i="1"/>
  <c r="O100" i="1"/>
  <c r="I100" i="1"/>
  <c r="I100" i="4" s="1"/>
  <c r="O92" i="1"/>
  <c r="I92" i="1"/>
  <c r="I92" i="4" s="1"/>
  <c r="O72" i="1"/>
  <c r="I72" i="1"/>
  <c r="O69" i="1"/>
  <c r="I69" i="1"/>
  <c r="O68" i="1"/>
  <c r="I68" i="1"/>
  <c r="O61" i="1"/>
  <c r="I61" i="1"/>
  <c r="O50" i="1"/>
  <c r="I50" i="1"/>
  <c r="O46" i="1"/>
  <c r="I46" i="1"/>
  <c r="O14" i="1"/>
  <c r="I14" i="1"/>
  <c r="I14" i="4" s="1"/>
  <c r="O71" i="1"/>
  <c r="I71" i="1"/>
  <c r="O7" i="1"/>
  <c r="I7" i="1"/>
  <c r="K42" i="1"/>
  <c r="K39" i="1"/>
  <c r="K63" i="1"/>
  <c r="K17" i="1"/>
  <c r="K80" i="1"/>
  <c r="K103" i="1"/>
  <c r="K74" i="1"/>
  <c r="K51" i="1"/>
  <c r="K81" i="1"/>
  <c r="K55" i="1"/>
  <c r="K21" i="1"/>
  <c r="K95" i="1"/>
  <c r="K56" i="1"/>
  <c r="K57" i="1"/>
  <c r="K6" i="1"/>
  <c r="K6" i="4" s="1"/>
  <c r="K37" i="1"/>
  <c r="K25" i="1"/>
  <c r="K29" i="1"/>
  <c r="K114" i="1"/>
  <c r="K48" i="1"/>
  <c r="K38" i="1"/>
  <c r="K41" i="1"/>
  <c r="K96" i="1"/>
  <c r="K20" i="1"/>
  <c r="K26" i="1"/>
  <c r="K30" i="1"/>
  <c r="K22" i="1"/>
  <c r="K4" i="1"/>
  <c r="K97" i="1"/>
  <c r="K18" i="1"/>
  <c r="K34" i="1"/>
  <c r="K115" i="1"/>
  <c r="K24" i="1"/>
  <c r="K113" i="1"/>
  <c r="K91" i="1"/>
  <c r="K36" i="1"/>
  <c r="K98" i="1"/>
  <c r="K87" i="1"/>
  <c r="K54" i="1"/>
  <c r="K49" i="1"/>
  <c r="K8" i="1"/>
  <c r="K43" i="1"/>
  <c r="K5" i="1"/>
  <c r="K5" i="4" s="1"/>
  <c r="K9" i="1"/>
  <c r="K112" i="1"/>
  <c r="K112" i="4" s="1"/>
  <c r="K108" i="1"/>
  <c r="K105" i="1"/>
  <c r="K99" i="1"/>
  <c r="K94" i="1"/>
  <c r="K84" i="1"/>
  <c r="K83" i="1"/>
  <c r="K82" i="1"/>
  <c r="K77" i="1"/>
  <c r="K73" i="1"/>
  <c r="K64" i="1"/>
  <c r="K53" i="1"/>
  <c r="K27" i="1"/>
  <c r="K19" i="1"/>
  <c r="K10" i="1"/>
  <c r="K101" i="1"/>
  <c r="K16" i="1"/>
  <c r="K76" i="1"/>
  <c r="K32" i="1"/>
  <c r="K32" i="4" s="1"/>
  <c r="K28" i="1"/>
  <c r="K85" i="1"/>
  <c r="K109" i="1"/>
  <c r="K104" i="1"/>
  <c r="K102" i="1"/>
  <c r="K102" i="4" s="1"/>
  <c r="K86" i="1"/>
  <c r="K31" i="1"/>
  <c r="K11" i="1"/>
  <c r="K13" i="1"/>
  <c r="K47" i="1"/>
  <c r="K47" i="4" s="1"/>
  <c r="K15" i="1"/>
  <c r="K23" i="1"/>
  <c r="K66" i="1"/>
  <c r="K66" i="4" s="1"/>
  <c r="K70" i="1"/>
  <c r="K75" i="1"/>
  <c r="K75" i="4" s="1"/>
  <c r="K58" i="1"/>
  <c r="K89" i="1"/>
  <c r="K59" i="1"/>
  <c r="K45" i="1"/>
  <c r="K88" i="1"/>
  <c r="K88" i="4" s="1"/>
  <c r="K78" i="1"/>
  <c r="K78" i="4" s="1"/>
  <c r="K62" i="1"/>
  <c r="K62" i="4" s="1"/>
  <c r="K40" i="1"/>
  <c r="K40" i="4" s="1"/>
  <c r="K33" i="1"/>
  <c r="K90" i="1"/>
  <c r="K12" i="1"/>
  <c r="K65" i="1"/>
  <c r="K111" i="1"/>
  <c r="K60" i="1"/>
  <c r="K106" i="1"/>
  <c r="K110" i="1"/>
  <c r="K93" i="1"/>
  <c r="K107" i="1"/>
  <c r="K67" i="1"/>
  <c r="K67" i="4" s="1"/>
  <c r="K52" i="1"/>
  <c r="K79" i="1"/>
  <c r="K44" i="1"/>
  <c r="K35" i="1"/>
  <c r="K35" i="4" s="1"/>
  <c r="K100" i="1"/>
  <c r="K92" i="1"/>
  <c r="K72" i="1"/>
  <c r="K69" i="1"/>
  <c r="K68" i="1"/>
  <c r="K61" i="1"/>
  <c r="K61" i="4" s="1"/>
  <c r="K50" i="1"/>
  <c r="K50" i="4" s="1"/>
  <c r="K46" i="1"/>
  <c r="K46" i="4" s="1"/>
  <c r="K14" i="1"/>
  <c r="K71" i="1"/>
  <c r="K7" i="1"/>
  <c r="J42" i="1"/>
  <c r="Q42" i="1"/>
  <c r="R42" i="1" s="1"/>
  <c r="J39" i="1"/>
  <c r="Q39" i="1"/>
  <c r="Q63" i="1"/>
  <c r="R63" i="1" s="1"/>
  <c r="S63" i="1" s="1"/>
  <c r="L63" i="1" s="1"/>
  <c r="J63" i="1"/>
  <c r="Q17" i="1"/>
  <c r="J17" i="1"/>
  <c r="Q80" i="1"/>
  <c r="R80" i="1" s="1"/>
  <c r="S80" i="1" s="1"/>
  <c r="L80" i="1" s="1"/>
  <c r="J80" i="1"/>
  <c r="J80" i="4" s="1"/>
  <c r="Q103" i="1"/>
  <c r="J103" i="1"/>
  <c r="J74" i="1"/>
  <c r="Q74" i="1"/>
  <c r="R74" i="1" s="1"/>
  <c r="Q51" i="1"/>
  <c r="R51" i="1" s="1"/>
  <c r="J51" i="1"/>
  <c r="Q81" i="1"/>
  <c r="R81" i="1" s="1"/>
  <c r="J81" i="1"/>
  <c r="J55" i="1"/>
  <c r="Q55" i="1"/>
  <c r="R55" i="1" s="1"/>
  <c r="S55" i="1" s="1"/>
  <c r="L55" i="1" s="1"/>
  <c r="J21" i="1"/>
  <c r="Q21" i="1"/>
  <c r="R21" i="1" s="1"/>
  <c r="S21" i="1" s="1"/>
  <c r="L21" i="1" s="1"/>
  <c r="Q95" i="1"/>
  <c r="J95" i="1"/>
  <c r="Q56" i="1"/>
  <c r="R56" i="1" s="1"/>
  <c r="S56" i="1" s="1"/>
  <c r="L56" i="1" s="1"/>
  <c r="J56" i="1"/>
  <c r="J56" i="4" s="1"/>
  <c r="Q57" i="1"/>
  <c r="J57" i="1"/>
  <c r="J6" i="1"/>
  <c r="Q6" i="1"/>
  <c r="R6" i="1" s="1"/>
  <c r="Q37" i="1"/>
  <c r="J37" i="1"/>
  <c r="Q25" i="1"/>
  <c r="R25" i="1" s="1"/>
  <c r="S25" i="1" s="1"/>
  <c r="L25" i="1" s="1"/>
  <c r="J25" i="1"/>
  <c r="J29" i="1"/>
  <c r="Q29" i="1"/>
  <c r="R29" i="1" s="1"/>
  <c r="S29" i="1" s="1"/>
  <c r="L29" i="1" s="1"/>
  <c r="Q114" i="1"/>
  <c r="R114" i="1" s="1"/>
  <c r="J114" i="1"/>
  <c r="Q48" i="1"/>
  <c r="R48" i="1" s="1"/>
  <c r="J48" i="1"/>
  <c r="J38" i="1"/>
  <c r="Q38" i="1"/>
  <c r="Q41" i="1"/>
  <c r="R41" i="1" s="1"/>
  <c r="J41" i="1"/>
  <c r="J41" i="4" s="1"/>
  <c r="Q96" i="1"/>
  <c r="J96" i="1"/>
  <c r="J96" i="4" s="1"/>
  <c r="J20" i="1"/>
  <c r="Q20" i="1"/>
  <c r="R20" i="1" s="1"/>
  <c r="Q26" i="1"/>
  <c r="J26" i="1"/>
  <c r="Q30" i="1"/>
  <c r="R30" i="1" s="1"/>
  <c r="S30" i="1" s="1"/>
  <c r="L30" i="1" s="1"/>
  <c r="J30" i="1"/>
  <c r="Q22" i="1"/>
  <c r="R22" i="1" s="1"/>
  <c r="J22" i="1"/>
  <c r="Q4" i="1"/>
  <c r="R4" i="1" s="1"/>
  <c r="J4" i="1"/>
  <c r="Q97" i="1"/>
  <c r="J97" i="1"/>
  <c r="Q18" i="1"/>
  <c r="R18" i="1" s="1"/>
  <c r="S18" i="1" s="1"/>
  <c r="L18" i="1" s="1"/>
  <c r="J18" i="1"/>
  <c r="Q34" i="1"/>
  <c r="R34" i="1" s="1"/>
  <c r="S34" i="1" s="1"/>
  <c r="L34" i="1" s="1"/>
  <c r="J34" i="1"/>
  <c r="J34" i="4" s="1"/>
  <c r="Q115" i="1"/>
  <c r="R115" i="1" s="1"/>
  <c r="J115" i="1"/>
  <c r="Q24" i="1"/>
  <c r="R24" i="1" s="1"/>
  <c r="J24" i="1"/>
  <c r="Q113" i="1"/>
  <c r="R113" i="1" s="1"/>
  <c r="J113" i="1"/>
  <c r="Q91" i="1"/>
  <c r="J91" i="1"/>
  <c r="Q36" i="1"/>
  <c r="R36" i="1" s="1"/>
  <c r="S36" i="1" s="1"/>
  <c r="L36" i="1" s="1"/>
  <c r="J36" i="1"/>
  <c r="Q98" i="1"/>
  <c r="R98" i="1" s="1"/>
  <c r="J98" i="1"/>
  <c r="Q87" i="1"/>
  <c r="R87" i="1" s="1"/>
  <c r="J87" i="1"/>
  <c r="Q54" i="1"/>
  <c r="J54" i="1"/>
  <c r="Q49" i="1"/>
  <c r="R49" i="1" s="1"/>
  <c r="J49" i="1"/>
  <c r="Q8" i="1"/>
  <c r="R8" i="1" s="1"/>
  <c r="J8" i="1"/>
  <c r="Q43" i="1"/>
  <c r="R43" i="1" s="1"/>
  <c r="J43" i="1"/>
  <c r="J43" i="4" s="1"/>
  <c r="Q5" i="1"/>
  <c r="R5" i="1" s="1"/>
  <c r="S5" i="1" s="1"/>
  <c r="L5" i="1" s="1"/>
  <c r="J5" i="1"/>
  <c r="J5" i="4" s="1"/>
  <c r="Q9" i="1"/>
  <c r="J9" i="1"/>
  <c r="Q112" i="1"/>
  <c r="R112" i="1" s="1"/>
  <c r="J112" i="1"/>
  <c r="Q108" i="1"/>
  <c r="R108" i="1" s="1"/>
  <c r="S108" i="1" s="1"/>
  <c r="L108" i="1" s="1"/>
  <c r="J108" i="1"/>
  <c r="Q105" i="1"/>
  <c r="R105" i="1" s="1"/>
  <c r="J105" i="1"/>
  <c r="Q99" i="1"/>
  <c r="R99" i="1" s="1"/>
  <c r="S99" i="1" s="1"/>
  <c r="L99" i="1" s="1"/>
  <c r="J99" i="1"/>
  <c r="Q94" i="1"/>
  <c r="R94" i="1" s="1"/>
  <c r="J94" i="1"/>
  <c r="J84" i="1"/>
  <c r="Q84" i="1"/>
  <c r="R84" i="1" s="1"/>
  <c r="Q83" i="1"/>
  <c r="R83" i="1" s="1"/>
  <c r="J83" i="1"/>
  <c r="Q82" i="1"/>
  <c r="R82" i="1" s="1"/>
  <c r="S82" i="1" s="1"/>
  <c r="L82" i="1" s="1"/>
  <c r="J77" i="1"/>
  <c r="Q101" i="1"/>
  <c r="R101" i="1" s="1"/>
  <c r="S101" i="1" s="1"/>
  <c r="L101" i="1" s="1"/>
  <c r="J101" i="1"/>
  <c r="Q16" i="1"/>
  <c r="J104" i="1"/>
  <c r="J102" i="1"/>
  <c r="Q102" i="1"/>
  <c r="R102" i="1" s="1"/>
  <c r="J31" i="1"/>
  <c r="Q45" i="1"/>
  <c r="R45" i="1" s="1"/>
  <c r="S45" i="1" s="1"/>
  <c r="L45" i="1" s="1"/>
  <c r="J45" i="1"/>
  <c r="Q88" i="1"/>
  <c r="R88" i="1" s="1"/>
  <c r="S88" i="1" s="1"/>
  <c r="L88" i="1" s="1"/>
  <c r="Q65" i="1"/>
  <c r="J65" i="1"/>
  <c r="Q67" i="1"/>
  <c r="R67" i="1" s="1"/>
  <c r="J67" i="1"/>
  <c r="Q52" i="1"/>
  <c r="R52" i="1" s="1"/>
  <c r="S52" i="1" s="1"/>
  <c r="L52" i="1" s="1"/>
  <c r="Q72" i="1"/>
  <c r="R72" i="1" s="1"/>
  <c r="S72" i="1" s="1"/>
  <c r="L72" i="1" s="1"/>
  <c r="J72" i="1"/>
  <c r="J72" i="4" s="1"/>
  <c r="Q14" i="1"/>
  <c r="J14" i="1"/>
  <c r="Q71" i="1"/>
  <c r="G96" i="3"/>
  <c r="G88" i="3"/>
  <c r="G43" i="3"/>
  <c r="G39" i="3"/>
  <c r="G81" i="3"/>
  <c r="G89" i="3"/>
  <c r="G94" i="3"/>
  <c r="G80" i="3"/>
  <c r="G5" i="3"/>
  <c r="G32" i="3"/>
  <c r="G34" i="3"/>
  <c r="G66" i="3"/>
  <c r="G73" i="3"/>
  <c r="G59" i="3"/>
  <c r="G71" i="3"/>
  <c r="G110" i="3"/>
  <c r="G41" i="3"/>
  <c r="G47" i="3"/>
  <c r="G12" i="3"/>
  <c r="G72" i="3"/>
  <c r="G57" i="3"/>
  <c r="G56" i="3"/>
  <c r="G53" i="3"/>
  <c r="G101" i="3"/>
  <c r="G16" i="3"/>
  <c r="G35" i="3"/>
  <c r="H35" i="3" l="1"/>
  <c r="I35" i="3"/>
  <c r="J35" i="3" s="1"/>
  <c r="I16" i="3"/>
  <c r="H16" i="3"/>
  <c r="H101" i="3"/>
  <c r="I101" i="3"/>
  <c r="J101" i="3" s="1"/>
  <c r="H53" i="3"/>
  <c r="I53" i="3"/>
  <c r="J53" i="3" s="1"/>
  <c r="H56" i="3"/>
  <c r="I56" i="3"/>
  <c r="H57" i="3"/>
  <c r="I57" i="3"/>
  <c r="J57" i="3" s="1"/>
  <c r="H72" i="3"/>
  <c r="I72" i="3"/>
  <c r="J72" i="3" s="1"/>
  <c r="H12" i="3"/>
  <c r="I12" i="3"/>
  <c r="I47" i="3"/>
  <c r="H47" i="3"/>
  <c r="I41" i="3"/>
  <c r="H41" i="3"/>
  <c r="H110" i="3"/>
  <c r="I110" i="3"/>
  <c r="I71" i="3"/>
  <c r="H71" i="3"/>
  <c r="H59" i="3"/>
  <c r="I59" i="3"/>
  <c r="J59" i="3" s="1"/>
  <c r="I73" i="3"/>
  <c r="H73" i="3"/>
  <c r="I66" i="3"/>
  <c r="H66" i="3"/>
  <c r="H34" i="3"/>
  <c r="I34" i="3"/>
  <c r="J34" i="3" s="1"/>
  <c r="H32" i="3"/>
  <c r="I32" i="3"/>
  <c r="I5" i="3"/>
  <c r="H5" i="3"/>
  <c r="H80" i="3"/>
  <c r="I80" i="3"/>
  <c r="J80" i="3" s="1"/>
  <c r="H94" i="3"/>
  <c r="I94" i="3"/>
  <c r="H89" i="3"/>
  <c r="I89" i="3"/>
  <c r="J89" i="3" s="1"/>
  <c r="I81" i="3"/>
  <c r="H81" i="3"/>
  <c r="H39" i="3"/>
  <c r="I39" i="3"/>
  <c r="I43" i="3"/>
  <c r="H43" i="3"/>
  <c r="I88" i="3"/>
  <c r="H88" i="3"/>
  <c r="I96" i="3"/>
  <c r="H96" i="3"/>
  <c r="R16" i="1"/>
  <c r="S16" i="1" s="1"/>
  <c r="L16" i="1" s="1"/>
  <c r="K59" i="4"/>
  <c r="I26" i="4"/>
  <c r="S74" i="1"/>
  <c r="L74" i="1" s="1"/>
  <c r="J101" i="4"/>
  <c r="S8" i="1"/>
  <c r="L8" i="1" s="1"/>
  <c r="R96" i="1"/>
  <c r="S96" i="1" s="1"/>
  <c r="L96" i="1" s="1"/>
  <c r="R95" i="1"/>
  <c r="S95" i="1" s="1"/>
  <c r="L95" i="1" s="1"/>
  <c r="R103" i="1"/>
  <c r="K89" i="4"/>
  <c r="K63" i="4"/>
  <c r="I60" i="4"/>
  <c r="I11" i="4"/>
  <c r="I28" i="4"/>
  <c r="I95" i="4"/>
  <c r="I101" i="4"/>
  <c r="R17" i="1"/>
  <c r="S17" i="1" s="1"/>
  <c r="L17" i="1" s="1"/>
  <c r="S98" i="1"/>
  <c r="L98" i="1" s="1"/>
  <c r="S112" i="1"/>
  <c r="L112" i="1" s="1"/>
  <c r="I88" i="4"/>
  <c r="S20" i="1"/>
  <c r="L20" i="1" s="1"/>
  <c r="R183" i="1"/>
  <c r="S169" i="1"/>
  <c r="L169" i="1" s="1"/>
  <c r="I53" i="4"/>
  <c r="S144" i="1"/>
  <c r="L144" i="1" s="1"/>
  <c r="R91" i="1"/>
  <c r="S91" i="1" s="1"/>
  <c r="L91" i="1" s="1"/>
  <c r="S41" i="1"/>
  <c r="L41" i="1" s="1"/>
  <c r="I47" i="4"/>
  <c r="R65" i="1"/>
  <c r="S65" i="1" s="1"/>
  <c r="L65" i="1" s="1"/>
  <c r="R38" i="1"/>
  <c r="S38" i="1" s="1"/>
  <c r="L38" i="1" s="1"/>
  <c r="J81" i="4"/>
  <c r="I57" i="4"/>
  <c r="S103" i="1"/>
  <c r="L103" i="1" s="1"/>
  <c r="S42" i="1"/>
  <c r="L42" i="1" s="1"/>
  <c r="S49" i="1"/>
  <c r="L49" i="1" s="1"/>
  <c r="S113" i="1"/>
  <c r="L113" i="1" s="1"/>
  <c r="S81" i="1"/>
  <c r="L81" i="1" s="1"/>
  <c r="I31" i="4"/>
  <c r="I43" i="4"/>
  <c r="R124" i="1"/>
  <c r="S124" i="1" s="1"/>
  <c r="L124" i="1" s="1"/>
  <c r="R178" i="1"/>
  <c r="S178" i="1" s="1"/>
  <c r="L178" i="1" s="1"/>
  <c r="R9" i="1"/>
  <c r="S9" i="1" s="1"/>
  <c r="L9" i="1" s="1"/>
  <c r="S22" i="1"/>
  <c r="L22" i="1" s="1"/>
  <c r="R37" i="1"/>
  <c r="S37" i="1" s="1"/>
  <c r="L37" i="1" s="1"/>
  <c r="S67" i="1"/>
  <c r="L67" i="1" s="1"/>
  <c r="I111" i="4"/>
  <c r="I94" i="4"/>
  <c r="S43" i="1"/>
  <c r="L43" i="1" s="1"/>
  <c r="S6" i="1"/>
  <c r="L6" i="1" s="1"/>
  <c r="R97" i="1"/>
  <c r="S97" i="1" s="1"/>
  <c r="L97" i="1" s="1"/>
  <c r="I12" i="4"/>
  <c r="R71" i="1"/>
  <c r="S71" i="1" s="1"/>
  <c r="L71" i="1" s="1"/>
  <c r="S83" i="1"/>
  <c r="L83" i="1" s="1"/>
  <c r="R54" i="1"/>
  <c r="S48" i="1"/>
  <c r="L48" i="1" s="1"/>
  <c r="I75" i="4"/>
  <c r="I36" i="4"/>
  <c r="I6" i="4"/>
  <c r="S54" i="1"/>
  <c r="L54" i="1" s="1"/>
  <c r="I104" i="4"/>
  <c r="I108" i="4"/>
  <c r="S130" i="1"/>
  <c r="L130" i="1" s="1"/>
  <c r="K96" i="4"/>
  <c r="I96" i="4"/>
  <c r="I29" i="4"/>
  <c r="I80" i="4"/>
  <c r="S114" i="1"/>
  <c r="L114" i="1" s="1"/>
  <c r="I72" i="4"/>
  <c r="I23" i="4"/>
  <c r="I30" i="4"/>
  <c r="S51" i="1"/>
  <c r="L51" i="1" s="1"/>
  <c r="I62" i="4"/>
  <c r="I13" i="4"/>
  <c r="S155" i="1"/>
  <c r="L155" i="1" s="1"/>
  <c r="K33" i="4"/>
  <c r="J94" i="4"/>
  <c r="S94" i="1"/>
  <c r="L94" i="1" s="1"/>
  <c r="S115" i="1"/>
  <c r="L115" i="1" s="1"/>
  <c r="J57" i="4"/>
  <c r="J39" i="4"/>
  <c r="S24" i="1"/>
  <c r="L24" i="1" s="1"/>
  <c r="S102" i="1"/>
  <c r="L102" i="1" s="1"/>
  <c r="R26" i="1"/>
  <c r="S26" i="1" s="1"/>
  <c r="L26" i="1" s="1"/>
  <c r="R57" i="1"/>
  <c r="S57" i="1" s="1"/>
  <c r="L57" i="1" s="1"/>
  <c r="I45" i="4"/>
  <c r="I89" i="4"/>
  <c r="R39" i="1"/>
  <c r="S39" i="1" s="1"/>
  <c r="L39" i="1" s="1"/>
  <c r="R14" i="1"/>
  <c r="S14" i="1" s="1"/>
  <c r="L14" i="1" s="1"/>
  <c r="S87" i="1"/>
  <c r="L87" i="1" s="1"/>
  <c r="I86" i="4"/>
  <c r="I83" i="4"/>
  <c r="I49" i="4"/>
  <c r="S200" i="1"/>
  <c r="L200" i="1" s="1"/>
  <c r="J43" i="3" l="1"/>
  <c r="J71" i="3"/>
  <c r="J39" i="3"/>
  <c r="J110" i="3"/>
  <c r="J47" i="3"/>
  <c r="J81" i="3"/>
  <c r="J94" i="3"/>
  <c r="J12" i="3"/>
  <c r="J5" i="3"/>
  <c r="J41" i="3"/>
  <c r="J32" i="3"/>
  <c r="J56" i="3"/>
  <c r="J66" i="3"/>
  <c r="J96" i="3"/>
  <c r="J73" i="3"/>
  <c r="J16" i="3"/>
  <c r="J88" i="3"/>
  <c r="H116" i="1" l="1"/>
  <c r="F119" i="1" l="1"/>
  <c r="G119" i="1" l="1"/>
  <c r="H119" i="1" l="1"/>
  <c r="H7" i="1"/>
  <c r="H7" i="4" s="1"/>
  <c r="H8" i="1" l="1"/>
  <c r="H122" i="1" l="1"/>
  <c r="H123" i="1" l="1"/>
  <c r="F126" i="1" l="1"/>
  <c r="H13" i="1" l="1"/>
  <c r="H126" i="1" l="1"/>
  <c r="J176" i="1" l="1"/>
  <c r="J152" i="1"/>
  <c r="J194" i="1"/>
  <c r="Q152" i="1"/>
  <c r="R152" i="1" s="1"/>
  <c r="S152" i="1" s="1"/>
  <c r="L152" i="1" s="1"/>
  <c r="J150" i="1"/>
  <c r="Q214" i="1"/>
  <c r="R214" i="1" s="1"/>
  <c r="S214" i="1" s="1"/>
  <c r="L214" i="1" s="1"/>
  <c r="Q150" i="1"/>
  <c r="R150" i="1" s="1"/>
  <c r="S150" i="1" s="1"/>
  <c r="L150" i="1" s="1"/>
  <c r="J174" i="1"/>
  <c r="J118" i="1"/>
  <c r="Q194" i="1"/>
  <c r="R194" i="1" s="1"/>
  <c r="S194" i="1" s="1"/>
  <c r="L194" i="1" s="1"/>
  <c r="J190" i="1"/>
  <c r="J73" i="1"/>
  <c r="J73" i="4" s="1"/>
  <c r="J214" i="1"/>
  <c r="Q176" i="1"/>
  <c r="R176" i="1" s="1"/>
  <c r="S176" i="1" s="1"/>
  <c r="L176" i="1" s="1"/>
  <c r="H5" i="1"/>
  <c r="H5" i="4" s="1"/>
  <c r="Q174" i="1"/>
  <c r="R174" i="1" s="1"/>
  <c r="S174" i="1" s="1"/>
  <c r="L174" i="1" s="1"/>
  <c r="J10" i="1"/>
  <c r="Q118" i="1"/>
  <c r="R118" i="1" s="1"/>
  <c r="S118" i="1" s="1"/>
  <c r="L118" i="1" s="1"/>
  <c r="G126" i="1"/>
  <c r="Q69" i="1"/>
  <c r="R69" i="1" s="1"/>
  <c r="S69" i="1" s="1"/>
  <c r="L69" i="1" s="1"/>
  <c r="Q19" i="1"/>
  <c r="R19" i="1" s="1"/>
  <c r="S19" i="1" s="1"/>
  <c r="L19" i="1" s="1"/>
  <c r="Q61" i="1"/>
  <c r="R61" i="1" s="1"/>
  <c r="S61" i="1" s="1"/>
  <c r="L61" i="1" s="1"/>
  <c r="Q46" i="1"/>
  <c r="R46" i="1" s="1"/>
  <c r="S46" i="1" s="1"/>
  <c r="L46" i="1" s="1"/>
  <c r="Q68" i="1"/>
  <c r="R68" i="1" s="1"/>
  <c r="S68" i="1" s="1"/>
  <c r="L68" i="1" s="1"/>
  <c r="Q77" i="1"/>
  <c r="R77" i="1" s="1"/>
  <c r="S77" i="1" s="1"/>
  <c r="L77" i="1" s="1"/>
  <c r="J53" i="1"/>
  <c r="J53" i="4" s="1"/>
  <c r="Q50" i="1"/>
  <c r="R50" i="1" s="1"/>
  <c r="S50" i="1" s="1"/>
  <c r="L50" i="1" s="1"/>
  <c r="H14" i="1"/>
  <c r="H14" i="4" s="1"/>
  <c r="J19" i="1"/>
  <c r="Q180" i="1"/>
  <c r="R180" i="1" s="1"/>
  <c r="J162" i="1"/>
  <c r="J177" i="1"/>
  <c r="Q73" i="1"/>
  <c r="R73" i="1" s="1"/>
  <c r="S73" i="1" s="1"/>
  <c r="L73" i="1" s="1"/>
  <c r="J68" i="1"/>
  <c r="J68" i="4" s="1"/>
  <c r="Q53" i="1"/>
  <c r="R53" i="1" s="1"/>
  <c r="S53" i="1" s="1"/>
  <c r="L53" i="1" s="1"/>
  <c r="Q181" i="1"/>
  <c r="R181" i="1" s="1"/>
  <c r="Q10" i="1"/>
  <c r="R10" i="1" s="1"/>
  <c r="S10" i="1" s="1"/>
  <c r="L10" i="1" s="1"/>
  <c r="J50" i="1"/>
  <c r="J50" i="4" s="1"/>
  <c r="J61" i="1"/>
  <c r="Q173" i="1"/>
  <c r="R173" i="1" s="1"/>
  <c r="S173" i="1" s="1"/>
  <c r="L173" i="1" s="1"/>
  <c r="Q64" i="1"/>
  <c r="R64" i="1" s="1"/>
  <c r="S64" i="1" s="1"/>
  <c r="L64" i="1" s="1"/>
  <c r="J27" i="1"/>
  <c r="J173" i="1"/>
  <c r="J158" i="1"/>
  <c r="O179" i="1"/>
  <c r="H117" i="1"/>
  <c r="Q162" i="1"/>
  <c r="R162" i="1" s="1"/>
  <c r="Q158" i="1"/>
  <c r="R158" i="1" s="1"/>
  <c r="H4" i="1"/>
  <c r="H4" i="4" s="1"/>
  <c r="J181" i="1"/>
  <c r="J64" i="1"/>
  <c r="J64" i="4" s="1"/>
  <c r="Q27" i="1"/>
  <c r="R27" i="1" s="1"/>
  <c r="S27" i="1" s="1"/>
  <c r="L27" i="1" s="1"/>
  <c r="I179" i="1"/>
  <c r="I67" i="4" s="1"/>
  <c r="J180" i="1"/>
  <c r="Q177" i="1"/>
  <c r="R177" i="1" s="1"/>
  <c r="J69" i="1"/>
  <c r="J69" i="4" s="1"/>
  <c r="J46" i="1"/>
  <c r="J46" i="4" s="1"/>
  <c r="J7" i="1"/>
  <c r="Q190" i="1"/>
  <c r="R190" i="1" s="1"/>
  <c r="S190" i="1" s="1"/>
  <c r="L190" i="1" s="1"/>
  <c r="G46" i="3"/>
  <c r="G38" i="3"/>
  <c r="G40" i="3"/>
  <c r="G68" i="3"/>
  <c r="G62" i="3"/>
  <c r="G69" i="3"/>
  <c r="G82" i="3"/>
  <c r="G50" i="3"/>
  <c r="G6" i="3"/>
  <c r="G65" i="3"/>
  <c r="G78" i="3"/>
  <c r="G102" i="3"/>
  <c r="G64" i="3"/>
  <c r="G61" i="3"/>
  <c r="I61" i="3" l="1"/>
  <c r="J61" i="3" s="1"/>
  <c r="H61" i="3"/>
  <c r="H64" i="3"/>
  <c r="I64" i="3"/>
  <c r="H102" i="3"/>
  <c r="I102" i="3"/>
  <c r="J102" i="3" s="1"/>
  <c r="I78" i="3"/>
  <c r="J78" i="3" s="1"/>
  <c r="H78" i="3"/>
  <c r="I65" i="3"/>
  <c r="H65" i="3"/>
  <c r="I6" i="3"/>
  <c r="H6" i="3"/>
  <c r="H50" i="3"/>
  <c r="I50" i="3"/>
  <c r="H82" i="3"/>
  <c r="I82" i="3"/>
  <c r="J82" i="3" s="1"/>
  <c r="I69" i="3"/>
  <c r="H69" i="3"/>
  <c r="H62" i="3"/>
  <c r="I62" i="3"/>
  <c r="J62" i="3" s="1"/>
  <c r="H68" i="3"/>
  <c r="I68" i="3"/>
  <c r="J68" i="3" s="1"/>
  <c r="I40" i="3"/>
  <c r="H40" i="3"/>
  <c r="H38" i="3"/>
  <c r="I38" i="3"/>
  <c r="I46" i="3"/>
  <c r="H46" i="3"/>
  <c r="F14" i="1"/>
  <c r="F14" i="4" s="1"/>
  <c r="F117" i="1"/>
  <c r="G128" i="1"/>
  <c r="F5" i="1"/>
  <c r="F5" i="4" s="1"/>
  <c r="G12" i="1"/>
  <c r="J102" i="4"/>
  <c r="J65" i="4"/>
  <c r="J6" i="4"/>
  <c r="J61" i="4"/>
  <c r="F128" i="1"/>
  <c r="J38" i="4"/>
  <c r="G5" i="1"/>
  <c r="F16" i="1"/>
  <c r="F16" i="4" s="1"/>
  <c r="F132" i="1"/>
  <c r="J40" i="3" l="1"/>
  <c r="J69" i="3"/>
  <c r="G132" i="1"/>
  <c r="J50" i="3"/>
  <c r="J6" i="3"/>
  <c r="J65" i="3"/>
  <c r="J64" i="3"/>
  <c r="J46" i="3"/>
  <c r="J38" i="3"/>
  <c r="H128" i="1"/>
  <c r="H16" i="1"/>
  <c r="H16" i="4" s="1"/>
  <c r="G16" i="1"/>
  <c r="G16" i="4" s="1"/>
  <c r="J111" i="1" l="1"/>
  <c r="J93" i="1"/>
  <c r="J106" i="1"/>
  <c r="J110" i="1"/>
  <c r="J110" i="4" s="1"/>
  <c r="Q106" i="1"/>
  <c r="R106" i="1" s="1"/>
  <c r="S106" i="1" s="1"/>
  <c r="L106" i="1" s="1"/>
  <c r="J130" i="1"/>
  <c r="Q111" i="1"/>
  <c r="R111" i="1" s="1"/>
  <c r="S111" i="1" s="1"/>
  <c r="L111" i="1" s="1"/>
  <c r="J60" i="1"/>
  <c r="Q110" i="1"/>
  <c r="R110" i="1" s="1"/>
  <c r="S110" i="1" s="1"/>
  <c r="L110" i="1" s="1"/>
  <c r="Q107" i="1"/>
  <c r="R107" i="1" s="1"/>
  <c r="S107" i="1" s="1"/>
  <c r="L107" i="1" s="1"/>
  <c r="J107" i="1"/>
  <c r="Q93" i="1"/>
  <c r="R93" i="1" s="1"/>
  <c r="S93" i="1" s="1"/>
  <c r="L93" i="1" s="1"/>
  <c r="Q60" i="1"/>
  <c r="R60" i="1" s="1"/>
  <c r="S60" i="1" s="1"/>
  <c r="L60" i="1" s="1"/>
  <c r="G18" i="3"/>
  <c r="H18" i="3" l="1"/>
  <c r="I18" i="3"/>
  <c r="J18" i="3" s="1"/>
  <c r="J18" i="4"/>
  <c r="H19" i="1"/>
  <c r="Q7" i="1"/>
  <c r="R7" i="1" s="1"/>
  <c r="S7" i="1" s="1"/>
  <c r="L7" i="1" s="1"/>
  <c r="H132" i="1" l="1"/>
  <c r="H21" i="1" l="1"/>
  <c r="H133" i="1"/>
  <c r="F27" i="1"/>
  <c r="G22" i="1"/>
  <c r="H121" i="1"/>
  <c r="H21" i="4" l="1"/>
  <c r="H138" i="1" l="1"/>
  <c r="H139" i="1" l="1"/>
  <c r="H27" i="1"/>
  <c r="G144" i="1" l="1"/>
  <c r="H27" i="4"/>
  <c r="F144" i="1"/>
  <c r="F32" i="1"/>
  <c r="F32" i="4" s="1"/>
  <c r="G145" i="1" l="1"/>
  <c r="F4" i="1"/>
  <c r="G146" i="1" l="1"/>
  <c r="F145" i="1"/>
  <c r="G147" i="1" l="1"/>
  <c r="F146" i="1"/>
  <c r="J204" i="1"/>
  <c r="J157" i="1"/>
  <c r="Q223" i="1"/>
  <c r="R223" i="1" s="1"/>
  <c r="S223" i="1" s="1"/>
  <c r="L223" i="1" s="1"/>
  <c r="Q168" i="1"/>
  <c r="R168" i="1" s="1"/>
  <c r="S168" i="1" s="1"/>
  <c r="L168" i="1" s="1"/>
  <c r="Q212" i="1"/>
  <c r="R212" i="1" s="1"/>
  <c r="S212" i="1" s="1"/>
  <c r="L212" i="1" s="1"/>
  <c r="J223" i="1"/>
  <c r="Q172" i="1"/>
  <c r="R172" i="1" s="1"/>
  <c r="S172" i="1" s="1"/>
  <c r="L172" i="1" s="1"/>
  <c r="J172" i="1"/>
  <c r="Q204" i="1"/>
  <c r="R204" i="1" s="1"/>
  <c r="S204" i="1" s="1"/>
  <c r="L204" i="1" s="1"/>
  <c r="Q157" i="1"/>
  <c r="R157" i="1" s="1"/>
  <c r="S157" i="1" s="1"/>
  <c r="L157" i="1" s="1"/>
  <c r="G45" i="3"/>
  <c r="G111" i="3"/>
  <c r="G60" i="3"/>
  <c r="G92" i="3"/>
  <c r="H92" i="3" l="1"/>
  <c r="I92" i="3"/>
  <c r="J92" i="3" s="1"/>
  <c r="I60" i="3"/>
  <c r="H60" i="3"/>
  <c r="I111" i="3"/>
  <c r="H111" i="3"/>
  <c r="H45" i="3"/>
  <c r="I45" i="3"/>
  <c r="J60" i="4"/>
  <c r="J111" i="4"/>
  <c r="J45" i="4"/>
  <c r="H143" i="1"/>
  <c r="H31" i="1"/>
  <c r="F147" i="1"/>
  <c r="F26" i="1"/>
  <c r="H31" i="4" l="1"/>
  <c r="J45" i="3"/>
  <c r="J111" i="3"/>
  <c r="J60" i="3"/>
  <c r="G32" i="1"/>
  <c r="G32" i="4" s="1"/>
  <c r="J212" i="1"/>
  <c r="J205" i="1"/>
  <c r="Q205" i="1"/>
  <c r="R205" i="1" s="1"/>
  <c r="S205" i="1" s="1"/>
  <c r="L205" i="1" s="1"/>
  <c r="G100" i="3"/>
  <c r="G93" i="3"/>
  <c r="H93" i="3" l="1"/>
  <c r="I93" i="3"/>
  <c r="J93" i="3" s="1"/>
  <c r="H100" i="3"/>
  <c r="I100" i="3"/>
  <c r="J100" i="3" s="1"/>
  <c r="J93" i="4"/>
  <c r="G149" i="1"/>
  <c r="G123" i="1"/>
  <c r="J216" i="1"/>
  <c r="Q209" i="1"/>
  <c r="R209" i="1" s="1"/>
  <c r="S209" i="1" s="1"/>
  <c r="L209" i="1" s="1"/>
  <c r="Q216" i="1"/>
  <c r="R216" i="1" s="1"/>
  <c r="S216" i="1" s="1"/>
  <c r="L216" i="1" s="1"/>
  <c r="J209" i="1"/>
  <c r="Q199" i="1"/>
  <c r="R199" i="1" s="1"/>
  <c r="S199" i="1" s="1"/>
  <c r="L199" i="1" s="1"/>
  <c r="J203" i="1"/>
  <c r="J141" i="1"/>
  <c r="J199" i="1"/>
  <c r="Q141" i="1"/>
  <c r="R141" i="1" s="1"/>
  <c r="S141" i="1" s="1"/>
  <c r="L141" i="1" s="1"/>
  <c r="H26" i="1"/>
  <c r="H26" i="4" s="1"/>
  <c r="Q153" i="1"/>
  <c r="R153" i="1" s="1"/>
  <c r="S153" i="1" s="1"/>
  <c r="L153" i="1" s="1"/>
  <c r="G91" i="3"/>
  <c r="G29" i="3"/>
  <c r="G87" i="3"/>
  <c r="G104" i="3"/>
  <c r="G97" i="3"/>
  <c r="H97" i="3" l="1"/>
  <c r="I97" i="3"/>
  <c r="J97" i="3" s="1"/>
  <c r="I104" i="3"/>
  <c r="H104" i="3"/>
  <c r="I87" i="3"/>
  <c r="H87" i="3"/>
  <c r="I29" i="3"/>
  <c r="J29" i="3" s="1"/>
  <c r="H29" i="3"/>
  <c r="I91" i="3"/>
  <c r="H91" i="3"/>
  <c r="J97" i="4"/>
  <c r="J104" i="4"/>
  <c r="J87" i="4"/>
  <c r="J29" i="4"/>
  <c r="J91" i="4"/>
  <c r="H144" i="1"/>
  <c r="H32" i="1"/>
  <c r="H32" i="4" s="1"/>
  <c r="F38" i="1"/>
  <c r="H134" i="1"/>
  <c r="J91" i="3" l="1"/>
  <c r="J87" i="3"/>
  <c r="J104" i="3"/>
  <c r="Q203" i="1"/>
  <c r="R203" i="1" s="1"/>
  <c r="S203" i="1" s="1"/>
  <c r="L203" i="1" s="1"/>
  <c r="H145" i="1" l="1"/>
  <c r="F134" i="1"/>
  <c r="H146" i="1" l="1"/>
  <c r="F41" i="1"/>
  <c r="F149" i="1"/>
  <c r="G4" i="1"/>
  <c r="H147" i="1" l="1"/>
  <c r="F155" i="1"/>
  <c r="G38" i="1"/>
  <c r="K130" i="1"/>
  <c r="K18" i="4" s="1"/>
  <c r="K121" i="1"/>
  <c r="K9" i="4" s="1"/>
  <c r="K161" i="1"/>
  <c r="K49" i="4" s="1"/>
  <c r="F12" i="1"/>
  <c r="H12" i="1"/>
  <c r="K146" i="1"/>
  <c r="K34" i="4" s="1"/>
  <c r="K139" i="1"/>
  <c r="K27" i="4" s="1"/>
  <c r="K140" i="1"/>
  <c r="K28" i="4" s="1"/>
  <c r="K165" i="1"/>
  <c r="K53" i="4" s="1"/>
  <c r="K131" i="1"/>
  <c r="K19" i="4" s="1"/>
  <c r="G134" i="1"/>
  <c r="G22" i="4" s="1"/>
  <c r="K166" i="1"/>
  <c r="K54" i="4" s="1"/>
  <c r="K120" i="1"/>
  <c r="K8" i="4" s="1"/>
  <c r="K221" i="1"/>
  <c r="K109" i="4" s="1"/>
  <c r="H36" i="1" l="1"/>
  <c r="G155" i="1"/>
  <c r="O158" i="1"/>
  <c r="S158" i="1" s="1"/>
  <c r="L158" i="1" s="1"/>
  <c r="I158" i="1"/>
  <c r="I46" i="4" s="1"/>
  <c r="O147" i="1"/>
  <c r="S147" i="1" s="1"/>
  <c r="L147" i="1" s="1"/>
  <c r="H149" i="1" l="1"/>
  <c r="H37" i="1"/>
  <c r="H37" i="4" s="1"/>
  <c r="F42" i="1"/>
  <c r="F123" i="1"/>
  <c r="K196" i="1"/>
  <c r="K84" i="4" s="1"/>
  <c r="K185" i="1"/>
  <c r="K73" i="4" s="1"/>
  <c r="H38" i="1" l="1"/>
  <c r="F43" i="1"/>
  <c r="F43" i="4" s="1"/>
  <c r="G41" i="1"/>
  <c r="I162" i="1"/>
  <c r="I50" i="4" s="1"/>
  <c r="I147" i="1"/>
  <c r="I35" i="4" s="1"/>
  <c r="G158" i="1" l="1"/>
  <c r="G159" i="1" l="1"/>
  <c r="F46" i="1"/>
  <c r="F46" i="4" s="1"/>
  <c r="H152" i="1"/>
  <c r="F158" i="1"/>
  <c r="G43" i="1"/>
  <c r="G43" i="4" s="1"/>
  <c r="H124" i="1"/>
  <c r="H12" i="4" s="1"/>
  <c r="G160" i="1" l="1"/>
  <c r="F159" i="1"/>
  <c r="H41" i="1"/>
  <c r="Q129" i="1"/>
  <c r="R129" i="1" s="1"/>
  <c r="S129" i="1" s="1"/>
  <c r="L129" i="1" s="1"/>
  <c r="Q149" i="1"/>
  <c r="R149" i="1" s="1"/>
  <c r="S149" i="1" s="1"/>
  <c r="L149" i="1" s="1"/>
  <c r="J122" i="1"/>
  <c r="J116" i="1"/>
  <c r="Q189" i="1"/>
  <c r="R189" i="1" s="1"/>
  <c r="S189" i="1" s="1"/>
  <c r="L189" i="1" s="1"/>
  <c r="Q116" i="1"/>
  <c r="R116" i="1" s="1"/>
  <c r="S116" i="1" s="1"/>
  <c r="L116" i="1" s="1"/>
  <c r="J129" i="1"/>
  <c r="G17" i="3"/>
  <c r="G4" i="3"/>
  <c r="G10" i="3"/>
  <c r="I10" i="3" l="1"/>
  <c r="H10" i="3"/>
  <c r="I4" i="3"/>
  <c r="H4" i="3"/>
  <c r="I17" i="3"/>
  <c r="H17" i="3"/>
  <c r="J10" i="4"/>
  <c r="J4" i="4"/>
  <c r="J17" i="4"/>
  <c r="F160" i="1"/>
  <c r="F116" i="1"/>
  <c r="F4" i="4" s="1"/>
  <c r="J17" i="3" l="1"/>
  <c r="J4" i="3"/>
  <c r="J10" i="3"/>
  <c r="F49" i="1"/>
  <c r="G139" i="1"/>
  <c r="H42" i="1" l="1"/>
  <c r="G46" i="1"/>
  <c r="G46" i="4" s="1"/>
  <c r="J187" i="1"/>
  <c r="I219" i="1"/>
  <c r="I107" i="4" s="1"/>
  <c r="O211" i="1"/>
  <c r="Q187" i="1"/>
  <c r="R187" i="1" s="1"/>
  <c r="S187" i="1" s="1"/>
  <c r="L187" i="1" s="1"/>
  <c r="F48" i="1"/>
  <c r="F48" i="4" s="1"/>
  <c r="J189" i="1"/>
  <c r="I211" i="1"/>
  <c r="I99" i="4" s="1"/>
  <c r="O219" i="1"/>
  <c r="J149" i="1"/>
  <c r="G37" i="3"/>
  <c r="G77" i="3"/>
  <c r="G75" i="3"/>
  <c r="I75" i="3" l="1"/>
  <c r="J75" i="3" s="1"/>
  <c r="H75" i="3"/>
  <c r="I77" i="3"/>
  <c r="H77" i="3"/>
  <c r="I37" i="3"/>
  <c r="H37" i="3"/>
  <c r="J77" i="4"/>
  <c r="J37" i="4"/>
  <c r="H155" i="1"/>
  <c r="H43" i="1"/>
  <c r="H43" i="4" s="1"/>
  <c r="J66" i="1"/>
  <c r="J66" i="4" s="1"/>
  <c r="Q15" i="1"/>
  <c r="R15" i="1" s="1"/>
  <c r="S15" i="1" s="1"/>
  <c r="L15" i="1" s="1"/>
  <c r="J15" i="1"/>
  <c r="Q66" i="1"/>
  <c r="R66" i="1" s="1"/>
  <c r="S66" i="1" s="1"/>
  <c r="L66" i="1" s="1"/>
  <c r="Q23" i="1"/>
  <c r="R23" i="1" s="1"/>
  <c r="S23" i="1" s="1"/>
  <c r="L23" i="1" s="1"/>
  <c r="Q47" i="1"/>
  <c r="R47" i="1" s="1"/>
  <c r="S47" i="1" s="1"/>
  <c r="L47" i="1" s="1"/>
  <c r="J47" i="1"/>
  <c r="J47" i="4" s="1"/>
  <c r="Q13" i="1"/>
  <c r="R13" i="1" s="1"/>
  <c r="S13" i="1" s="1"/>
  <c r="L13" i="1" s="1"/>
  <c r="J37" i="3" l="1"/>
  <c r="J77" i="3"/>
  <c r="G48" i="1"/>
  <c r="G48" i="4" s="1"/>
  <c r="F121" i="1"/>
  <c r="G8" i="1"/>
  <c r="H35" i="1"/>
  <c r="H35" i="4" s="1"/>
  <c r="F53" i="1" l="1"/>
  <c r="G49" i="1"/>
  <c r="H142" i="1"/>
  <c r="J11" i="1"/>
  <c r="J13" i="1"/>
  <c r="J23" i="1"/>
  <c r="F142" i="1"/>
  <c r="H156" i="1" l="1"/>
  <c r="O162" i="1"/>
  <c r="S162" i="1" s="1"/>
  <c r="L162" i="1" s="1"/>
  <c r="H150" i="1"/>
  <c r="H38" i="4" s="1"/>
  <c r="G167" i="1" l="1"/>
  <c r="F140" i="1"/>
  <c r="G117" i="1"/>
  <c r="G5" i="4" s="1"/>
  <c r="F136" i="1"/>
  <c r="G140" i="1"/>
  <c r="H136" i="1"/>
  <c r="H46" i="1" l="1"/>
  <c r="H158" i="1"/>
  <c r="H9" i="1"/>
  <c r="H9" i="4" s="1"/>
  <c r="F143" i="1"/>
  <c r="J163" i="1"/>
  <c r="J156" i="1"/>
  <c r="G9" i="1"/>
  <c r="Q163" i="1"/>
  <c r="R163" i="1" s="1"/>
  <c r="H154" i="1"/>
  <c r="H42" i="4" s="1"/>
  <c r="Q156" i="1"/>
  <c r="R156" i="1" s="1"/>
  <c r="G51" i="3"/>
  <c r="G44" i="3"/>
  <c r="H44" i="3" l="1"/>
  <c r="I44" i="3"/>
  <c r="J44" i="3" s="1"/>
  <c r="H51" i="3"/>
  <c r="I51" i="3"/>
  <c r="G169" i="1"/>
  <c r="J51" i="4"/>
  <c r="H46" i="4"/>
  <c r="H159" i="1"/>
  <c r="F167" i="1"/>
  <c r="J160" i="1"/>
  <c r="Q201" i="1"/>
  <c r="R201" i="1" s="1"/>
  <c r="S201" i="1" s="1"/>
  <c r="L201" i="1" s="1"/>
  <c r="J170" i="1"/>
  <c r="Q198" i="1"/>
  <c r="R198" i="1" s="1"/>
  <c r="S198" i="1" s="1"/>
  <c r="L198" i="1" s="1"/>
  <c r="J135" i="1"/>
  <c r="Q170" i="1"/>
  <c r="R170" i="1" s="1"/>
  <c r="S170" i="1" s="1"/>
  <c r="L170" i="1" s="1"/>
  <c r="J198" i="1"/>
  <c r="G86" i="3"/>
  <c r="G48" i="3"/>
  <c r="G58" i="3"/>
  <c r="G23" i="3"/>
  <c r="I23" i="3" l="1"/>
  <c r="H23" i="3"/>
  <c r="H58" i="3"/>
  <c r="I58" i="3"/>
  <c r="I48" i="3"/>
  <c r="J48" i="3" s="1"/>
  <c r="H48" i="3"/>
  <c r="H86" i="3"/>
  <c r="I86" i="3"/>
  <c r="J23" i="4"/>
  <c r="J48" i="4"/>
  <c r="J51" i="3"/>
  <c r="H160" i="1"/>
  <c r="H48" i="1"/>
  <c r="H48" i="4" s="1"/>
  <c r="F9" i="1"/>
  <c r="F9" i="4" s="1"/>
  <c r="J86" i="3" l="1"/>
  <c r="J58" i="3"/>
  <c r="J23" i="3"/>
  <c r="H49" i="1"/>
  <c r="H161" i="1"/>
  <c r="F57" i="1"/>
  <c r="Q89" i="1"/>
  <c r="R89" i="1" s="1"/>
  <c r="S89" i="1" s="1"/>
  <c r="L89" i="1" s="1"/>
  <c r="J58" i="1"/>
  <c r="J58" i="4" s="1"/>
  <c r="J59" i="1"/>
  <c r="J59" i="4" s="1"/>
  <c r="Q191" i="1"/>
  <c r="R191" i="1" s="1"/>
  <c r="F19" i="1"/>
  <c r="J89" i="1"/>
  <c r="J89" i="4" s="1"/>
  <c r="J75" i="1"/>
  <c r="J75" i="4" s="1"/>
  <c r="Q58" i="1"/>
  <c r="R58" i="1" s="1"/>
  <c r="S58" i="1" s="1"/>
  <c r="L58" i="1" s="1"/>
  <c r="F139" i="1"/>
  <c r="F27" i="4" s="1"/>
  <c r="H49" i="4" l="1"/>
  <c r="H162" i="1"/>
  <c r="F58" i="1"/>
  <c r="Q135" i="1"/>
  <c r="R135" i="1" s="1"/>
  <c r="S135" i="1" s="1"/>
  <c r="L135" i="1" s="1"/>
  <c r="Q160" i="1"/>
  <c r="R160" i="1" s="1"/>
  <c r="S160" i="1" s="1"/>
  <c r="L160" i="1" s="1"/>
  <c r="J127" i="1"/>
  <c r="G15" i="3"/>
  <c r="I15" i="3" l="1"/>
  <c r="H15" i="3"/>
  <c r="J15" i="4"/>
  <c r="H51" i="1"/>
  <c r="F171" i="1"/>
  <c r="Q75" i="1"/>
  <c r="R75" i="1" s="1"/>
  <c r="S75" i="1" s="1"/>
  <c r="L75" i="1" s="1"/>
  <c r="J70" i="1"/>
  <c r="Q59" i="1"/>
  <c r="R59" i="1" s="1"/>
  <c r="S59" i="1" s="1"/>
  <c r="L59" i="1" s="1"/>
  <c r="J15" i="3" l="1"/>
  <c r="G171" i="1"/>
  <c r="G121" i="1"/>
  <c r="G9" i="4" s="1"/>
  <c r="F8" i="1"/>
  <c r="F60" i="1" l="1"/>
  <c r="H53" i="1"/>
  <c r="G14" i="1"/>
  <c r="G14" i="4" s="1"/>
  <c r="J143" i="1" l="1"/>
  <c r="Q123" i="1"/>
  <c r="R123" i="1" s="1"/>
  <c r="S123" i="1" s="1"/>
  <c r="L123" i="1" s="1"/>
  <c r="J202" i="1"/>
  <c r="Q197" i="1"/>
  <c r="R197" i="1" s="1"/>
  <c r="S197" i="1" s="1"/>
  <c r="L197" i="1" s="1"/>
  <c r="J123" i="1"/>
  <c r="Q143" i="1"/>
  <c r="R143" i="1" s="1"/>
  <c r="S143" i="1" s="1"/>
  <c r="L143" i="1" s="1"/>
  <c r="F36" i="1"/>
  <c r="Q11" i="1"/>
  <c r="R11" i="1" s="1"/>
  <c r="S11" i="1" s="1"/>
  <c r="L11" i="1" s="1"/>
  <c r="J142" i="1"/>
  <c r="J138" i="1"/>
  <c r="I218" i="1"/>
  <c r="I106" i="4" s="1"/>
  <c r="Q202" i="1"/>
  <c r="R202" i="1" s="1"/>
  <c r="S202" i="1" s="1"/>
  <c r="L202" i="1" s="1"/>
  <c r="J197" i="1"/>
  <c r="G90" i="3"/>
  <c r="G85" i="3"/>
  <c r="G11" i="3"/>
  <c r="G31" i="3"/>
  <c r="G30" i="3"/>
  <c r="G26" i="3"/>
  <c r="H26" i="3" l="1"/>
  <c r="I26" i="3"/>
  <c r="J26" i="3" s="1"/>
  <c r="I30" i="3"/>
  <c r="H30" i="3"/>
  <c r="H31" i="3"/>
  <c r="I31" i="3"/>
  <c r="I11" i="3"/>
  <c r="H11" i="3"/>
  <c r="I85" i="3"/>
  <c r="H85" i="3"/>
  <c r="I90" i="3"/>
  <c r="H90" i="3"/>
  <c r="J26" i="4"/>
  <c r="J30" i="4"/>
  <c r="J31" i="4"/>
  <c r="J11" i="4"/>
  <c r="G58" i="1"/>
  <c r="H29" i="1"/>
  <c r="Q31" i="1"/>
  <c r="R31" i="1" s="1"/>
  <c r="S31" i="1" s="1"/>
  <c r="L31" i="1" s="1"/>
  <c r="J90" i="3" l="1"/>
  <c r="J85" i="3"/>
  <c r="J11" i="3"/>
  <c r="J31" i="3"/>
  <c r="J30" i="3"/>
  <c r="K135" i="1"/>
  <c r="K23" i="4" s="1"/>
  <c r="K127" i="1"/>
  <c r="K15" i="4" s="1"/>
  <c r="K123" i="1"/>
  <c r="K11" i="4" s="1"/>
  <c r="K143" i="1"/>
  <c r="K31" i="4" s="1"/>
  <c r="K142" i="1"/>
  <c r="K30" i="4" s="1"/>
  <c r="K202" i="1"/>
  <c r="K90" i="4" s="1"/>
  <c r="K197" i="1"/>
  <c r="K85" i="4" s="1"/>
  <c r="Q133" i="1"/>
  <c r="R133" i="1" s="1"/>
  <c r="S133" i="1" s="1"/>
  <c r="L133" i="1" s="1"/>
  <c r="K198" i="1"/>
  <c r="K86" i="4" s="1"/>
  <c r="K170" i="1"/>
  <c r="K58" i="4" s="1"/>
  <c r="K138" i="1"/>
  <c r="K26" i="4" s="1"/>
  <c r="K160" i="1"/>
  <c r="K48" i="4" s="1"/>
  <c r="Q138" i="1"/>
  <c r="R138" i="1" s="1"/>
  <c r="S138" i="1" s="1"/>
  <c r="L138" i="1" s="1"/>
  <c r="K155" i="1"/>
  <c r="K43" i="4" s="1"/>
  <c r="G152" i="1"/>
  <c r="Q142" i="1"/>
  <c r="R142" i="1" s="1"/>
  <c r="S142" i="1" s="1"/>
  <c r="L142" i="1" s="1"/>
  <c r="F44" i="1" l="1"/>
  <c r="F63" i="1"/>
  <c r="G60" i="1"/>
  <c r="Q220" i="1"/>
  <c r="R220" i="1" s="1"/>
  <c r="S220" i="1" s="1"/>
  <c r="L220" i="1" s="1"/>
  <c r="J215" i="1"/>
  <c r="H140" i="1"/>
  <c r="J217" i="1"/>
  <c r="Q192" i="1"/>
  <c r="R192" i="1" s="1"/>
  <c r="S192" i="1" s="1"/>
  <c r="L192" i="1" s="1"/>
  <c r="J220" i="1"/>
  <c r="Q195" i="1"/>
  <c r="R195" i="1" s="1"/>
  <c r="S195" i="1" s="1"/>
  <c r="L195" i="1" s="1"/>
  <c r="J195" i="1"/>
  <c r="J225" i="1"/>
  <c r="Q215" i="1"/>
  <c r="R215" i="1" s="1"/>
  <c r="S215" i="1" s="1"/>
  <c r="L215" i="1" s="1"/>
  <c r="Q217" i="1"/>
  <c r="R217" i="1" s="1"/>
  <c r="S217" i="1" s="1"/>
  <c r="L217" i="1" s="1"/>
  <c r="G83" i="3"/>
  <c r="G113" i="3"/>
  <c r="G108" i="3"/>
  <c r="G103" i="3"/>
  <c r="G105" i="3"/>
  <c r="I105" i="3" l="1"/>
  <c r="H105" i="3"/>
  <c r="I103" i="3"/>
  <c r="J103" i="3" s="1"/>
  <c r="H103" i="3"/>
  <c r="H108" i="3"/>
  <c r="I108" i="3"/>
  <c r="H113" i="3"/>
  <c r="I113" i="3"/>
  <c r="J113" i="3" s="1"/>
  <c r="H83" i="3"/>
  <c r="I83" i="3"/>
  <c r="J83" i="3" s="1"/>
  <c r="J105" i="4"/>
  <c r="J103" i="4"/>
  <c r="J108" i="4"/>
  <c r="J113" i="4"/>
  <c r="J83" i="4"/>
  <c r="H54" i="1"/>
  <c r="H54" i="4" s="1"/>
  <c r="H166" i="1"/>
  <c r="I183" i="1"/>
  <c r="I71" i="4" s="1"/>
  <c r="K213" i="1"/>
  <c r="K101" i="4" s="1"/>
  <c r="G143" i="1"/>
  <c r="I191" i="1"/>
  <c r="I79" i="4" s="1"/>
  <c r="O191" i="1"/>
  <c r="S191" i="1" s="1"/>
  <c r="L191" i="1" s="1"/>
  <c r="G29" i="1"/>
  <c r="H30" i="1"/>
  <c r="H30" i="4" s="1"/>
  <c r="O183" i="1"/>
  <c r="S183" i="1" s="1"/>
  <c r="L183" i="1" s="1"/>
  <c r="F29" i="1"/>
  <c r="K133" i="1"/>
  <c r="K21" i="4" s="1"/>
  <c r="K128" i="1"/>
  <c r="K16" i="4" s="1"/>
  <c r="F30" i="1" l="1"/>
  <c r="F30" i="4" s="1"/>
  <c r="J108" i="3"/>
  <c r="J105" i="3"/>
  <c r="H167" i="1"/>
  <c r="H55" i="1"/>
  <c r="H55" i="4" s="1"/>
  <c r="F65" i="1"/>
  <c r="F178" i="1"/>
  <c r="Q227" i="1"/>
  <c r="R227" i="1" s="1"/>
  <c r="S227" i="1" s="1"/>
  <c r="L227" i="1" s="1"/>
  <c r="J227" i="1"/>
  <c r="Q225" i="1"/>
  <c r="R225" i="1" s="1"/>
  <c r="S225" i="1" s="1"/>
  <c r="L225" i="1" s="1"/>
  <c r="G115" i="3"/>
  <c r="I115" i="3" l="1"/>
  <c r="J115" i="3" s="1"/>
  <c r="H115" i="3"/>
  <c r="J115" i="4"/>
  <c r="H56" i="1"/>
  <c r="F179" i="1"/>
  <c r="G178" i="1"/>
  <c r="G35" i="1"/>
  <c r="G35" i="4" s="1"/>
  <c r="H169" i="1" l="1"/>
  <c r="H57" i="1"/>
  <c r="H57" i="4" s="1"/>
  <c r="F66" i="1"/>
  <c r="F66" i="4" s="1"/>
  <c r="F180" i="1"/>
  <c r="G63" i="1"/>
  <c r="G179" i="1"/>
  <c r="G166" i="1"/>
  <c r="J191" i="1"/>
  <c r="G19" i="1"/>
  <c r="G79" i="3"/>
  <c r="H79" i="3" l="1"/>
  <c r="I79" i="3"/>
  <c r="J79" i="3" s="1"/>
  <c r="H58" i="1"/>
  <c r="F67" i="1"/>
  <c r="F67" i="4" s="1"/>
  <c r="G180" i="1"/>
  <c r="H129" i="1"/>
  <c r="Q127" i="1"/>
  <c r="R127" i="1" s="1"/>
  <c r="S127" i="1" s="1"/>
  <c r="L127" i="1" s="1"/>
  <c r="G162" i="1"/>
  <c r="H171" i="1" l="1"/>
  <c r="F182" i="1"/>
  <c r="H59" i="1"/>
  <c r="H59" i="4" s="1"/>
  <c r="J166" i="1"/>
  <c r="Q70" i="1"/>
  <c r="R70" i="1" s="1"/>
  <c r="S70" i="1" s="1"/>
  <c r="L70" i="1" s="1"/>
  <c r="Q166" i="1"/>
  <c r="R166" i="1" s="1"/>
  <c r="S166" i="1" s="1"/>
  <c r="L166" i="1" s="1"/>
  <c r="Q161" i="1"/>
  <c r="R161" i="1" s="1"/>
  <c r="S161" i="1" s="1"/>
  <c r="L161" i="1" s="1"/>
  <c r="J120" i="1"/>
  <c r="Q120" i="1"/>
  <c r="R120" i="1" s="1"/>
  <c r="S120" i="1" s="1"/>
  <c r="L120" i="1" s="1"/>
  <c r="F129" i="1"/>
  <c r="J161" i="1"/>
  <c r="G49" i="3"/>
  <c r="G8" i="3"/>
  <c r="G54" i="3"/>
  <c r="I54" i="3" l="1"/>
  <c r="H54" i="3"/>
  <c r="H8" i="3"/>
  <c r="I8" i="3"/>
  <c r="J8" i="3" s="1"/>
  <c r="I49" i="3"/>
  <c r="J49" i="3" s="1"/>
  <c r="H49" i="3"/>
  <c r="J54" i="4"/>
  <c r="J8" i="4"/>
  <c r="J49" i="4"/>
  <c r="H23" i="1"/>
  <c r="J54" i="3" l="1"/>
  <c r="H60" i="1"/>
  <c r="F70" i="1"/>
  <c r="F70" i="4" s="1"/>
  <c r="H173" i="1" l="1"/>
  <c r="F184" i="1"/>
  <c r="G66" i="1"/>
  <c r="G66" i="4" s="1"/>
  <c r="G182" i="1"/>
  <c r="G164" i="1"/>
  <c r="H135" i="1"/>
  <c r="H23" i="4" s="1"/>
  <c r="G36" i="1"/>
  <c r="F71" i="1" l="1"/>
  <c r="G67" i="1"/>
  <c r="G67" i="4" s="1"/>
  <c r="G23" i="1"/>
  <c r="F23" i="1"/>
  <c r="H153" i="1"/>
  <c r="H41" i="4" s="1"/>
  <c r="F153" i="1"/>
  <c r="F41" i="4" s="1"/>
  <c r="G184" i="1" l="1"/>
  <c r="H44" i="1"/>
  <c r="H44" i="4" s="1"/>
  <c r="F21" i="1"/>
  <c r="F189" i="1" l="1"/>
  <c r="F73" i="1"/>
  <c r="H52" i="1"/>
  <c r="G44" i="1"/>
  <c r="G153" i="1"/>
  <c r="G41" i="4" s="1"/>
  <c r="H63" i="1" l="1"/>
  <c r="H63" i="4" s="1"/>
  <c r="H175" i="1"/>
  <c r="F74" i="1"/>
  <c r="F192" i="1"/>
  <c r="G70" i="1"/>
  <c r="G70" i="4" s="1"/>
  <c r="G56" i="1"/>
  <c r="G124" i="1"/>
  <c r="G12" i="4" s="1"/>
  <c r="H64" i="1" l="1"/>
  <c r="F75" i="1"/>
  <c r="H33" i="1"/>
  <c r="H33" i="4" s="1"/>
  <c r="J133" i="1"/>
  <c r="H170" i="1"/>
  <c r="H58" i="4" s="1"/>
  <c r="F170" i="1"/>
  <c r="F58" i="4" s="1"/>
  <c r="F33" i="1"/>
  <c r="F33" i="4" s="1"/>
  <c r="G177" i="1"/>
  <c r="G21" i="3"/>
  <c r="I21" i="3" l="1"/>
  <c r="J21" i="3" s="1"/>
  <c r="H21" i="3"/>
  <c r="J21" i="4"/>
  <c r="H65" i="1"/>
  <c r="H65" i="4" s="1"/>
  <c r="H177" i="1"/>
  <c r="G71" i="1"/>
  <c r="J148" i="1"/>
  <c r="J136" i="1"/>
  <c r="J210" i="1"/>
  <c r="G141" i="1"/>
  <c r="G29" i="4" s="1"/>
  <c r="Q185" i="1"/>
  <c r="R185" i="1" s="1"/>
  <c r="S185" i="1" s="1"/>
  <c r="L185" i="1" s="1"/>
  <c r="Q145" i="1"/>
  <c r="R145" i="1" s="1"/>
  <c r="S145" i="1" s="1"/>
  <c r="L145" i="1" s="1"/>
  <c r="Q136" i="1"/>
  <c r="R136" i="1" s="1"/>
  <c r="S136" i="1" s="1"/>
  <c r="L136" i="1" s="1"/>
  <c r="F40" i="1"/>
  <c r="G52" i="1"/>
  <c r="G52" i="4" s="1"/>
  <c r="J132" i="1"/>
  <c r="Q132" i="1"/>
  <c r="R132" i="1" s="1"/>
  <c r="S132" i="1" s="1"/>
  <c r="L132" i="1" s="1"/>
  <c r="Q148" i="1"/>
  <c r="R148" i="1" s="1"/>
  <c r="S148" i="1" s="1"/>
  <c r="L148" i="1" s="1"/>
  <c r="G98" i="3"/>
  <c r="G24" i="3"/>
  <c r="G20" i="3"/>
  <c r="G36" i="3"/>
  <c r="I36" i="3" l="1"/>
  <c r="H36" i="3"/>
  <c r="I20" i="3"/>
  <c r="J20" i="3" s="1"/>
  <c r="H20" i="3"/>
  <c r="I24" i="3"/>
  <c r="J24" i="3" s="1"/>
  <c r="H24" i="3"/>
  <c r="I98" i="3"/>
  <c r="J98" i="3" s="1"/>
  <c r="H98" i="3"/>
  <c r="J36" i="4"/>
  <c r="J20" i="4"/>
  <c r="J24" i="4"/>
  <c r="J98" i="4"/>
  <c r="F35" i="1"/>
  <c r="F35" i="4" s="1"/>
  <c r="K188" i="1"/>
  <c r="K76" i="4" s="1"/>
  <c r="J36" i="3" l="1"/>
  <c r="H66" i="1"/>
  <c r="H178" i="1"/>
  <c r="G73" i="1"/>
  <c r="G26" i="1"/>
  <c r="J145" i="1"/>
  <c r="J134" i="1"/>
  <c r="Q134" i="1"/>
  <c r="R134" i="1" s="1"/>
  <c r="S134" i="1" s="1"/>
  <c r="L134" i="1" s="1"/>
  <c r="Q210" i="1"/>
  <c r="R210" i="1" s="1"/>
  <c r="S210" i="1" s="1"/>
  <c r="L210" i="1" s="1"/>
  <c r="G33" i="3"/>
  <c r="G22" i="3"/>
  <c r="H22" i="3" l="1"/>
  <c r="I22" i="3"/>
  <c r="H33" i="3"/>
  <c r="I33" i="3"/>
  <c r="J22" i="4"/>
  <c r="H66" i="4"/>
  <c r="H67" i="1"/>
  <c r="F197" i="1"/>
  <c r="H179" i="1"/>
  <c r="G74" i="1"/>
  <c r="H40" i="1"/>
  <c r="H40" i="4" s="1"/>
  <c r="H120" i="1"/>
  <c r="H8" i="4" s="1"/>
  <c r="H67" i="4" l="1"/>
  <c r="J33" i="3"/>
  <c r="F120" i="1"/>
  <c r="F8" i="4" s="1"/>
  <c r="J22" i="3"/>
  <c r="H180" i="1"/>
  <c r="G75" i="1"/>
  <c r="F76" i="1"/>
  <c r="F166" i="1"/>
  <c r="H181" i="1" l="1"/>
  <c r="F198" i="1"/>
  <c r="G76" i="1"/>
  <c r="G192" i="1"/>
  <c r="F79" i="1"/>
  <c r="G120" i="1"/>
  <c r="G8" i="4" s="1"/>
  <c r="F162" i="1"/>
  <c r="H70" i="1" l="1"/>
  <c r="H70" i="4" s="1"/>
  <c r="H182" i="1"/>
  <c r="G7" i="1" l="1"/>
  <c r="G7" i="4" s="1"/>
  <c r="F199" i="1"/>
  <c r="H165" i="1"/>
  <c r="H53" i="4" s="1"/>
  <c r="G189" i="1"/>
  <c r="F165" i="1"/>
  <c r="F53" i="4" s="1"/>
  <c r="F85" i="1" l="1"/>
  <c r="F85" i="4" s="1"/>
  <c r="G77" i="1"/>
  <c r="G77" i="4" s="1"/>
  <c r="H184" i="1"/>
  <c r="H71" i="1"/>
  <c r="F200" i="1"/>
  <c r="G79" i="1"/>
  <c r="J221" i="1"/>
  <c r="G109" i="3"/>
  <c r="H109" i="3" l="1"/>
  <c r="I109" i="3"/>
  <c r="H72" i="1"/>
  <c r="H72" i="4" s="1"/>
  <c r="F37" i="1"/>
  <c r="F37" i="4" s="1"/>
  <c r="G33" i="1"/>
  <c r="G33" i="4" s="1"/>
  <c r="K124" i="1"/>
  <c r="K12" i="4" s="1"/>
  <c r="K181" i="1"/>
  <c r="K69" i="4" s="1"/>
  <c r="K149" i="1"/>
  <c r="K37" i="4" s="1"/>
  <c r="K172" i="1"/>
  <c r="K60" i="4" s="1"/>
  <c r="K180" i="1"/>
  <c r="K68" i="4" s="1"/>
  <c r="K177" i="1"/>
  <c r="K65" i="4" s="1"/>
  <c r="K205" i="1"/>
  <c r="K93" i="4" s="1"/>
  <c r="K223" i="1"/>
  <c r="K111" i="4" s="1"/>
  <c r="K157" i="1"/>
  <c r="K45" i="4" s="1"/>
  <c r="K222" i="1"/>
  <c r="K110" i="4" s="1"/>
  <c r="K184" i="1"/>
  <c r="K72" i="4" s="1"/>
  <c r="K204" i="1"/>
  <c r="K92" i="4" s="1"/>
  <c r="J109" i="3" l="1"/>
  <c r="F201" i="1"/>
  <c r="H73" i="1"/>
  <c r="H187" i="1"/>
  <c r="G197" i="1"/>
  <c r="H28" i="1"/>
  <c r="H28" i="4" s="1"/>
  <c r="G28" i="1"/>
  <c r="G28" i="4" s="1"/>
  <c r="F28" i="1"/>
  <c r="F28" i="4" s="1"/>
  <c r="H15" i="1"/>
  <c r="H172" i="1"/>
  <c r="H60" i="4" s="1"/>
  <c r="F15" i="1"/>
  <c r="F172" i="1"/>
  <c r="F60" i="4" s="1"/>
  <c r="H74" i="1" l="1"/>
  <c r="F89" i="1"/>
  <c r="F89" i="4" s="1"/>
  <c r="G198" i="1"/>
  <c r="H148" i="1"/>
  <c r="H36" i="4" s="1"/>
  <c r="K129" i="1"/>
  <c r="K17" i="4" s="1"/>
  <c r="H61" i="1"/>
  <c r="H61" i="4" s="1"/>
  <c r="K212" i="1"/>
  <c r="K100" i="4" s="1"/>
  <c r="K116" i="1"/>
  <c r="K4" i="4" s="1"/>
  <c r="F90" i="1" l="1"/>
  <c r="H189" i="1"/>
  <c r="H75" i="1"/>
  <c r="H75" i="4" s="1"/>
  <c r="G199" i="1"/>
  <c r="F141" i="1"/>
  <c r="F29" i="4" s="1"/>
  <c r="G172" i="1"/>
  <c r="G60" i="4" s="1"/>
  <c r="H141" i="1"/>
  <c r="H29" i="4" s="1"/>
  <c r="F11" i="1"/>
  <c r="F11" i="4" s="1"/>
  <c r="H190" i="1" l="1"/>
  <c r="G82" i="1"/>
  <c r="G170" i="1"/>
  <c r="G58" i="4" s="1"/>
  <c r="G15" i="1"/>
  <c r="F148" i="1"/>
  <c r="F36" i="4" s="1"/>
  <c r="G21" i="1"/>
  <c r="H77" i="1" l="1"/>
  <c r="H77" i="4" s="1"/>
  <c r="F204" i="1"/>
  <c r="G85" i="1"/>
  <c r="G85" i="4" s="1"/>
  <c r="G201" i="1"/>
  <c r="H118" i="1"/>
  <c r="H24" i="1"/>
  <c r="H24" i="4" s="1"/>
  <c r="F150" i="1"/>
  <c r="F38" i="4" s="1"/>
  <c r="F118" i="1"/>
  <c r="F24" i="1" l="1"/>
  <c r="F24" i="4" s="1"/>
  <c r="G202" i="1"/>
  <c r="F164" i="1"/>
  <c r="H11" i="1"/>
  <c r="H11" i="4" s="1"/>
  <c r="F86" i="1"/>
  <c r="F86" i="4" s="1"/>
  <c r="F124" i="1"/>
  <c r="F12" i="4" s="1"/>
  <c r="F56" i="1"/>
  <c r="H164" i="1"/>
  <c r="H52" i="4" s="1"/>
  <c r="G11" i="1"/>
  <c r="G11" i="4" s="1"/>
  <c r="F92" i="1" l="1"/>
  <c r="F92" i="4" s="1"/>
  <c r="F206" i="1"/>
  <c r="H79" i="1"/>
  <c r="G87" i="1"/>
  <c r="G87" i="4" s="1"/>
  <c r="F87" i="1"/>
  <c r="F87" i="4" s="1"/>
  <c r="F177" i="1"/>
  <c r="F65" i="4" s="1"/>
  <c r="F82" i="1"/>
  <c r="G65" i="1"/>
  <c r="G65" i="4" s="1"/>
  <c r="H194" i="1" l="1"/>
  <c r="F207" i="1"/>
  <c r="G204" i="1"/>
  <c r="I163" i="1"/>
  <c r="I51" i="4" s="1"/>
  <c r="O163" i="1"/>
  <c r="S163" i="1" s="1"/>
  <c r="L163" i="1" s="1"/>
  <c r="I156" i="1"/>
  <c r="I44" i="4" s="1"/>
  <c r="F52" i="1"/>
  <c r="F52" i="4" s="1"/>
  <c r="O156" i="1"/>
  <c r="S156" i="1" s="1"/>
  <c r="L156" i="1" s="1"/>
  <c r="F93" i="1" l="1"/>
  <c r="F94" i="1"/>
  <c r="F94" i="4" s="1"/>
  <c r="F209" i="1"/>
  <c r="G89" i="1"/>
  <c r="G89" i="4" s="1"/>
  <c r="J44" i="1"/>
  <c r="J44" i="4" s="1"/>
  <c r="J100" i="1"/>
  <c r="J100" i="4" s="1"/>
  <c r="Q35" i="1"/>
  <c r="R35" i="1" s="1"/>
  <c r="S35" i="1" s="1"/>
  <c r="L35" i="1" s="1"/>
  <c r="Q92" i="1"/>
  <c r="R92" i="1" s="1"/>
  <c r="S92" i="1" s="1"/>
  <c r="L92" i="1" s="1"/>
  <c r="J92" i="1"/>
  <c r="J92" i="4" s="1"/>
  <c r="J35" i="1"/>
  <c r="J35" i="4" s="1"/>
  <c r="H82" i="1" l="1"/>
  <c r="H82" i="4" s="1"/>
  <c r="F96" i="1"/>
  <c r="G90" i="1"/>
  <c r="G90" i="4" s="1"/>
  <c r="G206" i="1"/>
  <c r="H10" i="1"/>
  <c r="H10" i="4" s="1"/>
  <c r="G40" i="1"/>
  <c r="G40" i="4" s="1"/>
  <c r="H197" i="1" l="1"/>
  <c r="G207" i="1"/>
  <c r="H83" i="1"/>
  <c r="F83" i="1"/>
  <c r="G130" i="1"/>
  <c r="F211" i="1" l="1"/>
  <c r="H84" i="1"/>
  <c r="F98" i="1"/>
  <c r="J79" i="1"/>
  <c r="J79" i="4" s="1"/>
  <c r="Q79" i="1"/>
  <c r="R79" i="1" s="1"/>
  <c r="S79" i="1" s="1"/>
  <c r="L79" i="1" s="1"/>
  <c r="F131" i="1"/>
  <c r="F19" i="4" s="1"/>
  <c r="H47" i="1"/>
  <c r="H47" i="4" s="1"/>
  <c r="Q44" i="1"/>
  <c r="R44" i="1" s="1"/>
  <c r="S44" i="1" s="1"/>
  <c r="L44" i="1" s="1"/>
  <c r="H131" i="1"/>
  <c r="H19" i="4" s="1"/>
  <c r="Q100" i="1"/>
  <c r="R100" i="1" s="1"/>
  <c r="S100" i="1" s="1"/>
  <c r="L100" i="1" s="1"/>
  <c r="G181" i="1"/>
  <c r="H188" i="1"/>
  <c r="G131" i="1"/>
  <c r="G19" i="4" s="1"/>
  <c r="F47" i="1" l="1"/>
  <c r="F47" i="4" s="1"/>
  <c r="F212" i="1"/>
  <c r="H198" i="1"/>
  <c r="H85" i="1"/>
  <c r="H85" i="4" s="1"/>
  <c r="G92" i="1"/>
  <c r="G92" i="4" s="1"/>
  <c r="H130" i="1"/>
  <c r="O177" i="1"/>
  <c r="S177" i="1" s="1"/>
  <c r="L177" i="1" s="1"/>
  <c r="I177" i="1"/>
  <c r="I65" i="4" s="1"/>
  <c r="O180" i="1"/>
  <c r="S180" i="1" s="1"/>
  <c r="L180" i="1" s="1"/>
  <c r="I180" i="1"/>
  <c r="I68" i="4" s="1"/>
  <c r="F130" i="1" l="1"/>
  <c r="G93" i="1"/>
  <c r="G209" i="1"/>
  <c r="Q179" i="1"/>
  <c r="R179" i="1" s="1"/>
  <c r="S179" i="1" s="1"/>
  <c r="L179" i="1" s="1"/>
  <c r="F7" i="1"/>
  <c r="F7" i="4" s="1"/>
  <c r="F84" i="1"/>
  <c r="J226" i="1"/>
  <c r="J179" i="1"/>
  <c r="G114" i="3"/>
  <c r="G67" i="3"/>
  <c r="H67" i="3" l="1"/>
  <c r="I67" i="3"/>
  <c r="J67" i="3" s="1"/>
  <c r="I114" i="3"/>
  <c r="H114" i="3"/>
  <c r="J67" i="4"/>
  <c r="J114" i="4"/>
  <c r="F99" i="1"/>
  <c r="F99" i="4" s="1"/>
  <c r="H86" i="1"/>
  <c r="H86" i="4" s="1"/>
  <c r="H199" i="1"/>
  <c r="F213" i="1"/>
  <c r="G94" i="1"/>
  <c r="G94" i="4" s="1"/>
  <c r="G210" i="1"/>
  <c r="G151" i="1"/>
  <c r="F77" i="1"/>
  <c r="F77" i="4" s="1"/>
  <c r="F135" i="1"/>
  <c r="F23" i="4" s="1"/>
  <c r="I181" i="1"/>
  <c r="I69" i="4" s="1"/>
  <c r="J114" i="3" l="1"/>
  <c r="G13" i="1"/>
  <c r="F100" i="1"/>
  <c r="F100" i="4" s="1"/>
  <c r="H200" i="1"/>
  <c r="G211" i="1"/>
  <c r="G55" i="1"/>
  <c r="G55" i="4" s="1"/>
  <c r="F214" i="1" l="1"/>
  <c r="H87" i="1"/>
  <c r="H87" i="4" s="1"/>
  <c r="H201" i="1"/>
  <c r="G96" i="1"/>
  <c r="G212" i="1"/>
  <c r="G37" i="1"/>
  <c r="G37" i="4" s="1"/>
  <c r="H62" i="1"/>
  <c r="F101" i="1" l="1"/>
  <c r="F101" i="4" s="1"/>
  <c r="H88" i="1"/>
  <c r="H88" i="4" s="1"/>
  <c r="F215" i="1"/>
  <c r="G213" i="1"/>
  <c r="F122" i="1"/>
  <c r="F203" i="1"/>
  <c r="G53" i="1"/>
  <c r="F216" i="1" l="1"/>
  <c r="H89" i="1"/>
  <c r="H89" i="4" s="1"/>
  <c r="G214" i="1"/>
  <c r="K189" i="1"/>
  <c r="K77" i="4" s="1"/>
  <c r="H151" i="1"/>
  <c r="F154" i="1"/>
  <c r="F42" i="4" s="1"/>
  <c r="F62" i="1"/>
  <c r="F151" i="1"/>
  <c r="F80" i="1"/>
  <c r="F80" i="4" s="1"/>
  <c r="F102" i="1" l="1"/>
  <c r="F102" i="4" s="1"/>
  <c r="H203" i="1"/>
  <c r="H90" i="1"/>
  <c r="G99" i="1"/>
  <c r="G99" i="4" s="1"/>
  <c r="K156" i="1"/>
  <c r="K44" i="4" s="1"/>
  <c r="K191" i="1"/>
  <c r="K79" i="4" s="1"/>
  <c r="K163" i="1"/>
  <c r="K51" i="4" s="1"/>
  <c r="K211" i="1"/>
  <c r="K99" i="4" s="1"/>
  <c r="Q154" i="1"/>
  <c r="R154" i="1" s="1"/>
  <c r="S154" i="1" s="1"/>
  <c r="L154" i="1" s="1"/>
  <c r="Q151" i="1"/>
  <c r="R151" i="1" s="1"/>
  <c r="S151" i="1" s="1"/>
  <c r="L151" i="1" s="1"/>
  <c r="K182" i="1"/>
  <c r="K70" i="4" s="1"/>
  <c r="J154" i="1"/>
  <c r="K137" i="1"/>
  <c r="K25" i="4" s="1"/>
  <c r="K183" i="1"/>
  <c r="K71" i="4" s="1"/>
  <c r="G64" i="1"/>
  <c r="G42" i="3"/>
  <c r="H42" i="3" l="1"/>
  <c r="I42" i="3"/>
  <c r="J42" i="3" s="1"/>
  <c r="J42" i="4"/>
  <c r="F104" i="1"/>
  <c r="F104" i="4" s="1"/>
  <c r="F218" i="1"/>
  <c r="G100" i="1"/>
  <c r="G100" i="4" s="1"/>
  <c r="G216" i="1"/>
  <c r="F210" i="1"/>
  <c r="F98" i="4" s="1"/>
  <c r="F97" i="1"/>
  <c r="F97" i="4" s="1"/>
  <c r="K134" i="1"/>
  <c r="K22" i="4" s="1"/>
  <c r="K195" i="1"/>
  <c r="K83" i="4" s="1"/>
  <c r="K192" i="1"/>
  <c r="K80" i="4" s="1"/>
  <c r="K136" i="1"/>
  <c r="K24" i="4" s="1"/>
  <c r="K148" i="1"/>
  <c r="K36" i="4" s="1"/>
  <c r="K220" i="1"/>
  <c r="K108" i="4" s="1"/>
  <c r="K217" i="1"/>
  <c r="K105" i="4" s="1"/>
  <c r="K219" i="1"/>
  <c r="K107" i="4" s="1"/>
  <c r="G47" i="1"/>
  <c r="G47" i="4" s="1"/>
  <c r="K227" i="1"/>
  <c r="K115" i="4" s="1"/>
  <c r="K215" i="1"/>
  <c r="K103" i="4" s="1"/>
  <c r="K210" i="1"/>
  <c r="K98" i="4" s="1"/>
  <c r="H80" i="1"/>
  <c r="H18" i="1"/>
  <c r="H18" i="4" s="1"/>
  <c r="K132" i="1"/>
  <c r="K20" i="4" s="1"/>
  <c r="K169" i="1"/>
  <c r="K57" i="4" s="1"/>
  <c r="K119" i="1"/>
  <c r="K7" i="4" s="1"/>
  <c r="K218" i="1"/>
  <c r="K106" i="4" s="1"/>
  <c r="F219" i="1" l="1"/>
  <c r="H204" i="1"/>
  <c r="G101" i="1"/>
  <c r="G101" i="4" s="1"/>
  <c r="G31" i="1"/>
  <c r="G31" i="4" s="1"/>
  <c r="K193" i="1"/>
  <c r="K81" i="4" s="1"/>
  <c r="K225" i="1"/>
  <c r="K113" i="4" s="1"/>
  <c r="K167" i="1"/>
  <c r="K55" i="4" s="1"/>
  <c r="G203" i="1"/>
  <c r="G173" i="1" l="1"/>
  <c r="H205" i="1"/>
  <c r="F106" i="1"/>
  <c r="F106" i="4" s="1"/>
  <c r="G215" i="1"/>
  <c r="F18" i="1"/>
  <c r="F18" i="4" s="1"/>
  <c r="H186" i="1"/>
  <c r="H74" i="4" s="1"/>
  <c r="F175" i="1"/>
  <c r="F63" i="4" s="1"/>
  <c r="H34" i="1"/>
  <c r="H34" i="4" s="1"/>
  <c r="H92" i="1" l="1"/>
  <c r="H92" i="4" s="1"/>
  <c r="F107" i="1"/>
  <c r="F107" i="4" s="1"/>
  <c r="H206" i="1"/>
  <c r="G102" i="1"/>
  <c r="G102" i="4" s="1"/>
  <c r="G218" i="1"/>
  <c r="G83" i="1"/>
  <c r="G161" i="1" l="1"/>
  <c r="G49" i="4" s="1"/>
  <c r="H207" i="1"/>
  <c r="H93" i="1"/>
  <c r="H93" i="4" s="1"/>
  <c r="G150" i="1"/>
  <c r="G38" i="4" s="1"/>
  <c r="H45" i="1"/>
  <c r="F168" i="1" l="1"/>
  <c r="F56" i="4" s="1"/>
  <c r="F45" i="1"/>
  <c r="H94" i="1"/>
  <c r="H94" i="4" s="1"/>
  <c r="G219" i="1"/>
  <c r="H168" i="1"/>
  <c r="H56" i="4" s="1"/>
  <c r="J33" i="1"/>
  <c r="J33" i="4" s="1"/>
  <c r="Q62" i="1"/>
  <c r="R62" i="1" s="1"/>
  <c r="S62" i="1" s="1"/>
  <c r="L62" i="1" s="1"/>
  <c r="K199" i="1"/>
  <c r="K87" i="4" s="1"/>
  <c r="K209" i="1"/>
  <c r="K97" i="4" s="1"/>
  <c r="K203" i="1"/>
  <c r="K91" i="4" s="1"/>
  <c r="Q90" i="1"/>
  <c r="R90" i="1" s="1"/>
  <c r="S90" i="1" s="1"/>
  <c r="L90" i="1" s="1"/>
  <c r="J12" i="1"/>
  <c r="J12" i="4" s="1"/>
  <c r="K141" i="1"/>
  <c r="K29" i="4" s="1"/>
  <c r="G168" i="1"/>
  <c r="G56" i="4" s="1"/>
  <c r="Q33" i="1"/>
  <c r="R33" i="1" s="1"/>
  <c r="S33" i="1" s="1"/>
  <c r="L33" i="1" s="1"/>
  <c r="J40" i="1"/>
  <c r="J40" i="4" s="1"/>
  <c r="J90" i="1"/>
  <c r="J90" i="4" s="1"/>
  <c r="K153" i="1"/>
  <c r="K41" i="4" s="1"/>
  <c r="Q12" i="1"/>
  <c r="R12" i="1" s="1"/>
  <c r="S12" i="1" s="1"/>
  <c r="L12" i="1" s="1"/>
  <c r="Q40" i="1"/>
  <c r="R40" i="1" s="1"/>
  <c r="S40" i="1" s="1"/>
  <c r="L40" i="1" s="1"/>
  <c r="H95" i="1" l="1"/>
  <c r="H95" i="4" s="1"/>
  <c r="G220" i="1"/>
  <c r="H209" i="1"/>
  <c r="G104" i="1"/>
  <c r="G104" i="4" s="1"/>
  <c r="I137" i="1"/>
  <c r="I25" i="4" s="1"/>
  <c r="K151" i="1"/>
  <c r="K39" i="4" s="1"/>
  <c r="K122" i="1"/>
  <c r="K10" i="4" s="1"/>
  <c r="G86" i="1"/>
  <c r="G86" i="4" s="1"/>
  <c r="G45" i="1"/>
  <c r="K216" i="1"/>
  <c r="K104" i="4" s="1"/>
  <c r="O182" i="1"/>
  <c r="O137" i="1"/>
  <c r="K154" i="1"/>
  <c r="K42" i="4" s="1"/>
  <c r="H210" i="1" l="1"/>
  <c r="H96" i="1"/>
  <c r="F220" i="1"/>
  <c r="I182" i="1"/>
  <c r="I70" i="4" s="1"/>
  <c r="J78" i="1"/>
  <c r="J78" i="4" s="1"/>
  <c r="G98" i="1"/>
  <c r="G98" i="4" s="1"/>
  <c r="J62" i="1"/>
  <c r="J62" i="4" s="1"/>
  <c r="H39" i="1"/>
  <c r="H39" i="4" s="1"/>
  <c r="F39" i="1"/>
  <c r="F39" i="4" s="1"/>
  <c r="F176" i="1"/>
  <c r="H176" i="1"/>
  <c r="H64" i="4" s="1"/>
  <c r="Q78" i="1"/>
  <c r="R78" i="1" s="1"/>
  <c r="S78" i="1" s="1"/>
  <c r="L78" i="1" s="1"/>
  <c r="G176" i="1" l="1"/>
  <c r="G64" i="4" s="1"/>
  <c r="H97" i="1"/>
  <c r="H97" i="4" s="1"/>
  <c r="H91" i="1"/>
  <c r="H91" i="4" s="1"/>
  <c r="F91" i="1"/>
  <c r="F91" i="4" s="1"/>
  <c r="G95" i="1"/>
  <c r="G95" i="4" s="1"/>
  <c r="F208" i="1" l="1"/>
  <c r="F96" i="4" s="1"/>
  <c r="H98" i="1"/>
  <c r="H98" i="4" s="1"/>
  <c r="G107" i="1"/>
  <c r="G107" i="4" s="1"/>
  <c r="G39" i="1"/>
  <c r="G39" i="4" s="1"/>
  <c r="F6" i="1"/>
  <c r="F6" i="4" s="1"/>
  <c r="H6" i="1"/>
  <c r="H6" i="4" s="1"/>
  <c r="H208" i="1"/>
  <c r="H96" i="4" s="1"/>
  <c r="J52" i="1"/>
  <c r="G6" i="1"/>
  <c r="G208" i="1"/>
  <c r="G96" i="4" s="1"/>
  <c r="F108" i="1" l="1"/>
  <c r="F108" i="4" s="1"/>
  <c r="G221" i="1"/>
  <c r="G91" i="1"/>
  <c r="G91" i="4" s="1"/>
  <c r="G108" i="1"/>
  <c r="G108" i="4" s="1"/>
  <c r="G217" i="1" l="1"/>
  <c r="F221" i="1"/>
  <c r="H211" i="1"/>
  <c r="J109" i="1"/>
  <c r="J109" i="4" s="1"/>
  <c r="F205" i="1"/>
  <c r="F93" i="4" s="1"/>
  <c r="J85" i="1"/>
  <c r="J85" i="4" s="1"/>
  <c r="Q104" i="1"/>
  <c r="R104" i="1" s="1"/>
  <c r="S104" i="1" s="1"/>
  <c r="L104" i="1" s="1"/>
  <c r="J32" i="1"/>
  <c r="J32" i="4" s="1"/>
  <c r="J28" i="1"/>
  <c r="Q85" i="1"/>
  <c r="R85" i="1" s="1"/>
  <c r="S85" i="1" s="1"/>
  <c r="L85" i="1" s="1"/>
  <c r="Q109" i="1"/>
  <c r="R109" i="1" s="1"/>
  <c r="S109" i="1" s="1"/>
  <c r="L109" i="1" s="1"/>
  <c r="G222" i="1" l="1"/>
  <c r="H212" i="1"/>
  <c r="G109" i="1"/>
  <c r="G109" i="4" s="1"/>
  <c r="F105" i="1"/>
  <c r="G157" i="1"/>
  <c r="G45" i="4" s="1"/>
  <c r="H157" i="1"/>
  <c r="H45" i="4" s="1"/>
  <c r="F157" i="1" l="1"/>
  <c r="F45" i="4" s="1"/>
  <c r="F222" i="1"/>
  <c r="Q139" i="1"/>
  <c r="R139" i="1" s="1"/>
  <c r="S139" i="1" s="1"/>
  <c r="L139" i="1" s="1"/>
  <c r="J131" i="1"/>
  <c r="Q76" i="1"/>
  <c r="R76" i="1" s="1"/>
  <c r="S76" i="1" s="1"/>
  <c r="L76" i="1" s="1"/>
  <c r="J139" i="1"/>
  <c r="H22" i="1"/>
  <c r="H22" i="4" s="1"/>
  <c r="Q32" i="1"/>
  <c r="R32" i="1" s="1"/>
  <c r="S32" i="1" s="1"/>
  <c r="L32" i="1" s="1"/>
  <c r="J140" i="1"/>
  <c r="Q140" i="1"/>
  <c r="R140" i="1" s="1"/>
  <c r="S140" i="1" s="1"/>
  <c r="L140" i="1" s="1"/>
  <c r="J121" i="1"/>
  <c r="F22" i="1"/>
  <c r="F22" i="4" s="1"/>
  <c r="Q28" i="1"/>
  <c r="R28" i="1" s="1"/>
  <c r="S28" i="1" s="1"/>
  <c r="L28" i="1" s="1"/>
  <c r="G9" i="3"/>
  <c r="G28" i="3"/>
  <c r="G19" i="3"/>
  <c r="G27" i="3"/>
  <c r="H27" i="3" l="1"/>
  <c r="I27" i="3"/>
  <c r="H19" i="3"/>
  <c r="I19" i="3"/>
  <c r="H28" i="3"/>
  <c r="I28" i="3"/>
  <c r="J28" i="3" s="1"/>
  <c r="I9" i="3"/>
  <c r="H9" i="3"/>
  <c r="J27" i="4"/>
  <c r="J19" i="4"/>
  <c r="J28" i="4"/>
  <c r="J9" i="4"/>
  <c r="F223" i="1"/>
  <c r="H213" i="1"/>
  <c r="H99" i="1"/>
  <c r="H99" i="4" s="1"/>
  <c r="G68" i="1"/>
  <c r="G68" i="4" s="1"/>
  <c r="Q196" i="1"/>
  <c r="R196" i="1" s="1"/>
  <c r="S196" i="1" s="1"/>
  <c r="L196" i="1" s="1"/>
  <c r="H68" i="1"/>
  <c r="H68" i="4" s="1"/>
  <c r="Q121" i="1"/>
  <c r="R121" i="1" s="1"/>
  <c r="S121" i="1" s="1"/>
  <c r="L121" i="1" s="1"/>
  <c r="F13" i="1"/>
  <c r="Q165" i="1"/>
  <c r="R165" i="1" s="1"/>
  <c r="S165" i="1" s="1"/>
  <c r="L165" i="1" s="1"/>
  <c r="F181" i="1"/>
  <c r="F68" i="1"/>
  <c r="F68" i="4" s="1"/>
  <c r="Q131" i="1"/>
  <c r="R131" i="1" s="1"/>
  <c r="S131" i="1" s="1"/>
  <c r="L131" i="1" s="1"/>
  <c r="J196" i="1"/>
  <c r="G84" i="3"/>
  <c r="H84" i="3" l="1"/>
  <c r="I84" i="3"/>
  <c r="J84" i="4"/>
  <c r="G103" i="1"/>
  <c r="G103" i="4" s="1"/>
  <c r="F109" i="1"/>
  <c r="F109" i="4" s="1"/>
  <c r="J9" i="3"/>
  <c r="J19" i="3"/>
  <c r="G110" i="1"/>
  <c r="G110" i="4" s="1"/>
  <c r="J27" i="3"/>
  <c r="H100" i="1"/>
  <c r="H100" i="4" s="1"/>
  <c r="G224" i="1"/>
  <c r="H81" i="1"/>
  <c r="K207" i="1"/>
  <c r="K95" i="4" s="1"/>
  <c r="K125" i="1"/>
  <c r="K13" i="4" s="1"/>
  <c r="F81" i="1"/>
  <c r="F55" i="1"/>
  <c r="F55" i="4" s="1"/>
  <c r="J84" i="3" l="1"/>
  <c r="G111" i="1"/>
  <c r="H214" i="1"/>
  <c r="F110" i="1"/>
  <c r="F110" i="4" s="1"/>
  <c r="K206" i="1"/>
  <c r="K94" i="4" s="1"/>
  <c r="O181" i="1"/>
  <c r="S181" i="1" s="1"/>
  <c r="L181" i="1" s="1"/>
  <c r="H192" i="1"/>
  <c r="H80" i="4" s="1"/>
  <c r="H215" i="1" l="1"/>
  <c r="F224" i="1"/>
  <c r="F111" i="1"/>
  <c r="F111" i="4" s="1"/>
  <c r="H101" i="1"/>
  <c r="H101" i="4" s="1"/>
  <c r="F61" i="1"/>
  <c r="F69" i="1"/>
  <c r="F69" i="4" s="1"/>
  <c r="Q226" i="1"/>
  <c r="R226" i="1" s="1"/>
  <c r="S226" i="1" s="1"/>
  <c r="L226" i="1" s="1"/>
  <c r="H216" i="1" l="1"/>
  <c r="I119" i="1"/>
  <c r="I7" i="4" s="1"/>
  <c r="O119" i="1"/>
  <c r="G81" i="1"/>
  <c r="G135" i="1"/>
  <c r="G23" i="4" s="1"/>
  <c r="H102" i="1" l="1"/>
  <c r="H102" i="4" s="1"/>
  <c r="H217" i="1"/>
  <c r="G225" i="1"/>
  <c r="H20" i="1"/>
  <c r="H20" i="4" s="1"/>
  <c r="K176" i="1"/>
  <c r="K64" i="4" s="1"/>
  <c r="G125" i="1"/>
  <c r="G13" i="4" s="1"/>
  <c r="G112" i="1"/>
  <c r="G112" i="4" s="1"/>
  <c r="F20" i="1"/>
  <c r="F20" i="4" s="1"/>
  <c r="G113" i="1" l="1"/>
  <c r="G113" i="4" s="1"/>
  <c r="H103" i="1"/>
  <c r="H103" i="4" s="1"/>
  <c r="H78" i="1"/>
  <c r="H78" i="4" s="1"/>
  <c r="H125" i="1"/>
  <c r="H13" i="4" s="1"/>
  <c r="F125" i="1"/>
  <c r="F13" i="4" s="1"/>
  <c r="F186" i="1"/>
  <c r="F74" i="4" s="1"/>
  <c r="H104" i="1" l="1"/>
  <c r="H104" i="4" s="1"/>
  <c r="F112" i="1"/>
  <c r="F112" i="4" s="1"/>
  <c r="G114" i="1"/>
  <c r="G114" i="4" s="1"/>
  <c r="G226" i="1"/>
  <c r="G122" i="1"/>
  <c r="H25" i="1"/>
  <c r="F185" i="1"/>
  <c r="F73" i="4" s="1"/>
  <c r="G78" i="1"/>
  <c r="G25" i="1"/>
  <c r="H218" i="1" l="1"/>
  <c r="H105" i="1"/>
  <c r="H105" i="4" s="1"/>
  <c r="J86" i="1"/>
  <c r="J86" i="4" s="1"/>
  <c r="G187" i="1"/>
  <c r="G75" i="4" s="1"/>
  <c r="F64" i="1"/>
  <c r="F64" i="4" s="1"/>
  <c r="H219" i="1" l="1"/>
  <c r="G17" i="1"/>
  <c r="K226" i="1"/>
  <c r="K114" i="4" s="1"/>
  <c r="G51" i="1"/>
  <c r="H50" i="1"/>
  <c r="H50" i="4" s="1"/>
  <c r="G50" i="1"/>
  <c r="G50" i="4" s="1"/>
  <c r="H196" i="1" l="1"/>
  <c r="H84" i="4" s="1"/>
  <c r="G193" i="1"/>
  <c r="G81" i="4" s="1"/>
  <c r="F196" i="1"/>
  <c r="F84" i="4" s="1"/>
  <c r="H193" i="1"/>
  <c r="H81" i="4" s="1"/>
  <c r="H106" i="1" l="1"/>
  <c r="H106" i="4" s="1"/>
  <c r="J125" i="1"/>
  <c r="Q164" i="1"/>
  <c r="R164" i="1" s="1"/>
  <c r="S164" i="1" s="1"/>
  <c r="L164" i="1" s="1"/>
  <c r="J207" i="1"/>
  <c r="J224" i="1"/>
  <c r="J188" i="1"/>
  <c r="Q125" i="1"/>
  <c r="R125" i="1" s="1"/>
  <c r="S125" i="1" s="1"/>
  <c r="L125" i="1" s="1"/>
  <c r="Q207" i="1"/>
  <c r="R207" i="1" s="1"/>
  <c r="S207" i="1" s="1"/>
  <c r="L207" i="1" s="1"/>
  <c r="G97" i="1"/>
  <c r="G97" i="4" s="1"/>
  <c r="H76" i="1"/>
  <c r="H76" i="4" s="1"/>
  <c r="J164" i="1"/>
  <c r="Q224" i="1"/>
  <c r="R224" i="1" s="1"/>
  <c r="S224" i="1" s="1"/>
  <c r="L224" i="1" s="1"/>
  <c r="J186" i="1"/>
  <c r="I173" i="1"/>
  <c r="I61" i="4" s="1"/>
  <c r="Q188" i="1"/>
  <c r="R188" i="1" s="1"/>
  <c r="S188" i="1" s="1"/>
  <c r="L188" i="1" s="1"/>
  <c r="G13" i="3"/>
  <c r="G52" i="3"/>
  <c r="G74" i="3"/>
  <c r="G76" i="3"/>
  <c r="G95" i="3"/>
  <c r="G112" i="3"/>
  <c r="H112" i="3" l="1"/>
  <c r="I112" i="3"/>
  <c r="J112" i="3" s="1"/>
  <c r="H95" i="3"/>
  <c r="I95" i="3"/>
  <c r="J95" i="3" s="1"/>
  <c r="I76" i="3"/>
  <c r="H76" i="3"/>
  <c r="H74" i="3"/>
  <c r="I74" i="3"/>
  <c r="J74" i="3" s="1"/>
  <c r="I52" i="3"/>
  <c r="J52" i="3" s="1"/>
  <c r="H52" i="3"/>
  <c r="H13" i="3"/>
  <c r="I13" i="3"/>
  <c r="J13" i="3" s="1"/>
  <c r="J112" i="4"/>
  <c r="J95" i="4"/>
  <c r="J74" i="4"/>
  <c r="J52" i="4"/>
  <c r="J13" i="4"/>
  <c r="F225" i="1"/>
  <c r="H107" i="1"/>
  <c r="H107" i="4" s="1"/>
  <c r="F25" i="1"/>
  <c r="H69" i="1"/>
  <c r="H69" i="4" s="1"/>
  <c r="J76" i="3" l="1"/>
  <c r="F226" i="1"/>
  <c r="G18" i="1"/>
  <c r="G18" i="4" s="1"/>
  <c r="F17" i="1"/>
  <c r="F17" i="4" s="1"/>
  <c r="G223" i="1"/>
  <c r="G111" i="4" s="1"/>
  <c r="G133" i="1"/>
  <c r="G21" i="4" s="1"/>
  <c r="H17" i="1"/>
  <c r="H17" i="4" s="1"/>
  <c r="J82" i="1" l="1"/>
  <c r="J82" i="4" s="1"/>
  <c r="F173" i="1"/>
  <c r="F61" i="4" s="1"/>
  <c r="Q182" i="1" l="1"/>
  <c r="R182" i="1" s="1"/>
  <c r="S182" i="1" s="1"/>
  <c r="L182" i="1" s="1"/>
  <c r="J137" i="1"/>
  <c r="H185" i="1"/>
  <c r="H73" i="4" s="1"/>
  <c r="Q219" i="1"/>
  <c r="R219" i="1" s="1"/>
  <c r="S219" i="1" s="1"/>
  <c r="L219" i="1" s="1"/>
  <c r="Q211" i="1"/>
  <c r="R211" i="1" s="1"/>
  <c r="S211" i="1" s="1"/>
  <c r="L211" i="1" s="1"/>
  <c r="J219" i="1"/>
  <c r="J211" i="1"/>
  <c r="G106" i="1"/>
  <c r="G106" i="4" s="1"/>
  <c r="G175" i="1"/>
  <c r="G63" i="4" s="1"/>
  <c r="Q137" i="1"/>
  <c r="R137" i="1" s="1"/>
  <c r="S137" i="1" s="1"/>
  <c r="L137" i="1" s="1"/>
  <c r="J218" i="1"/>
  <c r="G107" i="3"/>
  <c r="G99" i="3"/>
  <c r="G25" i="3"/>
  <c r="G106" i="3"/>
  <c r="I106" i="3" l="1"/>
  <c r="H106" i="3"/>
  <c r="H25" i="3"/>
  <c r="I25" i="3"/>
  <c r="J25" i="3" s="1"/>
  <c r="H99" i="3"/>
  <c r="I99" i="3"/>
  <c r="J99" i="3" s="1"/>
  <c r="I107" i="3"/>
  <c r="H107" i="3"/>
  <c r="J106" i="4"/>
  <c r="J25" i="4"/>
  <c r="J99" i="4"/>
  <c r="J107" i="4"/>
  <c r="F88" i="1"/>
  <c r="F88" i="4" s="1"/>
  <c r="F78" i="1"/>
  <c r="F161" i="1"/>
  <c r="F49" i="4" s="1"/>
  <c r="J107" i="3" l="1"/>
  <c r="J106" i="3"/>
  <c r="Q167" i="1"/>
  <c r="R167" i="1" s="1"/>
  <c r="S167" i="1" s="1"/>
  <c r="L167" i="1" s="1"/>
  <c r="G227" i="1" l="1"/>
  <c r="F227" i="1"/>
  <c r="F10" i="1"/>
  <c r="F10" i="4" s="1"/>
  <c r="H220" i="1" l="1"/>
  <c r="F114" i="1"/>
  <c r="F114" i="4" s="1"/>
  <c r="F50" i="1"/>
  <c r="F50" i="4" s="1"/>
  <c r="J88" i="1"/>
  <c r="J88" i="4" s="1"/>
  <c r="G196" i="1"/>
  <c r="F202" i="1" l="1"/>
  <c r="F90" i="4" s="1"/>
  <c r="F95" i="1"/>
  <c r="F95" i="4" s="1"/>
  <c r="H202" i="1"/>
  <c r="H90" i="4" s="1"/>
  <c r="G194" i="1"/>
  <c r="G82" i="4" s="1"/>
  <c r="G42" i="1" l="1"/>
  <c r="Q186" i="1"/>
  <c r="R186" i="1" s="1"/>
  <c r="S186" i="1" s="1"/>
  <c r="L186" i="1" s="1"/>
  <c r="H108" i="1" l="1"/>
  <c r="H108" i="4" s="1"/>
  <c r="H127" i="1"/>
  <c r="H15" i="4" s="1"/>
  <c r="F34" i="1"/>
  <c r="F34" i="4" s="1"/>
  <c r="F113" i="1"/>
  <c r="F113" i="4" s="1"/>
  <c r="G138" i="1"/>
  <c r="G26" i="4" s="1"/>
  <c r="F127" i="1"/>
  <c r="F15" i="4" s="1"/>
  <c r="H221" i="1" l="1"/>
  <c r="F217" i="1"/>
  <c r="F105" i="4" s="1"/>
  <c r="G190" i="1"/>
  <c r="G78" i="4" s="1"/>
  <c r="F195" i="1" l="1"/>
  <c r="F83" i="4" s="1"/>
  <c r="F152" i="1"/>
  <c r="F40" i="4" s="1"/>
  <c r="G195" i="1"/>
  <c r="G83" i="4" s="1"/>
  <c r="F72" i="1"/>
  <c r="F72" i="4" s="1"/>
  <c r="H222" i="1" l="1"/>
  <c r="Q119" i="1"/>
  <c r="R119" i="1" s="1"/>
  <c r="S119" i="1" s="1"/>
  <c r="L119" i="1" s="1"/>
  <c r="J119" i="1"/>
  <c r="J76" i="1"/>
  <c r="J76" i="4" s="1"/>
  <c r="J182" i="1"/>
  <c r="Q218" i="1"/>
  <c r="R218" i="1" s="1"/>
  <c r="S218" i="1" s="1"/>
  <c r="L218" i="1" s="1"/>
  <c r="G205" i="1"/>
  <c r="G93" i="4" s="1"/>
  <c r="G70" i="3"/>
  <c r="G7" i="3"/>
  <c r="H7" i="3" l="1"/>
  <c r="I7" i="3"/>
  <c r="J7" i="3" s="1"/>
  <c r="I70" i="3"/>
  <c r="J70" i="3" s="1"/>
  <c r="H70" i="3"/>
  <c r="J7" i="4"/>
  <c r="J70" i="4"/>
  <c r="H109" i="1"/>
  <c r="H109" i="4" s="1"/>
  <c r="F59" i="1"/>
  <c r="F59" i="4" s="1"/>
  <c r="G174" i="1"/>
  <c r="F174" i="1"/>
  <c r="F62" i="4" s="1"/>
  <c r="H174" i="1"/>
  <c r="H62" i="4" s="1"/>
  <c r="H223" i="1" l="1"/>
  <c r="H110" i="1" l="1"/>
  <c r="H110" i="4" s="1"/>
  <c r="G228" i="1"/>
  <c r="F115" i="1"/>
  <c r="F115" i="4" s="1"/>
  <c r="G115" i="1"/>
  <c r="G115" i="4" s="1"/>
  <c r="H111" i="1" l="1"/>
  <c r="H111" i="4" s="1"/>
  <c r="G229" i="1"/>
  <c r="G230" i="1" l="1"/>
  <c r="G30" i="1"/>
  <c r="G69" i="1" l="1"/>
  <c r="G69" i="4" s="1"/>
  <c r="K186" i="1"/>
  <c r="K74" i="4" s="1"/>
  <c r="G231" i="1" l="1"/>
  <c r="G116" i="4" s="1"/>
  <c r="K168" i="1"/>
  <c r="K56" i="4" s="1"/>
  <c r="G232" i="1" l="1"/>
  <c r="G117" i="4" s="1"/>
  <c r="K126" i="1"/>
  <c r="K14" i="4" s="1"/>
  <c r="G233" i="1" l="1"/>
  <c r="G118" i="4" s="1"/>
  <c r="G57" i="1"/>
  <c r="G57" i="4" s="1"/>
  <c r="H224" i="1" l="1"/>
  <c r="K194" i="1" l="1"/>
  <c r="K82" i="4" s="1"/>
  <c r="H112" i="1" l="1"/>
  <c r="H112" i="4" s="1"/>
  <c r="F103" i="1"/>
  <c r="F103" i="4" s="1"/>
  <c r="Q86" i="1" l="1"/>
  <c r="R86" i="1" s="1"/>
  <c r="S86" i="1" s="1"/>
  <c r="L86" i="1" s="1"/>
  <c r="F187" i="1"/>
  <c r="F75" i="4" s="1"/>
  <c r="F51" i="1" l="1"/>
  <c r="F194" i="1"/>
  <c r="F82" i="4" s="1"/>
  <c r="F193" i="1" l="1"/>
  <c r="F81" i="4" s="1"/>
  <c r="K150" i="1" l="1"/>
  <c r="K38" i="4" s="1"/>
  <c r="F169" i="1" l="1"/>
  <c r="F57" i="4" s="1"/>
  <c r="H225" i="1" l="1"/>
  <c r="H113" i="1" l="1"/>
  <c r="H113" i="4" s="1"/>
  <c r="H227" i="1"/>
  <c r="H226" i="1"/>
  <c r="G186" i="1"/>
  <c r="G74" i="4" s="1"/>
  <c r="G88" i="1" l="1"/>
  <c r="H114" i="1" l="1"/>
  <c r="H114" i="4" s="1"/>
  <c r="H115" i="1" l="1"/>
  <c r="H115" i="4" s="1"/>
  <c r="F133" i="1"/>
  <c r="F21" i="4" s="1"/>
  <c r="G10" i="1"/>
  <c r="G10" i="4" s="1"/>
  <c r="J167" i="1" l="1"/>
  <c r="G55" i="3"/>
  <c r="I55" i="3" l="1"/>
  <c r="H55" i="3"/>
  <c r="J55" i="4"/>
  <c r="G61" i="1"/>
  <c r="G61" i="4" s="1"/>
  <c r="J55" i="3" l="1"/>
  <c r="G27" i="1"/>
  <c r="G27" i="4" s="1"/>
  <c r="F138" i="1" l="1"/>
  <c r="F26" i="4" s="1"/>
  <c r="J126" i="1" l="1"/>
  <c r="G14" i="3"/>
  <c r="I14" i="3" l="1"/>
  <c r="H14" i="3"/>
  <c r="J14" i="4"/>
  <c r="Q159" i="1"/>
  <c r="R159" i="1" s="1"/>
  <c r="S159" i="1" s="1"/>
  <c r="L159" i="1" s="1"/>
  <c r="J14" i="3" l="1"/>
  <c r="G34" i="1"/>
  <c r="G34" i="4" s="1"/>
  <c r="F188" i="1"/>
  <c r="F76" i="4" s="1"/>
  <c r="G165" i="1" l="1"/>
  <c r="G53" i="4" s="1"/>
  <c r="G127" i="1" l="1"/>
  <c r="G15" i="4" s="1"/>
  <c r="G200" i="1" l="1"/>
  <c r="G88" i="4" s="1"/>
  <c r="H231" i="1" l="1"/>
  <c r="F54" i="1"/>
  <c r="F54" i="4" s="1"/>
  <c r="K164" i="1"/>
  <c r="K52" i="4" s="1"/>
  <c r="H232" i="1" l="1"/>
  <c r="G54" i="1"/>
  <c r="G54" i="4" s="1"/>
  <c r="J175" i="1"/>
  <c r="G63" i="3"/>
  <c r="I63" i="3" l="1"/>
  <c r="H63" i="3"/>
  <c r="J63" i="4"/>
  <c r="H233" i="1"/>
  <c r="G188" i="1"/>
  <c r="G76" i="4" s="1"/>
  <c r="G72" i="1"/>
  <c r="G72" i="4" s="1"/>
  <c r="J63" i="3" l="1"/>
  <c r="G105" i="1"/>
  <c r="G105" i="4" s="1"/>
  <c r="H228" i="1" l="1"/>
  <c r="H116" i="4" s="1"/>
  <c r="H229" i="1" l="1"/>
  <c r="H117" i="4" s="1"/>
  <c r="J71" i="1"/>
  <c r="J71" i="4" s="1"/>
  <c r="H230" i="1" l="1"/>
  <c r="H118" i="4" s="1"/>
  <c r="J16" i="1"/>
  <c r="J16" i="4" s="1"/>
  <c r="F190" i="1"/>
  <c r="F78" i="4" s="1"/>
  <c r="G59" i="1" l="1"/>
  <c r="G59" i="4" s="1"/>
  <c r="H195" i="1"/>
  <c r="H83" i="4" s="1"/>
  <c r="F228" i="1" l="1"/>
  <c r="F229" i="1" l="1"/>
  <c r="F230" i="1" l="1"/>
  <c r="F231" i="1" l="1"/>
  <c r="F116" i="4" s="1"/>
  <c r="F232" i="1" l="1"/>
  <c r="F117" i="4" s="1"/>
  <c r="F233" i="1" l="1"/>
  <c r="F118" i="4" s="1"/>
  <c r="K230" i="1" l="1"/>
  <c r="K118" i="4" s="1"/>
  <c r="K233" i="1"/>
  <c r="K228" i="1"/>
  <c r="K229" i="1"/>
  <c r="K117" i="4" s="1"/>
  <c r="K232" i="1"/>
  <c r="K231" i="1"/>
  <c r="K116" i="4" l="1"/>
  <c r="G183" i="1"/>
  <c r="G71" i="4" s="1"/>
  <c r="F156" i="1"/>
  <c r="F44" i="4" s="1"/>
  <c r="H163" i="1"/>
  <c r="H51" i="4" s="1"/>
  <c r="H191" i="1"/>
  <c r="H79" i="4" s="1"/>
  <c r="F183" i="1"/>
  <c r="F71" i="4" s="1"/>
  <c r="G137" i="1"/>
  <c r="G25" i="4" s="1"/>
  <c r="G156" i="1"/>
  <c r="G44" i="4" s="1"/>
  <c r="F163" i="1"/>
  <c r="F51" i="4" s="1"/>
  <c r="H137" i="1"/>
  <c r="H25" i="4" s="1"/>
  <c r="F137" i="1"/>
  <c r="F25" i="4" s="1"/>
  <c r="H183" i="1"/>
  <c r="H71" i="4" s="1"/>
  <c r="F191" i="1" l="1"/>
  <c r="F79" i="4" s="1"/>
  <c r="G191" i="1"/>
  <c r="G79" i="4" s="1"/>
  <c r="G163" i="1"/>
  <c r="G51" i="4" s="1"/>
  <c r="D40" i="1" l="1"/>
  <c r="D132" i="1"/>
  <c r="D160" i="1"/>
  <c r="D198" i="1"/>
  <c r="D50" i="1"/>
  <c r="D200" i="1"/>
  <c r="D104" i="1"/>
  <c r="D129" i="1"/>
  <c r="D14" i="1"/>
  <c r="D96" i="1"/>
  <c r="D128" i="1"/>
  <c r="D49" i="1"/>
  <c r="D49" i="4" s="1"/>
  <c r="D51" i="1"/>
  <c r="D51" i="4" s="1"/>
  <c r="D45" i="1"/>
  <c r="D45" i="4" s="1"/>
  <c r="D152" i="1"/>
  <c r="D195" i="1"/>
  <c r="D9" i="1"/>
  <c r="D84" i="1"/>
  <c r="D137" i="1"/>
  <c r="D211" i="1"/>
  <c r="D207" i="1"/>
  <c r="D226" i="1"/>
  <c r="D89" i="1"/>
  <c r="D89" i="4" s="1"/>
  <c r="D82" i="1"/>
  <c r="D82" i="4" s="1"/>
  <c r="D23" i="1"/>
  <c r="D70" i="1"/>
  <c r="D120" i="1"/>
  <c r="D95" i="1"/>
  <c r="D95" i="4" s="1"/>
  <c r="D174" i="1"/>
  <c r="D225" i="1"/>
  <c r="D197" i="1"/>
  <c r="D74" i="1"/>
  <c r="D147" i="1"/>
  <c r="D168" i="1"/>
  <c r="D179" i="1"/>
  <c r="D8" i="1"/>
  <c r="D8" i="4" s="1"/>
  <c r="D80" i="1"/>
  <c r="D214" i="1"/>
  <c r="D153" i="1"/>
  <c r="D7" i="1"/>
  <c r="D98" i="1"/>
  <c r="D98" i="4" s="1"/>
  <c r="D138" i="1"/>
  <c r="D182" i="1"/>
  <c r="D83" i="1"/>
  <c r="D83" i="4" s="1"/>
  <c r="D219" i="1"/>
  <c r="D79" i="1"/>
  <c r="D175" i="1"/>
  <c r="D154" i="1"/>
  <c r="D92" i="1"/>
  <c r="D77" i="1"/>
  <c r="D122" i="1"/>
  <c r="D52" i="1"/>
  <c r="D56" i="1"/>
  <c r="D102" i="1"/>
  <c r="D102" i="4" s="1"/>
  <c r="D99" i="1"/>
  <c r="D99" i="4" s="1"/>
  <c r="D192" i="1"/>
  <c r="D142" i="1"/>
  <c r="D186" i="1"/>
  <c r="D53" i="1"/>
  <c r="D115" i="1"/>
  <c r="D115" i="4" s="1"/>
  <c r="D180" i="1"/>
  <c r="D141" i="1"/>
  <c r="D28" i="1"/>
  <c r="D184" i="1"/>
  <c r="D194" i="1"/>
  <c r="D155" i="1"/>
  <c r="D220" i="1"/>
  <c r="D177" i="1"/>
  <c r="D90" i="1"/>
  <c r="D90" i="4" s="1"/>
  <c r="D202" i="1"/>
  <c r="D78" i="1"/>
  <c r="D16" i="1"/>
  <c r="D16" i="4" s="1"/>
  <c r="D113" i="1"/>
  <c r="D113" i="4" s="1"/>
  <c r="D18" i="1"/>
  <c r="D18" i="4" s="1"/>
  <c r="D163" i="1"/>
  <c r="D44" i="1"/>
  <c r="D171" i="1"/>
  <c r="D72" i="1"/>
  <c r="D72" i="4" s="1"/>
  <c r="D11" i="1"/>
  <c r="D11" i="4" s="1"/>
  <c r="D133" i="1"/>
  <c r="D22" i="1"/>
  <c r="D136" i="1"/>
  <c r="D4" i="1"/>
  <c r="D121" i="1"/>
  <c r="D29" i="1"/>
  <c r="D43" i="1"/>
  <c r="D43" i="4" s="1"/>
  <c r="D191" i="1"/>
  <c r="D87" i="1"/>
  <c r="D87" i="4" s="1"/>
  <c r="D13" i="1"/>
  <c r="D187" i="1"/>
  <c r="D223" i="1"/>
  <c r="D172" i="1"/>
  <c r="D20" i="1"/>
  <c r="D20" i="4" s="1"/>
  <c r="D88" i="1"/>
  <c r="D88" i="4" s="1"/>
  <c r="D37" i="1"/>
  <c r="D169" i="1"/>
  <c r="D57" i="1"/>
  <c r="D196" i="1"/>
  <c r="D41" i="1"/>
  <c r="D41" i="4" s="1"/>
  <c r="D162" i="1"/>
  <c r="D32" i="1"/>
  <c r="D109" i="1"/>
  <c r="D109" i="4" s="1"/>
  <c r="D165" i="1"/>
  <c r="D110" i="1"/>
  <c r="D144" i="1"/>
  <c r="D39" i="1"/>
  <c r="D39" i="4" s="1"/>
  <c r="D71" i="1"/>
  <c r="D71" i="4" s="1"/>
  <c r="D210" i="1"/>
  <c r="D218" i="1"/>
  <c r="D221" i="1"/>
  <c r="D193" i="1"/>
  <c r="D15" i="1"/>
  <c r="D15" i="4" s="1"/>
  <c r="D119" i="1"/>
  <c r="D224" i="1"/>
  <c r="D215" i="1"/>
  <c r="D148" i="1"/>
  <c r="D230" i="1"/>
  <c r="D118" i="4" s="1"/>
  <c r="D114" i="1"/>
  <c r="D76" i="1"/>
  <c r="D10" i="1"/>
  <c r="D10" i="4" s="1"/>
  <c r="D105" i="1"/>
  <c r="D105" i="4" s="1"/>
  <c r="D33" i="1"/>
  <c r="D33" i="4" s="1"/>
  <c r="D67" i="1"/>
  <c r="D123" i="1"/>
  <c r="D125" i="1"/>
  <c r="D173" i="1"/>
  <c r="D21" i="1"/>
  <c r="D21" i="4" s="1"/>
  <c r="D27" i="1"/>
  <c r="D27" i="4" s="1"/>
  <c r="D17" i="1"/>
  <c r="D17" i="4" s="1"/>
  <c r="D203" i="1"/>
  <c r="D59" i="1"/>
  <c r="D59" i="4" s="1"/>
  <c r="D135" i="1"/>
  <c r="D60" i="1"/>
  <c r="D112" i="1"/>
  <c r="D46" i="1"/>
  <c r="D107" i="1"/>
  <c r="D143" i="1"/>
  <c r="D63" i="1"/>
  <c r="D63" i="4" s="1"/>
  <c r="D42" i="1"/>
  <c r="D42" i="4" s="1"/>
  <c r="D188" i="1"/>
  <c r="D30" i="1"/>
  <c r="D30" i="4" s="1"/>
  <c r="D94" i="1"/>
  <c r="D94" i="4" s="1"/>
  <c r="D101" i="1"/>
  <c r="D101" i="4" s="1"/>
  <c r="D228" i="1"/>
  <c r="D38" i="1"/>
  <c r="D64" i="1"/>
  <c r="D64" i="4" s="1"/>
  <c r="D159" i="1"/>
  <c r="D34" i="1"/>
  <c r="D204" i="1"/>
  <c r="D217" i="1"/>
  <c r="D139" i="1"/>
  <c r="D149" i="1"/>
  <c r="D47" i="1"/>
  <c r="D47" i="4" s="1"/>
  <c r="D134" i="1"/>
  <c r="D185" i="1"/>
  <c r="D25" i="1"/>
  <c r="D25" i="4" s="1"/>
  <c r="D170" i="1"/>
  <c r="D66" i="1"/>
  <c r="D161" i="1"/>
  <c r="D206" i="1"/>
  <c r="D150" i="1"/>
  <c r="D85" i="1"/>
  <c r="D85" i="4" s="1"/>
  <c r="D189" i="1"/>
  <c r="D131" i="1"/>
  <c r="D97" i="1"/>
  <c r="D5" i="1"/>
  <c r="D127" i="1"/>
  <c r="D164" i="1"/>
  <c r="D12" i="1"/>
  <c r="D24" i="1"/>
  <c r="D24" i="4" s="1"/>
  <c r="D48" i="1"/>
  <c r="D48" i="4" s="1"/>
  <c r="D233" i="1"/>
  <c r="D190" i="1"/>
  <c r="D146" i="1"/>
  <c r="D145" i="1"/>
  <c r="D176" i="1"/>
  <c r="D31" i="1"/>
  <c r="D178" i="1"/>
  <c r="D58" i="1"/>
  <c r="D58" i="4" s="1"/>
  <c r="D117" i="1"/>
  <c r="D69" i="1"/>
  <c r="D124" i="1"/>
  <c r="D181" i="1"/>
  <c r="D216" i="1"/>
  <c r="D157" i="1"/>
  <c r="D54" i="1"/>
  <c r="D26" i="1"/>
  <c r="D26" i="4" s="1"/>
  <c r="D118" i="1"/>
  <c r="D232" i="1"/>
  <c r="D68" i="1"/>
  <c r="D68" i="4" s="1"/>
  <c r="D209" i="1"/>
  <c r="D213" i="1"/>
  <c r="D183" i="1"/>
  <c r="D231" i="1"/>
  <c r="D156" i="1"/>
  <c r="D86" i="1"/>
  <c r="D86" i="4" s="1"/>
  <c r="D166" i="1"/>
  <c r="D100" i="1"/>
  <c r="D100" i="4" s="1"/>
  <c r="D6" i="1"/>
  <c r="D55" i="1"/>
  <c r="D55" i="4" s="1"/>
  <c r="D19" i="1"/>
  <c r="D19" i="4" s="1"/>
  <c r="D73" i="1"/>
  <c r="D73" i="4" s="1"/>
  <c r="D103" i="1"/>
  <c r="D103" i="4" s="1"/>
  <c r="D229" i="1"/>
  <c r="D117" i="4" s="1"/>
  <c r="D205" i="1"/>
  <c r="D140" i="1"/>
  <c r="D93" i="1"/>
  <c r="D93" i="4" s="1"/>
  <c r="D65" i="1"/>
  <c r="D65" i="4" s="1"/>
  <c r="D61" i="1"/>
  <c r="D61" i="4" s="1"/>
  <c r="D201" i="1"/>
  <c r="D212" i="1"/>
  <c r="D108" i="1"/>
  <c r="D108" i="4" s="1"/>
  <c r="D208" i="1"/>
  <c r="D227" i="1"/>
  <c r="D130" i="1"/>
  <c r="D151" i="1"/>
  <c r="D62" i="1"/>
  <c r="D62" i="4" s="1"/>
  <c r="D75" i="1"/>
  <c r="D199" i="1"/>
  <c r="D167" i="1"/>
  <c r="D81" i="1"/>
  <c r="D81" i="4" s="1"/>
  <c r="D158" i="1"/>
  <c r="D36" i="1"/>
  <c r="D36" i="4" s="1"/>
  <c r="D116" i="1"/>
  <c r="D126" i="1"/>
  <c r="D106" i="1"/>
  <c r="D106" i="4" s="1"/>
  <c r="D35" i="1"/>
  <c r="D91" i="1"/>
  <c r="D111" i="1"/>
  <c r="D222" i="1"/>
  <c r="E120" i="1"/>
  <c r="E9" i="1"/>
  <c r="E9" i="4" s="1"/>
  <c r="E200" i="1"/>
  <c r="E47" i="1"/>
  <c r="E47" i="4" s="1"/>
  <c r="E21" i="1"/>
  <c r="E21" i="4" s="1"/>
  <c r="E95" i="1"/>
  <c r="E129" i="1"/>
  <c r="E60" i="1"/>
  <c r="E90" i="1"/>
  <c r="E189" i="1"/>
  <c r="E118" i="1"/>
  <c r="E139" i="1"/>
  <c r="E31" i="1"/>
  <c r="E59" i="1"/>
  <c r="E88" i="1"/>
  <c r="E174" i="1"/>
  <c r="E62" i="1"/>
  <c r="E62" i="4" s="1"/>
  <c r="E230" i="1"/>
  <c r="E144" i="1"/>
  <c r="E76" i="1"/>
  <c r="E76" i="4" s="1"/>
  <c r="E72" i="1"/>
  <c r="E199" i="1"/>
  <c r="E51" i="1"/>
  <c r="E51" i="4" s="1"/>
  <c r="E63" i="1"/>
  <c r="E193" i="1"/>
  <c r="E198" i="1"/>
  <c r="E145" i="1"/>
  <c r="E221" i="1"/>
  <c r="E105" i="1"/>
  <c r="E216" i="1"/>
  <c r="E54" i="1"/>
  <c r="E173" i="1"/>
  <c r="E155" i="1"/>
  <c r="E171" i="1"/>
  <c r="E33" i="1"/>
  <c r="E93" i="1"/>
  <c r="E93" i="4" s="1"/>
  <c r="E210" i="1"/>
  <c r="E83" i="1"/>
  <c r="E36" i="1"/>
  <c r="E36" i="4" s="1"/>
  <c r="E208" i="1"/>
  <c r="E218" i="1"/>
  <c r="E167" i="1"/>
  <c r="E192" i="1"/>
  <c r="E157" i="1"/>
  <c r="E108" i="1"/>
  <c r="E220" i="1"/>
  <c r="E44" i="1"/>
  <c r="E163" i="1"/>
  <c r="E115" i="1"/>
  <c r="E114" i="1"/>
  <c r="E98" i="1"/>
  <c r="E98" i="4" s="1"/>
  <c r="E203" i="1"/>
  <c r="E37" i="1"/>
  <c r="E143" i="1"/>
  <c r="E212" i="1"/>
  <c r="E11" i="1"/>
  <c r="E41" i="1"/>
  <c r="E153" i="1"/>
  <c r="E160" i="1"/>
  <c r="E55" i="1"/>
  <c r="E34" i="1"/>
  <c r="E100" i="1"/>
  <c r="E100" i="4" s="1"/>
  <c r="E10" i="1"/>
  <c r="E97" i="1"/>
  <c r="E97" i="4" s="1"/>
  <c r="E42" i="1"/>
  <c r="E165" i="1"/>
  <c r="E183" i="1"/>
  <c r="E128" i="1"/>
  <c r="E150" i="1"/>
  <c r="E225" i="1"/>
  <c r="E223" i="1"/>
  <c r="E130" i="1"/>
  <c r="E110" i="1"/>
  <c r="E53" i="1"/>
  <c r="E39" i="1"/>
  <c r="E71" i="1"/>
  <c r="E101" i="1"/>
  <c r="E65" i="1"/>
  <c r="E226" i="1"/>
  <c r="E92" i="1"/>
  <c r="E92" i="4" s="1"/>
  <c r="E185" i="1"/>
  <c r="E170" i="1"/>
  <c r="E96" i="1"/>
  <c r="E96" i="4" s="1"/>
  <c r="E109" i="1"/>
  <c r="E109" i="4" s="1"/>
  <c r="E29" i="1"/>
  <c r="E29" i="4" s="1"/>
  <c r="E154" i="1"/>
  <c r="E152" i="1"/>
  <c r="E19" i="1"/>
  <c r="E194" i="1"/>
  <c r="E207" i="1"/>
  <c r="E50" i="1"/>
  <c r="E50" i="4" s="1"/>
  <c r="E102" i="1"/>
  <c r="E84" i="1"/>
  <c r="E224" i="1"/>
  <c r="E74" i="1"/>
  <c r="E231" i="1"/>
  <c r="E6" i="1"/>
  <c r="E6" i="4" s="1"/>
  <c r="E80" i="1"/>
  <c r="E179" i="1"/>
  <c r="E57" i="1"/>
  <c r="E57" i="4" s="1"/>
  <c r="E87" i="1"/>
  <c r="E195" i="1"/>
  <c r="E182" i="1"/>
  <c r="E107" i="1"/>
  <c r="E107" i="4" s="1"/>
  <c r="E22" i="1"/>
  <c r="E22" i="4" s="1"/>
  <c r="E191" i="1"/>
  <c r="E69" i="1"/>
  <c r="E69" i="4" s="1"/>
  <c r="E196" i="1"/>
  <c r="E131" i="1"/>
  <c r="E48" i="1"/>
  <c r="E156" i="1"/>
  <c r="E141" i="1"/>
  <c r="E7" i="1"/>
  <c r="E7" i="4" s="1"/>
  <c r="E205" i="1"/>
  <c r="E61" i="1"/>
  <c r="E61" i="4" s="1"/>
  <c r="E66" i="1"/>
  <c r="E125" i="1"/>
  <c r="E136" i="1"/>
  <c r="E124" i="1"/>
  <c r="E159" i="1"/>
  <c r="E172" i="1"/>
  <c r="E127" i="1"/>
  <c r="E46" i="1"/>
  <c r="E46" i="4" s="1"/>
  <c r="E149" i="1"/>
  <c r="E166" i="1"/>
  <c r="E67" i="1"/>
  <c r="E67" i="4" s="1"/>
  <c r="E14" i="1"/>
  <c r="E14" i="4" s="1"/>
  <c r="E117" i="1"/>
  <c r="E175" i="1"/>
  <c r="E15" i="1"/>
  <c r="E13" i="1"/>
  <c r="E176" i="1"/>
  <c r="E116" i="1"/>
  <c r="E169" i="1"/>
  <c r="E119" i="1"/>
  <c r="E81" i="1"/>
  <c r="E106" i="1"/>
  <c r="E135" i="1"/>
  <c r="E68" i="1"/>
  <c r="E12" i="1"/>
  <c r="E12" i="4" s="1"/>
  <c r="E161" i="1"/>
  <c r="E209" i="1"/>
  <c r="E186" i="1"/>
  <c r="E112" i="1"/>
  <c r="E112" i="4" s="1"/>
  <c r="E213" i="1"/>
  <c r="E229" i="1"/>
  <c r="E30" i="1"/>
  <c r="E16" i="1"/>
  <c r="E16" i="4" s="1"/>
  <c r="E104" i="1"/>
  <c r="E104" i="4" s="1"/>
  <c r="E214" i="1"/>
  <c r="E4" i="1"/>
  <c r="E4" i="4" s="1"/>
  <c r="E201" i="1"/>
  <c r="E147" i="1"/>
  <c r="E17" i="1"/>
  <c r="E17" i="4" s="1"/>
  <c r="E227" i="1"/>
  <c r="E132" i="1"/>
  <c r="E35" i="1"/>
  <c r="E35" i="4" s="1"/>
  <c r="E91" i="1"/>
  <c r="E91" i="4" s="1"/>
  <c r="E177" i="1"/>
  <c r="E202" i="1"/>
  <c r="E181" i="1"/>
  <c r="E178" i="1"/>
  <c r="E23" i="1"/>
  <c r="E23" i="4" s="1"/>
  <c r="E142" i="1"/>
  <c r="E215" i="1"/>
  <c r="E103" i="1"/>
  <c r="E75" i="1"/>
  <c r="E75" i="4" s="1"/>
  <c r="E168" i="1"/>
  <c r="E20" i="1"/>
  <c r="E25" i="1"/>
  <c r="E25" i="4" s="1"/>
  <c r="E158" i="1"/>
  <c r="E45" i="1"/>
  <c r="E219" i="1"/>
  <c r="E232" i="1"/>
  <c r="E134" i="1"/>
  <c r="E26" i="1"/>
  <c r="E137" i="1"/>
  <c r="E73" i="1"/>
  <c r="E123" i="1"/>
  <c r="E133" i="1"/>
  <c r="E28" i="1"/>
  <c r="E211" i="1"/>
  <c r="E138" i="1"/>
  <c r="E184" i="1"/>
  <c r="E24" i="1"/>
  <c r="E24" i="4" s="1"/>
  <c r="E146" i="1"/>
  <c r="E77" i="1"/>
  <c r="E77" i="4" s="1"/>
  <c r="E32" i="1"/>
  <c r="E188" i="1"/>
  <c r="E27" i="1"/>
  <c r="E27" i="4" s="1"/>
  <c r="E204" i="1"/>
  <c r="E126" i="1"/>
  <c r="E121" i="1"/>
  <c r="E164" i="1"/>
  <c r="E148" i="1"/>
  <c r="E78" i="1"/>
  <c r="E58" i="1"/>
  <c r="E162" i="1"/>
  <c r="E64" i="1"/>
  <c r="E64" i="4" s="1"/>
  <c r="E56" i="1"/>
  <c r="E56" i="4" s="1"/>
  <c r="E52" i="1"/>
  <c r="E52" i="4" s="1"/>
  <c r="E79" i="1"/>
  <c r="E180" i="1"/>
  <c r="E122" i="1"/>
  <c r="E40" i="1"/>
  <c r="E190" i="1"/>
  <c r="E99" i="1"/>
  <c r="E99" i="4" s="1"/>
  <c r="E140" i="1"/>
  <c r="E8" i="1"/>
  <c r="E8" i="4" s="1"/>
  <c r="E89" i="1"/>
  <c r="E89" i="4" s="1"/>
  <c r="E43" i="1"/>
  <c r="E43" i="4" s="1"/>
  <c r="E217" i="1"/>
  <c r="E70" i="1"/>
  <c r="E82" i="1"/>
  <c r="E82" i="4" s="1"/>
  <c r="E5" i="1"/>
  <c r="E86" i="1"/>
  <c r="E86" i="4" s="1"/>
  <c r="E222" i="1"/>
  <c r="E187" i="1"/>
  <c r="E197" i="1"/>
  <c r="E206" i="1"/>
  <c r="E151" i="1"/>
  <c r="E111" i="1"/>
  <c r="E111" i="4" s="1"/>
  <c r="E18" i="1"/>
  <c r="E18" i="4" s="1"/>
  <c r="E49" i="1"/>
  <c r="E38" i="1"/>
  <c r="E38" i="4" s="1"/>
  <c r="E85" i="1"/>
  <c r="E85" i="4" s="1"/>
  <c r="E94" i="1"/>
  <c r="E94" i="4" s="1"/>
  <c r="E113" i="1"/>
  <c r="E113" i="4" s="1"/>
  <c r="E228" i="1"/>
  <c r="E116" i="4" s="1"/>
  <c r="E108" i="4" l="1"/>
  <c r="D37" i="4"/>
  <c r="E55" i="4"/>
  <c r="E233" i="1"/>
  <c r="E118" i="4" s="1"/>
  <c r="G118" i="1"/>
  <c r="G6" i="4" s="1"/>
  <c r="G136" i="1"/>
  <c r="G116" i="1"/>
  <c r="G4" i="4" s="1"/>
  <c r="G142" i="1"/>
  <c r="G30" i="4" s="1"/>
  <c r="G148" i="1"/>
  <c r="G36" i="4" s="1"/>
  <c r="G129" i="1"/>
  <c r="G17" i="4" s="1"/>
  <c r="G24" i="1"/>
  <c r="G62" i="1"/>
  <c r="G62" i="4" s="1"/>
  <c r="G185" i="1"/>
  <c r="G73" i="4" s="1"/>
  <c r="F31" i="1"/>
  <c r="F31" i="4" s="1"/>
  <c r="G84" i="1"/>
  <c r="G84" i="4" s="1"/>
  <c r="G154" i="1"/>
  <c r="G42" i="4" s="1"/>
  <c r="G80" i="1"/>
  <c r="G80" i="4" s="1"/>
  <c r="G20" i="1"/>
  <c r="G20" i="4" s="1"/>
  <c r="E79" i="4"/>
  <c r="D38" i="4"/>
  <c r="E73" i="4"/>
  <c r="E65" i="4"/>
  <c r="D91" i="4"/>
  <c r="D77" i="4"/>
  <c r="E106" i="4"/>
  <c r="E80" i="4"/>
  <c r="E101" i="4"/>
  <c r="E41" i="4"/>
  <c r="D35" i="4"/>
  <c r="D9" i="4"/>
  <c r="D96" i="4"/>
  <c r="D31" i="4"/>
  <c r="D74" i="4"/>
  <c r="E78" i="4"/>
  <c r="E66" i="4"/>
  <c r="E39" i="4"/>
  <c r="E11" i="4"/>
  <c r="E33" i="4"/>
  <c r="E88" i="4"/>
  <c r="D107" i="4"/>
  <c r="D92" i="4"/>
  <c r="D7" i="4"/>
  <c r="D14" i="4"/>
  <c r="D104" i="4"/>
  <c r="D32" i="4"/>
  <c r="E59" i="4"/>
  <c r="D40" i="4"/>
  <c r="E72" i="4"/>
  <c r="E81" i="4"/>
  <c r="D60" i="4"/>
  <c r="E31" i="4"/>
  <c r="D34" i="4"/>
  <c r="D46" i="4"/>
  <c r="E63" i="4"/>
  <c r="E87" i="4"/>
  <c r="E45" i="4"/>
  <c r="E110" i="4"/>
  <c r="E37" i="4"/>
  <c r="D75" i="4"/>
  <c r="D54" i="4"/>
  <c r="D12" i="4"/>
  <c r="D110" i="4"/>
  <c r="D44" i="4"/>
  <c r="D28" i="4"/>
  <c r="E42" i="4"/>
  <c r="D66" i="4"/>
  <c r="D29" i="4"/>
  <c r="E68" i="4"/>
  <c r="E83" i="4"/>
  <c r="E58" i="4"/>
  <c r="E74" i="4"/>
  <c r="E5" i="4"/>
  <c r="D111" i="4"/>
  <c r="D53" i="4"/>
  <c r="E28" i="4"/>
  <c r="E26" i="4"/>
  <c r="E13" i="4"/>
  <c r="E84" i="4"/>
  <c r="E54" i="4"/>
  <c r="D5" i="4"/>
  <c r="D97" i="4"/>
  <c r="D76" i="4"/>
  <c r="D80" i="4"/>
  <c r="E34" i="4"/>
  <c r="E53" i="4"/>
  <c r="E70" i="4"/>
  <c r="E20" i="4"/>
  <c r="E15" i="4"/>
  <c r="E102" i="4"/>
  <c r="D6" i="4"/>
  <c r="D112" i="4"/>
  <c r="D4" i="4"/>
  <c r="E10" i="4"/>
  <c r="E71" i="4"/>
  <c r="E114" i="4"/>
  <c r="E105" i="4"/>
  <c r="E90" i="4"/>
  <c r="D67" i="4"/>
  <c r="D70" i="4"/>
  <c r="D50" i="4"/>
  <c r="E115" i="4"/>
  <c r="E60" i="4"/>
  <c r="D116" i="4"/>
  <c r="D13" i="4"/>
  <c r="D56" i="4"/>
  <c r="D52" i="4"/>
  <c r="E49" i="4"/>
  <c r="E117" i="4"/>
  <c r="E48" i="4"/>
  <c r="D69" i="4"/>
  <c r="D114" i="4"/>
  <c r="D78" i="4"/>
  <c r="D23" i="4"/>
  <c r="E40" i="4"/>
  <c r="E30" i="4"/>
  <c r="E32" i="4"/>
  <c r="E103" i="4"/>
  <c r="E19" i="4"/>
  <c r="E44" i="4"/>
  <c r="E95" i="4"/>
  <c r="D57" i="4"/>
  <c r="D22" i="4"/>
  <c r="D79" i="4"/>
  <c r="D84" i="4"/>
  <c r="E239" i="1" l="1"/>
  <c r="E242" i="1" s="1"/>
  <c r="G24" i="4"/>
  <c r="E240" i="1" s="1"/>
</calcChain>
</file>

<file path=xl/comments1.xml><?xml version="1.0" encoding="utf-8"?>
<comments xmlns="http://schemas.openxmlformats.org/spreadsheetml/2006/main">
  <authors>
    <author>Joao Paulo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Joao Paulo:</t>
        </r>
        <r>
          <rPr>
            <sz val="9"/>
            <color indexed="81"/>
            <rFont val="Tahoma"/>
            <family val="2"/>
          </rPr>
          <t xml:space="preserve">
Alterar</t>
        </r>
      </text>
    </comment>
    <comment ref="A116" authorId="0" shapeId="0">
      <text>
        <r>
          <rPr>
            <b/>
            <sz val="9"/>
            <color indexed="81"/>
            <rFont val="Tahoma"/>
            <family val="2"/>
          </rPr>
          <t>Joao Paulo:</t>
        </r>
        <r>
          <rPr>
            <sz val="9"/>
            <color indexed="81"/>
            <rFont val="Tahoma"/>
            <family val="2"/>
          </rPr>
          <t xml:space="preserve">
Alterar</t>
        </r>
      </text>
    </comment>
  </commentList>
</comments>
</file>

<file path=xl/sharedStrings.xml><?xml version="1.0" encoding="utf-8"?>
<sst xmlns="http://schemas.openxmlformats.org/spreadsheetml/2006/main" count="392" uniqueCount="160">
  <si>
    <t>respondent_ID</t>
  </si>
  <si>
    <t>respondent_name</t>
  </si>
  <si>
    <t>Activos (D+C+AP)</t>
  </si>
  <si>
    <t>Activos C</t>
  </si>
  <si>
    <t>Costos de OyM (C )</t>
  </si>
  <si>
    <t>Costos OyM (D)</t>
  </si>
  <si>
    <t>Demanda Pico [MW]</t>
  </si>
  <si>
    <t>Nº de Clientes</t>
  </si>
  <si>
    <t>Costos de Administración</t>
  </si>
  <si>
    <t>Pérdidas de energía [MWh]</t>
  </si>
  <si>
    <t>Activos_Com</t>
  </si>
  <si>
    <t>Activos_Distr</t>
  </si>
  <si>
    <t>OYM_Distr</t>
  </si>
  <si>
    <t>OYM_Com</t>
  </si>
  <si>
    <t>OYM_Adm</t>
  </si>
  <si>
    <t>Energia_Ventas</t>
  </si>
  <si>
    <t>Energia_Perdidas</t>
  </si>
  <si>
    <t>Demanda_Max</t>
  </si>
  <si>
    <t>Clientes_Cant</t>
  </si>
  <si>
    <t>Año</t>
  </si>
  <si>
    <t>ENSA</t>
  </si>
  <si>
    <t>EDEMET</t>
  </si>
  <si>
    <t>EDECHI</t>
  </si>
  <si>
    <t>CHECK</t>
  </si>
  <si>
    <t>DatosAnuales</t>
  </si>
  <si>
    <t>Datos ParaDEA</t>
  </si>
  <si>
    <t>Act_Dist</t>
  </si>
  <si>
    <t>Act_Com</t>
  </si>
  <si>
    <t>OYM_Dist</t>
  </si>
  <si>
    <t>Energia</t>
  </si>
  <si>
    <t>Perdidas</t>
  </si>
  <si>
    <t>Clientes</t>
  </si>
  <si>
    <t>EnergiaPerdidasUsuProp_%</t>
  </si>
  <si>
    <t>Venta a Usuarios Propios [MWh]</t>
  </si>
  <si>
    <t>Venta totales de energía [MWh]</t>
  </si>
  <si>
    <t>Venta para reventa [MWh]</t>
  </si>
  <si>
    <t>PerdVentRevent</t>
  </si>
  <si>
    <t>EnergiaIngresoUsuProp</t>
  </si>
  <si>
    <t>EnergiaPerdidasUsuProp</t>
  </si>
  <si>
    <t>Venta_Reventa</t>
  </si>
  <si>
    <t>Energia de ingreso [MWh]</t>
  </si>
  <si>
    <t>Energia_Ingreso</t>
  </si>
  <si>
    <t>Factor_Carga</t>
  </si>
  <si>
    <t>Demanda_Reventa</t>
  </si>
  <si>
    <t>Demanda_Max_Srev</t>
  </si>
  <si>
    <t>NO USAR COMO DATO - CALCULOS ADICIONALES</t>
  </si>
  <si>
    <t>VARIABLES PARA EL CALCULO DE LAS EC EF DE PERDIDAS</t>
  </si>
  <si>
    <t xml:space="preserve">ALABAMA POWER COMPANY                                                 </t>
  </si>
  <si>
    <t xml:space="preserve">Alaska Electric Light and Power Company                               </t>
  </si>
  <si>
    <t xml:space="preserve">Appalachian Power Company                                             </t>
  </si>
  <si>
    <t xml:space="preserve">Arizona Public Service Company                                        </t>
  </si>
  <si>
    <t xml:space="preserve">Entergy Arkansas, Inc.                                                </t>
  </si>
  <si>
    <t xml:space="preserve">Atlantic City Electric Company                                        </t>
  </si>
  <si>
    <t xml:space="preserve">Emera Maine                                                           </t>
  </si>
  <si>
    <t xml:space="preserve">Duke Energy Progress, LLC                                             </t>
  </si>
  <si>
    <t xml:space="preserve">Cleco Power LLC                                                       </t>
  </si>
  <si>
    <t xml:space="preserve">Duke Energy Ohio, Inc.                                                </t>
  </si>
  <si>
    <t xml:space="preserve">Cleveland Electric Illuminating Company, The                          </t>
  </si>
  <si>
    <t xml:space="preserve">Commonwealth Edison Company                                           </t>
  </si>
  <si>
    <t xml:space="preserve">Connecticut Light and Power Company, The                              </t>
  </si>
  <si>
    <t xml:space="preserve">Consumers Energy Company                                              </t>
  </si>
  <si>
    <t xml:space="preserve">The Dayton Power and Light Company                                    </t>
  </si>
  <si>
    <t xml:space="preserve">Delmarva Power &amp; Light Company                                        </t>
  </si>
  <si>
    <t xml:space="preserve">DTE Electric Company                                                  </t>
  </si>
  <si>
    <t xml:space="preserve">Duke Energy Carolinas, LLC                                            </t>
  </si>
  <si>
    <t xml:space="preserve">Duquesne Light Company                                                </t>
  </si>
  <si>
    <t xml:space="preserve">El Paso Electric Company                                              </t>
  </si>
  <si>
    <t xml:space="preserve">The Empire District Electric Company                                  </t>
  </si>
  <si>
    <t xml:space="preserve">Fitchburg Gas and Electric Light Company                              </t>
  </si>
  <si>
    <t xml:space="preserve">Duke Energy Florida, LLC                                              </t>
  </si>
  <si>
    <t xml:space="preserve">Florida Power &amp; Light Company                                         </t>
  </si>
  <si>
    <t xml:space="preserve">Georgia Power Company                                                 </t>
  </si>
  <si>
    <t xml:space="preserve">Liberty Utilities (Granite State Electric) Corp.                      </t>
  </si>
  <si>
    <t xml:space="preserve">Green Mountain Power Corp                                             </t>
  </si>
  <si>
    <t xml:space="preserve">Gulf Power Company                                                    </t>
  </si>
  <si>
    <t xml:space="preserve">Idaho Power Company                                                   </t>
  </si>
  <si>
    <t xml:space="preserve">Indiana Michigan Power Company                                        </t>
  </si>
  <si>
    <t xml:space="preserve">Indianapolis Power &amp; Light Company                                    </t>
  </si>
  <si>
    <t xml:space="preserve">Jersey Central Power &amp; Light Company                                  </t>
  </si>
  <si>
    <t xml:space="preserve">Kansas City Power &amp; Light Company                                     </t>
  </si>
  <si>
    <t xml:space="preserve">Kansas Gas and Electric Company                                       </t>
  </si>
  <si>
    <t xml:space="preserve">Kentucky Power Company                                                </t>
  </si>
  <si>
    <t xml:space="preserve">Kentucky Utilities Company                                            </t>
  </si>
  <si>
    <t xml:space="preserve">Kingsport Power Company                                               </t>
  </si>
  <si>
    <t xml:space="preserve">Lockhart Power Company                                                </t>
  </si>
  <si>
    <t xml:space="preserve">Louisville Gas and Electric Company                                   </t>
  </si>
  <si>
    <t xml:space="preserve">Madison Gas and Electric Company                                      </t>
  </si>
  <si>
    <t xml:space="preserve">Massachusetts Electric Company                                        </t>
  </si>
  <si>
    <t xml:space="preserve">MDU Resources Group, Inc.                                             </t>
  </si>
  <si>
    <t xml:space="preserve">Metropolitan Edison Company                                           </t>
  </si>
  <si>
    <t xml:space="preserve">ALLETE, Inc.                                                          </t>
  </si>
  <si>
    <t xml:space="preserve">Mississippi Power Company                                             </t>
  </si>
  <si>
    <t xml:space="preserve">Entergy Mississippi, Inc.                                             </t>
  </si>
  <si>
    <t xml:space="preserve">MONONGAHELA POWER COMPANY                                             </t>
  </si>
  <si>
    <t xml:space="preserve">Mt. Carmel Public Utility Co                                          </t>
  </si>
  <si>
    <t xml:space="preserve">The Narragansett Electric Company                                     </t>
  </si>
  <si>
    <t xml:space="preserve">Nevada Power Company, d/b/a NV Energy                                 </t>
  </si>
  <si>
    <t xml:space="preserve">Entergy New Orleans, Inc.                                             </t>
  </si>
  <si>
    <t xml:space="preserve">New York State Electric &amp; Gas Corporation                             </t>
  </si>
  <si>
    <t xml:space="preserve">Niagara Mohawk Power Corporation                                      </t>
  </si>
  <si>
    <t xml:space="preserve">Northern Indiana Public Service Company                               </t>
  </si>
  <si>
    <t xml:space="preserve">Northern States Power Company (Minnesota)                             </t>
  </si>
  <si>
    <t xml:space="preserve">Northern States Power Company (Wisconsin)                             </t>
  </si>
  <si>
    <t xml:space="preserve">Northwestern Wisconsin Electric Company                               </t>
  </si>
  <si>
    <t xml:space="preserve">Ohio Edison Company                                                   </t>
  </si>
  <si>
    <t xml:space="preserve">Ohio Power Company                                                    </t>
  </si>
  <si>
    <t xml:space="preserve">Oklahoma Gas and Electric Company                                     </t>
  </si>
  <si>
    <t xml:space="preserve">Orange and Rockland Utilities, Inc                                    </t>
  </si>
  <si>
    <t xml:space="preserve">Otter Tail Power Company                                              </t>
  </si>
  <si>
    <t xml:space="preserve">PacifiCorp                                                            </t>
  </si>
  <si>
    <t xml:space="preserve">PECO Energy Company                                                   </t>
  </si>
  <si>
    <t xml:space="preserve">Pennsylvania Electric Company                                         </t>
  </si>
  <si>
    <t xml:space="preserve">Pennsylvania Power Company                                            </t>
  </si>
  <si>
    <t xml:space="preserve">PPL Electric Utilities Corporation                                    </t>
  </si>
  <si>
    <t xml:space="preserve">Portland General Electric Company                                     </t>
  </si>
  <si>
    <t xml:space="preserve">THE POTOMAC EDISON COMPANY                                            </t>
  </si>
  <si>
    <t xml:space="preserve">Potomac Electric Power Company                                        </t>
  </si>
  <si>
    <t xml:space="preserve">Duke Energy Indiana, LLC                                              </t>
  </si>
  <si>
    <t xml:space="preserve">Public Service Company of Colorado                                    </t>
  </si>
  <si>
    <t xml:space="preserve">Public Service Company of New Hampshire                               </t>
  </si>
  <si>
    <t xml:space="preserve">Public Service Company of New Mexico                                  </t>
  </si>
  <si>
    <t xml:space="preserve">Public Service Company of Oklahoma                                    </t>
  </si>
  <si>
    <t xml:space="preserve">Public Service Electric and Gas Company                               </t>
  </si>
  <si>
    <t xml:space="preserve">Puget Sound Energy, Inc.                                              </t>
  </si>
  <si>
    <t xml:space="preserve">Rochester Gas and Electric Corporation                                </t>
  </si>
  <si>
    <t xml:space="preserve">Rockland Electric Company                                             </t>
  </si>
  <si>
    <t xml:space="preserve">San Diego Gas &amp; Electric Company                                      </t>
  </si>
  <si>
    <t xml:space="preserve">Sierra Pacific Power Company d/b/a NV Energy                          </t>
  </si>
  <si>
    <t xml:space="preserve">South Carolina Electric &amp; Gas Company                                 </t>
  </si>
  <si>
    <t xml:space="preserve">Southern California Edison Company                                    </t>
  </si>
  <si>
    <t xml:space="preserve">Southern Indiana Gas and Electric Company                             </t>
  </si>
  <si>
    <t xml:space="preserve">Southwestern Electric Power Company                                   </t>
  </si>
  <si>
    <t xml:space="preserve">Southwestern Public Service Company                                   </t>
  </si>
  <si>
    <t xml:space="preserve">Superior Water, Light and Power Company                               </t>
  </si>
  <si>
    <t xml:space="preserve">Tampa Electric Company                                                </t>
  </si>
  <si>
    <t xml:space="preserve">Toledo Edison Company, The                                            </t>
  </si>
  <si>
    <t xml:space="preserve">Tucson Electric Power Company                                         </t>
  </si>
  <si>
    <t xml:space="preserve">UNION ELECTRIC COMPANY                                                </t>
  </si>
  <si>
    <t xml:space="preserve">Duke Energy Kentucky, Inc.                                            </t>
  </si>
  <si>
    <t xml:space="preserve">The United Illuminating Company                                       </t>
  </si>
  <si>
    <t xml:space="preserve">Upper Peninsula Power Company                                         </t>
  </si>
  <si>
    <t xml:space="preserve">KCP&amp;L Greater Missouri Operations Company                             </t>
  </si>
  <si>
    <t xml:space="preserve">Avista Corporation                                                    </t>
  </si>
  <si>
    <t xml:space="preserve">WEST PENN POWER COMPANY                                               </t>
  </si>
  <si>
    <t xml:space="preserve">Western Massachusetts Electric Company                                </t>
  </si>
  <si>
    <t xml:space="preserve">Wheeling Power Company                                                </t>
  </si>
  <si>
    <t xml:space="preserve">Wisconsin Electric Power Company                                      </t>
  </si>
  <si>
    <t xml:space="preserve">Wisconsin Power and Light Company                                     </t>
  </si>
  <si>
    <t xml:space="preserve">Wisconsin Public Service Corporation                                  </t>
  </si>
  <si>
    <t xml:space="preserve">Chugach Electric Association, Inc.                                    </t>
  </si>
  <si>
    <t xml:space="preserve">MidAmerican Energy Company                                            </t>
  </si>
  <si>
    <t xml:space="preserve">Golden State Water Company                                            </t>
  </si>
  <si>
    <t xml:space="preserve">Interstate Power and Light Company                                    </t>
  </si>
  <si>
    <t xml:space="preserve">UNS Electric, Inc.                                                    </t>
  </si>
  <si>
    <t xml:space="preserve">Unitil Energy Systems, Inc.                                           </t>
  </si>
  <si>
    <t xml:space="preserve">NSTAR Electric Company                                                </t>
  </si>
  <si>
    <t xml:space="preserve">Cheyenne Light, Fuel and Power Company                                </t>
  </si>
  <si>
    <t xml:space="preserve">UGI Utilities, Inc.                                                   </t>
  </si>
  <si>
    <t xml:space="preserve">Black Hills/Colorado Electric Utility Company, LP                     </t>
  </si>
  <si>
    <t>Prom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</si>
</sst>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0" xfId="0" applyNumberFormat="1"/>
    <xf numFmtId="165" fontId="0" fillId="0" borderId="1" xfId="1" applyNumberFormat="1" applyFont="1" applyBorder="1"/>
    <xf numFmtId="165" fontId="0" fillId="2" borderId="0" xfId="1" applyNumberFormat="1" applyFont="1" applyFill="1"/>
    <xf numFmtId="0" fontId="0" fillId="0" borderId="0" xfId="0" applyAlignment="1">
      <alignment horizontal="right"/>
    </xf>
    <xf numFmtId="165" fontId="0" fillId="0" borderId="1" xfId="0" applyNumberFormat="1" applyBorder="1"/>
    <xf numFmtId="10" fontId="0" fillId="0" borderId="1" xfId="2" applyNumberFormat="1" applyFont="1" applyBorder="1"/>
    <xf numFmtId="0" fontId="0" fillId="3" borderId="0" xfId="0" applyFill="1"/>
    <xf numFmtId="0" fontId="2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3" borderId="1" xfId="1" applyFont="1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/>
    </xf>
    <xf numFmtId="165" fontId="0" fillId="2" borderId="1" xfId="0" applyNumberForma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0" fillId="3" borderId="2" xfId="1" applyFont="1" applyFill="1" applyBorder="1" applyAlignment="1">
      <alignment horizontal="center"/>
    </xf>
    <xf numFmtId="164" fontId="0" fillId="3" borderId="0" xfId="1" applyFont="1" applyFill="1" applyBorder="1" applyAlignment="1">
      <alignment horizontal="center"/>
    </xf>
    <xf numFmtId="164" fontId="0" fillId="3" borderId="3" xfId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c_Inf_Ferc_2017_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Variables"/>
      <sheetName val="Respondent_ID"/>
      <sheetName val="Validos"/>
      <sheetName val="Tiempo_med_compra"/>
      <sheetName val="SalariosOyM"/>
      <sheetName val="BD Ajust."/>
      <sheetName val="Parametros"/>
    </sheetNames>
    <sheetDataSet>
      <sheetData sheetId="0"/>
      <sheetData sheetId="1"/>
      <sheetData sheetId="2">
        <row r="10">
          <cell r="A10" t="str">
            <v>IDRespondent</v>
          </cell>
          <cell r="B10" t="str">
            <v>respondent_name</v>
          </cell>
        </row>
        <row r="11">
          <cell r="A11">
            <v>1</v>
          </cell>
          <cell r="B11" t="str">
            <v xml:space="preserve">AEP Generating Company                                                </v>
          </cell>
        </row>
        <row r="12">
          <cell r="A12">
            <v>2</v>
          </cell>
          <cell r="B12" t="str">
            <v xml:space="preserve">ALABAMA POWER COMPANY                                                 </v>
          </cell>
        </row>
        <row r="13">
          <cell r="A13">
            <v>3</v>
          </cell>
          <cell r="B13" t="str">
            <v xml:space="preserve">Alaska Electric Light and Power Company                               </v>
          </cell>
        </row>
        <row r="14">
          <cell r="A14">
            <v>5</v>
          </cell>
          <cell r="B14" t="str">
            <v xml:space="preserve">THE ALLEGHENY GENERATING COMPANY                                      </v>
          </cell>
        </row>
        <row r="15">
          <cell r="A15">
            <v>6</v>
          </cell>
          <cell r="B15" t="str">
            <v xml:space="preserve">Appalachian Power Company                                             </v>
          </cell>
        </row>
        <row r="16">
          <cell r="A16">
            <v>7</v>
          </cell>
          <cell r="B16" t="str">
            <v xml:space="preserve">Arizona Public Service Company                                        </v>
          </cell>
        </row>
        <row r="17">
          <cell r="A17">
            <v>8</v>
          </cell>
          <cell r="B17" t="str">
            <v xml:space="preserve">Entergy Arkansas, Inc.                                                </v>
          </cell>
        </row>
        <row r="18">
          <cell r="A18">
            <v>9</v>
          </cell>
          <cell r="B18" t="str">
            <v xml:space="preserve">Atlantic City Electric Company                                        </v>
          </cell>
        </row>
        <row r="19">
          <cell r="A19">
            <v>10</v>
          </cell>
          <cell r="B19" t="str">
            <v xml:space="preserve">Baltimore Gas and Electric Company                                    </v>
          </cell>
        </row>
        <row r="20">
          <cell r="A20">
            <v>11</v>
          </cell>
          <cell r="B20" t="str">
            <v xml:space="preserve">Emera Maine                                                           </v>
          </cell>
        </row>
        <row r="21">
          <cell r="A21">
            <v>12</v>
          </cell>
          <cell r="B21" t="str">
            <v xml:space="preserve">Black Hills Power, Inc.                                               </v>
          </cell>
        </row>
        <row r="22">
          <cell r="A22">
            <v>17</v>
          </cell>
          <cell r="B22" t="str">
            <v xml:space="preserve">Duke Energy Progress, LLC                                             </v>
          </cell>
        </row>
        <row r="23">
          <cell r="A23">
            <v>18</v>
          </cell>
          <cell r="B23" t="str">
            <v xml:space="preserve">Catalyst Old River Hydroelectric Limited Partnership                  </v>
          </cell>
        </row>
        <row r="24">
          <cell r="A24">
            <v>19</v>
          </cell>
          <cell r="B24" t="str">
            <v xml:space="preserve">CENTRAL HUDSON GAS &amp; ELECTRIC CORPORATION                             </v>
          </cell>
        </row>
        <row r="25">
          <cell r="A25">
            <v>22</v>
          </cell>
          <cell r="B25" t="str">
            <v xml:space="preserve">Cleco Power LLC                                                       </v>
          </cell>
        </row>
        <row r="26">
          <cell r="A26">
            <v>23</v>
          </cell>
          <cell r="B26" t="str">
            <v xml:space="preserve">Central Maine Power Company                                           </v>
          </cell>
        </row>
        <row r="27">
          <cell r="A27">
            <v>24</v>
          </cell>
          <cell r="B27" t="str">
            <v xml:space="preserve">AEP Texas Central Company                                             </v>
          </cell>
        </row>
        <row r="28">
          <cell r="A28">
            <v>27</v>
          </cell>
          <cell r="B28" t="str">
            <v xml:space="preserve">Duke Energy Ohio, Inc.                                                </v>
          </cell>
        </row>
        <row r="29">
          <cell r="A29">
            <v>30</v>
          </cell>
          <cell r="B29" t="str">
            <v xml:space="preserve">Cleveland Electric Illuminating Company, The                          </v>
          </cell>
        </row>
        <row r="30">
          <cell r="A30">
            <v>32</v>
          </cell>
          <cell r="B30" t="str">
            <v xml:space="preserve">Commonwealth Edison Company                                           </v>
          </cell>
        </row>
        <row r="31">
          <cell r="A31">
            <v>33</v>
          </cell>
          <cell r="B31" t="str">
            <v xml:space="preserve">Commonwealth Edison Company of Indiana, Inc.                          </v>
          </cell>
        </row>
        <row r="32">
          <cell r="A32">
            <v>35</v>
          </cell>
          <cell r="B32" t="str">
            <v xml:space="preserve">UNITIL Power Corp.                                                    </v>
          </cell>
        </row>
        <row r="33">
          <cell r="A33">
            <v>36</v>
          </cell>
          <cell r="B33" t="str">
            <v xml:space="preserve">Consolidated Edison Company of New York, Inc.                         </v>
          </cell>
        </row>
        <row r="34">
          <cell r="A34">
            <v>38</v>
          </cell>
          <cell r="B34" t="str">
            <v xml:space="preserve">Connecticut Yankee Atomic Power Company                               </v>
          </cell>
        </row>
        <row r="35">
          <cell r="A35">
            <v>39</v>
          </cell>
          <cell r="B35" t="str">
            <v xml:space="preserve">Connecticut Light and Power Company, The                              </v>
          </cell>
        </row>
        <row r="36">
          <cell r="A36">
            <v>40</v>
          </cell>
          <cell r="B36" t="str">
            <v xml:space="preserve">Consolidated Water Power Company                                      </v>
          </cell>
        </row>
        <row r="37">
          <cell r="A37">
            <v>41</v>
          </cell>
          <cell r="B37" t="str">
            <v xml:space="preserve">Consumers Energy Company                                              </v>
          </cell>
        </row>
        <row r="38">
          <cell r="A38">
            <v>42</v>
          </cell>
          <cell r="B38" t="str">
            <v xml:space="preserve">The Dayton Power and Light Company                                    </v>
          </cell>
        </row>
        <row r="39">
          <cell r="A39">
            <v>43</v>
          </cell>
          <cell r="B39" t="str">
            <v xml:space="preserve">Delmarva Power &amp; Light Company                                        </v>
          </cell>
        </row>
        <row r="40">
          <cell r="A40">
            <v>44</v>
          </cell>
          <cell r="B40" t="str">
            <v xml:space="preserve">DTE Electric Company                                                  </v>
          </cell>
        </row>
        <row r="41">
          <cell r="A41">
            <v>45</v>
          </cell>
          <cell r="B41" t="str">
            <v xml:space="preserve">Duke Energy Carolinas, LLC                                            </v>
          </cell>
        </row>
        <row r="42">
          <cell r="A42">
            <v>46</v>
          </cell>
          <cell r="B42" t="str">
            <v xml:space="preserve">Duquesne Light Company                                                </v>
          </cell>
        </row>
        <row r="43">
          <cell r="A43">
            <v>49</v>
          </cell>
          <cell r="B43" t="str">
            <v xml:space="preserve">El Paso Electric Company                                              </v>
          </cell>
        </row>
        <row r="44">
          <cell r="A44">
            <v>51</v>
          </cell>
          <cell r="B44" t="str">
            <v xml:space="preserve">The Empire District Electric Company                                  </v>
          </cell>
        </row>
        <row r="45">
          <cell r="A45">
            <v>54</v>
          </cell>
          <cell r="B45" t="str">
            <v xml:space="preserve">Fitchburg Gas and Electric Light Company                              </v>
          </cell>
        </row>
        <row r="46">
          <cell r="A46">
            <v>55</v>
          </cell>
          <cell r="B46" t="str">
            <v xml:space="preserve">Duke Energy Florida, LLC                                              </v>
          </cell>
        </row>
        <row r="47">
          <cell r="A47">
            <v>56</v>
          </cell>
          <cell r="B47" t="str">
            <v xml:space="preserve">Florida Power &amp; Light Company                                         </v>
          </cell>
        </row>
        <row r="48">
          <cell r="A48">
            <v>57</v>
          </cell>
          <cell r="B48" t="str">
            <v xml:space="preserve">Georgia Power Company                                                 </v>
          </cell>
        </row>
        <row r="49">
          <cell r="A49">
            <v>58</v>
          </cell>
          <cell r="B49" t="str">
            <v xml:space="preserve">Golden Spread Electric Cooperative, Inc.                              </v>
          </cell>
        </row>
        <row r="50">
          <cell r="A50">
            <v>59</v>
          </cell>
          <cell r="B50" t="str">
            <v xml:space="preserve">Liberty Utilities (Granite State Electric) Corp.                      </v>
          </cell>
        </row>
        <row r="51">
          <cell r="A51">
            <v>61</v>
          </cell>
          <cell r="B51" t="str">
            <v xml:space="preserve">Green Mountain Power Corp                                             </v>
          </cell>
        </row>
        <row r="52">
          <cell r="A52">
            <v>62</v>
          </cell>
          <cell r="B52" t="str">
            <v xml:space="preserve">Gulf Power Company                                                    </v>
          </cell>
        </row>
        <row r="53">
          <cell r="A53">
            <v>63</v>
          </cell>
          <cell r="B53" t="str">
            <v xml:space="preserve">Entergy Gulf States Louisiana, L.L.C.                                 </v>
          </cell>
        </row>
        <row r="54">
          <cell r="A54">
            <v>68</v>
          </cell>
          <cell r="B54" t="str">
            <v xml:space="preserve">CenterPoint Energy Houston Electric, LLC                              </v>
          </cell>
        </row>
        <row r="55">
          <cell r="A55">
            <v>70</v>
          </cell>
          <cell r="B55" t="str">
            <v xml:space="preserve">Idaho Power Company                                                   </v>
          </cell>
        </row>
        <row r="56">
          <cell r="A56">
            <v>72</v>
          </cell>
          <cell r="B56" t="str">
            <v xml:space="preserve">Indiana-Kentucky Electric Corporation                                 </v>
          </cell>
        </row>
        <row r="57">
          <cell r="A57">
            <v>73</v>
          </cell>
          <cell r="B57" t="str">
            <v xml:space="preserve">Indiana Michigan Power Company                                        </v>
          </cell>
        </row>
        <row r="58">
          <cell r="A58">
            <v>74</v>
          </cell>
          <cell r="B58" t="str">
            <v xml:space="preserve">Indianapolis Power &amp; Light Company                                    </v>
          </cell>
        </row>
        <row r="59">
          <cell r="A59">
            <v>77</v>
          </cell>
          <cell r="B59" t="str">
            <v xml:space="preserve">Jersey Central Power &amp; Light Company                                  </v>
          </cell>
        </row>
        <row r="60">
          <cell r="A60">
            <v>79</v>
          </cell>
          <cell r="B60" t="str">
            <v xml:space="preserve">Kansas City Power &amp; Light Company                                     </v>
          </cell>
        </row>
        <row r="61">
          <cell r="A61">
            <v>80</v>
          </cell>
          <cell r="B61" t="str">
            <v xml:space="preserve">Kansas Gas and Electric Company                                       </v>
          </cell>
        </row>
        <row r="62">
          <cell r="A62">
            <v>81</v>
          </cell>
          <cell r="B62" t="str">
            <v xml:space="preserve">Kentucky Power Company                                                </v>
          </cell>
        </row>
        <row r="63">
          <cell r="A63">
            <v>82</v>
          </cell>
          <cell r="B63" t="str">
            <v xml:space="preserve">Kentucky Utilities Company                                            </v>
          </cell>
        </row>
        <row r="64">
          <cell r="A64">
            <v>83</v>
          </cell>
          <cell r="B64" t="str">
            <v xml:space="preserve">Kingsport Power Company                                               </v>
          </cell>
        </row>
        <row r="65">
          <cell r="A65">
            <v>84</v>
          </cell>
          <cell r="B65" t="str">
            <v xml:space="preserve">Lockhart Power Company                                                </v>
          </cell>
        </row>
        <row r="66">
          <cell r="A66">
            <v>85</v>
          </cell>
          <cell r="B66" t="str">
            <v xml:space="preserve">National Grid Generation LLC                                          </v>
          </cell>
        </row>
        <row r="67">
          <cell r="A67">
            <v>87</v>
          </cell>
          <cell r="B67" t="str">
            <v xml:space="preserve">EL Investment Company                                                 </v>
          </cell>
        </row>
        <row r="68">
          <cell r="A68">
            <v>88</v>
          </cell>
          <cell r="B68" t="str">
            <v xml:space="preserve">Louisville Gas and Electric Company                                   </v>
          </cell>
        </row>
        <row r="69">
          <cell r="A69">
            <v>89</v>
          </cell>
          <cell r="B69" t="str">
            <v xml:space="preserve">Madison Gas and Electric Company                                      </v>
          </cell>
        </row>
        <row r="70">
          <cell r="A70">
            <v>90</v>
          </cell>
          <cell r="B70" t="str">
            <v xml:space="preserve">Maine Electric Power Company, Inc.                                    </v>
          </cell>
        </row>
        <row r="71">
          <cell r="A71">
            <v>92</v>
          </cell>
          <cell r="B71" t="str">
            <v xml:space="preserve">Maine Yankee Atomic Power Company                                     </v>
          </cell>
        </row>
        <row r="72">
          <cell r="A72">
            <v>93</v>
          </cell>
          <cell r="B72" t="str">
            <v xml:space="preserve">Massachusetts Electric Company                                        </v>
          </cell>
        </row>
        <row r="73">
          <cell r="A73">
            <v>95</v>
          </cell>
          <cell r="B73" t="str">
            <v xml:space="preserve">MDU Resources Group, Inc.                                             </v>
          </cell>
        </row>
        <row r="74">
          <cell r="A74">
            <v>96</v>
          </cell>
          <cell r="B74" t="str">
            <v xml:space="preserve">Metropolitan Edison Company                                           </v>
          </cell>
        </row>
        <row r="75">
          <cell r="A75">
            <v>98</v>
          </cell>
          <cell r="B75" t="str">
            <v xml:space="preserve">ALLETE, Inc.                                                          </v>
          </cell>
        </row>
        <row r="76">
          <cell r="A76">
            <v>99</v>
          </cell>
          <cell r="B76" t="str">
            <v xml:space="preserve">Mississippi Power Company                                             </v>
          </cell>
        </row>
        <row r="77">
          <cell r="A77">
            <v>100</v>
          </cell>
          <cell r="B77" t="str">
            <v xml:space="preserve">Entergy Mississippi, Inc.                                             </v>
          </cell>
        </row>
        <row r="78">
          <cell r="A78">
            <v>101</v>
          </cell>
          <cell r="B78" t="str">
            <v xml:space="preserve">MONONGAHELA POWER COMPANY                                             </v>
          </cell>
        </row>
        <row r="79">
          <cell r="A79">
            <v>105</v>
          </cell>
          <cell r="B79" t="str">
            <v xml:space="preserve">Mt. Carmel Public Utility Co                                          </v>
          </cell>
        </row>
        <row r="80">
          <cell r="A80">
            <v>107</v>
          </cell>
          <cell r="B80" t="str">
            <v xml:space="preserve">The Narragansett Electric Company                                     </v>
          </cell>
        </row>
        <row r="81">
          <cell r="A81">
            <v>108</v>
          </cell>
          <cell r="B81" t="str">
            <v xml:space="preserve">Nevada Power Company, d/b/a NV Energy                                 </v>
          </cell>
        </row>
        <row r="82">
          <cell r="A82">
            <v>110</v>
          </cell>
          <cell r="B82" t="str">
            <v xml:space="preserve">New England Electric Transmission Corporation                         </v>
          </cell>
        </row>
        <row r="83">
          <cell r="A83">
            <v>111</v>
          </cell>
          <cell r="B83" t="str">
            <v xml:space="preserve">New England Hydro-Trans. Elec. Co., Inc.                              </v>
          </cell>
        </row>
        <row r="84">
          <cell r="A84">
            <v>112</v>
          </cell>
          <cell r="B84" t="str">
            <v xml:space="preserve">New England Hydro-Transmission Corporation                            </v>
          </cell>
        </row>
        <row r="85">
          <cell r="A85">
            <v>113</v>
          </cell>
          <cell r="B85" t="str">
            <v xml:space="preserve">New England Power Company                                             </v>
          </cell>
        </row>
        <row r="86">
          <cell r="A86">
            <v>114</v>
          </cell>
          <cell r="B86" t="str">
            <v xml:space="preserve">Entergy New Orleans, Inc.                                             </v>
          </cell>
        </row>
        <row r="87">
          <cell r="A87">
            <v>115</v>
          </cell>
          <cell r="B87" t="str">
            <v xml:space="preserve">New York State Electric &amp; Gas Corporation                             </v>
          </cell>
        </row>
        <row r="88">
          <cell r="A88">
            <v>117</v>
          </cell>
          <cell r="B88" t="str">
            <v xml:space="preserve">Niagara Mohawk Power Corporation                                      </v>
          </cell>
        </row>
        <row r="89">
          <cell r="A89">
            <v>119</v>
          </cell>
          <cell r="B89" t="str">
            <v xml:space="preserve">Northern Indiana Public Service Company                               </v>
          </cell>
        </row>
        <row r="90">
          <cell r="A90">
            <v>120</v>
          </cell>
          <cell r="B90" t="str">
            <v xml:space="preserve">Northern States Power Company (Minnesota)                             </v>
          </cell>
        </row>
        <row r="91">
          <cell r="A91">
            <v>121</v>
          </cell>
          <cell r="B91" t="str">
            <v xml:space="preserve">Northern States Power Company (Wisconsin)                             </v>
          </cell>
        </row>
        <row r="92">
          <cell r="A92">
            <v>122</v>
          </cell>
          <cell r="B92" t="str">
            <v xml:space="preserve">NorthWestern Corporation                                              </v>
          </cell>
        </row>
        <row r="93">
          <cell r="A93">
            <v>123</v>
          </cell>
          <cell r="B93" t="str">
            <v xml:space="preserve">Northwestern Wisconsin Electric Company                               </v>
          </cell>
        </row>
        <row r="94">
          <cell r="A94">
            <v>126</v>
          </cell>
          <cell r="B94" t="str">
            <v xml:space="preserve">Ohio Edison Company                                                   </v>
          </cell>
        </row>
        <row r="95">
          <cell r="A95">
            <v>127</v>
          </cell>
          <cell r="B95" t="str">
            <v xml:space="preserve">Ohio Power Company                                                    </v>
          </cell>
        </row>
        <row r="96">
          <cell r="A96">
            <v>128</v>
          </cell>
          <cell r="B96" t="str">
            <v xml:space="preserve">Ohio Valley Electric Corporation                                      </v>
          </cell>
        </row>
        <row r="97">
          <cell r="A97">
            <v>129</v>
          </cell>
          <cell r="B97" t="str">
            <v xml:space="preserve">Old Dominion Electric Cooperative                                     </v>
          </cell>
        </row>
        <row r="98">
          <cell r="A98">
            <v>130</v>
          </cell>
          <cell r="B98" t="str">
            <v xml:space="preserve">Oklahoma Gas and Electric Company                                     </v>
          </cell>
        </row>
        <row r="99">
          <cell r="A99">
            <v>131</v>
          </cell>
          <cell r="B99" t="str">
            <v xml:space="preserve">Orange and Rockland Utilities, Inc                                    </v>
          </cell>
        </row>
        <row r="100">
          <cell r="A100">
            <v>132</v>
          </cell>
          <cell r="B100" t="str">
            <v xml:space="preserve">Otter Tail Power Company                                              </v>
          </cell>
        </row>
        <row r="101">
          <cell r="A101">
            <v>133</v>
          </cell>
          <cell r="B101" t="str">
            <v xml:space="preserve">PACIFIC GAS AND ELECTRIC COMPANY                                      </v>
          </cell>
        </row>
        <row r="102">
          <cell r="A102">
            <v>134</v>
          </cell>
          <cell r="B102" t="str">
            <v xml:space="preserve">PacifiCorp                                                            </v>
          </cell>
        </row>
        <row r="103">
          <cell r="A103">
            <v>135</v>
          </cell>
          <cell r="B103" t="str">
            <v xml:space="preserve">PECO Energy Company                                                   </v>
          </cell>
        </row>
        <row r="104">
          <cell r="A104">
            <v>136</v>
          </cell>
          <cell r="B104" t="str">
            <v xml:space="preserve">Pennsylvania Electric Company                                         </v>
          </cell>
        </row>
        <row r="105">
          <cell r="A105">
            <v>137</v>
          </cell>
          <cell r="B105" t="str">
            <v xml:space="preserve">Pennsylvania Power Company                                            </v>
          </cell>
        </row>
        <row r="106">
          <cell r="A106">
            <v>138</v>
          </cell>
          <cell r="B106" t="str">
            <v xml:space="preserve">PPL Electric Utilities Corporation                                    </v>
          </cell>
        </row>
        <row r="107">
          <cell r="A107">
            <v>140</v>
          </cell>
          <cell r="B107" t="str">
            <v xml:space="preserve">Pioneer Power and Light Company                                       </v>
          </cell>
        </row>
        <row r="108">
          <cell r="A108">
            <v>141</v>
          </cell>
          <cell r="B108" t="str">
            <v xml:space="preserve">Portland General Electric Company                                     </v>
          </cell>
        </row>
        <row r="109">
          <cell r="A109">
            <v>142</v>
          </cell>
          <cell r="B109" t="str">
            <v xml:space="preserve">THE POTOMAC EDISON COMPANY                                            </v>
          </cell>
        </row>
        <row r="110">
          <cell r="A110">
            <v>143</v>
          </cell>
          <cell r="B110" t="str">
            <v xml:space="preserve">Potomac Electric Power Company                                        </v>
          </cell>
        </row>
        <row r="111">
          <cell r="A111">
            <v>144</v>
          </cell>
          <cell r="B111" t="str">
            <v xml:space="preserve">Duke Energy Indiana, LLC                                              </v>
          </cell>
        </row>
        <row r="112">
          <cell r="A112">
            <v>145</v>
          </cell>
          <cell r="B112" t="str">
            <v xml:space="preserve">Public Service Company of Colorado                                    </v>
          </cell>
        </row>
        <row r="113">
          <cell r="A113">
            <v>146</v>
          </cell>
          <cell r="B113" t="str">
            <v xml:space="preserve">Public Service Company of New Hampshire                               </v>
          </cell>
        </row>
        <row r="114">
          <cell r="A114">
            <v>147</v>
          </cell>
          <cell r="B114" t="str">
            <v xml:space="preserve">Public Service Company of New Mexico                                  </v>
          </cell>
        </row>
        <row r="115">
          <cell r="A115">
            <v>148</v>
          </cell>
          <cell r="B115" t="str">
            <v xml:space="preserve">Public Service Company of Oklahoma                                    </v>
          </cell>
        </row>
        <row r="116">
          <cell r="A116">
            <v>149</v>
          </cell>
          <cell r="B116" t="str">
            <v xml:space="preserve">Public Service Electric and Gas Company                               </v>
          </cell>
        </row>
        <row r="117">
          <cell r="A117">
            <v>150</v>
          </cell>
          <cell r="B117" t="str">
            <v xml:space="preserve">Puget Sound Energy, Inc.                                              </v>
          </cell>
        </row>
        <row r="118">
          <cell r="A118">
            <v>151</v>
          </cell>
          <cell r="B118" t="str">
            <v xml:space="preserve">Rochester Gas and Electric Corporation                                </v>
          </cell>
        </row>
        <row r="119">
          <cell r="A119">
            <v>152</v>
          </cell>
          <cell r="B119" t="str">
            <v xml:space="preserve">Rockland Electric Company                                             </v>
          </cell>
        </row>
        <row r="120">
          <cell r="A120">
            <v>155</v>
          </cell>
          <cell r="B120" t="str">
            <v xml:space="preserve">San Diego Gas &amp; Electric Company                                      </v>
          </cell>
        </row>
        <row r="121">
          <cell r="A121">
            <v>157</v>
          </cell>
          <cell r="B121" t="str">
            <v xml:space="preserve">Sierra Pacific Power Company d/b/a NV Energy                          </v>
          </cell>
        </row>
        <row r="122">
          <cell r="A122">
            <v>159</v>
          </cell>
          <cell r="B122" t="str">
            <v xml:space="preserve">South Carolina Electric &amp; Gas Company                                 </v>
          </cell>
        </row>
        <row r="123">
          <cell r="A123">
            <v>160</v>
          </cell>
          <cell r="B123" t="str">
            <v xml:space="preserve">South Carolina Generating Company, Inc.                               </v>
          </cell>
        </row>
        <row r="124">
          <cell r="A124">
            <v>161</v>
          </cell>
          <cell r="B124" t="str">
            <v xml:space="preserve">Southern California Edison Company                                    </v>
          </cell>
        </row>
        <row r="125">
          <cell r="A125">
            <v>162</v>
          </cell>
          <cell r="B125" t="str">
            <v xml:space="preserve">SOUTHERN ELECTRIC GENERATING COMPANY                                  </v>
          </cell>
        </row>
        <row r="126">
          <cell r="A126">
            <v>163</v>
          </cell>
          <cell r="B126" t="str">
            <v xml:space="preserve">Southern Indiana Gas and Electric Company                             </v>
          </cell>
        </row>
        <row r="127">
          <cell r="A127">
            <v>164</v>
          </cell>
          <cell r="B127" t="str">
            <v xml:space="preserve">Southwestern Electric Power Company                                   </v>
          </cell>
        </row>
        <row r="128">
          <cell r="A128">
            <v>166</v>
          </cell>
          <cell r="B128" t="str">
            <v xml:space="preserve">Southwestern Public Service Company                                   </v>
          </cell>
        </row>
        <row r="129">
          <cell r="A129">
            <v>167</v>
          </cell>
          <cell r="B129" t="str">
            <v xml:space="preserve">Superior Water, Light and Power Company                               </v>
          </cell>
        </row>
        <row r="130">
          <cell r="A130">
            <v>169</v>
          </cell>
          <cell r="B130" t="str">
            <v xml:space="preserve">System Energy Resources, Inc.                                         </v>
          </cell>
        </row>
        <row r="131">
          <cell r="A131">
            <v>170</v>
          </cell>
          <cell r="B131" t="str">
            <v xml:space="preserve">Tampa Electric Company                                                </v>
          </cell>
        </row>
        <row r="132">
          <cell r="A132">
            <v>171</v>
          </cell>
          <cell r="B132" t="str">
            <v xml:space="preserve">Alcoa Power Generating Inc.                                           </v>
          </cell>
        </row>
        <row r="133">
          <cell r="A133">
            <v>175</v>
          </cell>
          <cell r="B133" t="str">
            <v xml:space="preserve">Toledo Edison Company, The                                            </v>
          </cell>
        </row>
        <row r="134">
          <cell r="A134">
            <v>176</v>
          </cell>
          <cell r="B134" t="str">
            <v xml:space="preserve">Tucson Electric Power Company                                         </v>
          </cell>
        </row>
        <row r="135">
          <cell r="A135">
            <v>177</v>
          </cell>
          <cell r="B135" t="str">
            <v xml:space="preserve">UNION ELECTRIC COMPANY                                                </v>
          </cell>
        </row>
        <row r="136">
          <cell r="A136">
            <v>178</v>
          </cell>
          <cell r="B136" t="str">
            <v xml:space="preserve">Duke Energy Kentucky, Inc.                                            </v>
          </cell>
        </row>
        <row r="137">
          <cell r="A137">
            <v>179</v>
          </cell>
          <cell r="B137" t="str">
            <v xml:space="preserve">The United Illuminating Company                                       </v>
          </cell>
        </row>
        <row r="138">
          <cell r="A138">
            <v>181</v>
          </cell>
          <cell r="B138" t="str">
            <v xml:space="preserve">Upper Peninsula Power Company                                         </v>
          </cell>
        </row>
        <row r="139">
          <cell r="A139">
            <v>182</v>
          </cell>
          <cell r="B139" t="str">
            <v xml:space="preserve">KCP&amp;L Greater Missouri Operations Company                             </v>
          </cell>
        </row>
        <row r="140">
          <cell r="A140">
            <v>183</v>
          </cell>
          <cell r="B140" t="str">
            <v xml:space="preserve">Vermont Electric Power Company, Inc.                                  </v>
          </cell>
        </row>
        <row r="141">
          <cell r="A141">
            <v>184</v>
          </cell>
          <cell r="B141" t="str">
            <v xml:space="preserve">Vermont Electric Transmission Company, Inc.                           </v>
          </cell>
        </row>
        <row r="142">
          <cell r="A142">
            <v>185</v>
          </cell>
          <cell r="B142" t="str">
            <v xml:space="preserve">Vermont Yankee Nuclear Power Corporation                              </v>
          </cell>
        </row>
        <row r="143">
          <cell r="A143">
            <v>186</v>
          </cell>
          <cell r="B143" t="str">
            <v xml:space="preserve">VIRGINIA ELECTRIC AND POWER COMPANY                                   </v>
          </cell>
        </row>
        <row r="144">
          <cell r="A144">
            <v>187</v>
          </cell>
          <cell r="B144" t="str">
            <v xml:space="preserve">Avista Corporation                                                    </v>
          </cell>
        </row>
        <row r="145">
          <cell r="A145">
            <v>188</v>
          </cell>
          <cell r="B145" t="str">
            <v xml:space="preserve">WEST PENN POWER COMPANY                                               </v>
          </cell>
        </row>
        <row r="146">
          <cell r="A146">
            <v>189</v>
          </cell>
          <cell r="B146" t="str">
            <v xml:space="preserve">AEP Texas North Company                                               </v>
          </cell>
        </row>
        <row r="147">
          <cell r="A147">
            <v>190</v>
          </cell>
          <cell r="B147" t="str">
            <v xml:space="preserve">Western Massachusetts Electric Company                                </v>
          </cell>
        </row>
        <row r="148">
          <cell r="A148">
            <v>191</v>
          </cell>
          <cell r="B148" t="str">
            <v xml:space="preserve">Westar Energy, Inc.                                                   </v>
          </cell>
        </row>
        <row r="149">
          <cell r="A149">
            <v>192</v>
          </cell>
          <cell r="B149" t="str">
            <v xml:space="preserve">Wheeling Power Company                                                </v>
          </cell>
        </row>
        <row r="150">
          <cell r="A150">
            <v>193</v>
          </cell>
          <cell r="B150" t="str">
            <v xml:space="preserve">Wisconsin Electric Power Company                                      </v>
          </cell>
        </row>
        <row r="151">
          <cell r="A151">
            <v>194</v>
          </cell>
          <cell r="B151" t="str">
            <v xml:space="preserve">Wisconsin Power and Light Company                                     </v>
          </cell>
        </row>
        <row r="152">
          <cell r="A152">
            <v>195</v>
          </cell>
          <cell r="B152" t="str">
            <v xml:space="preserve">Wisconsin Public Service Corporation                                  </v>
          </cell>
        </row>
        <row r="153">
          <cell r="A153">
            <v>196</v>
          </cell>
          <cell r="B153" t="str">
            <v xml:space="preserve">Wisconsin River Power Company                                         </v>
          </cell>
        </row>
        <row r="154">
          <cell r="A154">
            <v>198</v>
          </cell>
          <cell r="B154" t="str">
            <v xml:space="preserve">Yankee Atomic Electric Company                                        </v>
          </cell>
        </row>
        <row r="155">
          <cell r="A155">
            <v>202</v>
          </cell>
          <cell r="B155" t="str">
            <v xml:space="preserve">Chugach Electric Association, Inc.                                    </v>
          </cell>
        </row>
        <row r="156">
          <cell r="A156">
            <v>210</v>
          </cell>
          <cell r="B156" t="str">
            <v xml:space="preserve">MidAmerican Energy Company                                            </v>
          </cell>
        </row>
        <row r="157">
          <cell r="A157">
            <v>226</v>
          </cell>
          <cell r="B157" t="str">
            <v xml:space="preserve">Deseret Generation &amp; Transmission Cooperative                         </v>
          </cell>
        </row>
        <row r="158">
          <cell r="A158">
            <v>227</v>
          </cell>
          <cell r="B158" t="str">
            <v xml:space="preserve">Wolverine Power Supply Cooperative, Inc.                              </v>
          </cell>
        </row>
        <row r="159">
          <cell r="A159">
            <v>229</v>
          </cell>
          <cell r="B159" t="str">
            <v xml:space="preserve">California Independent System Operator Corporation                    </v>
          </cell>
        </row>
        <row r="160">
          <cell r="A160">
            <v>230</v>
          </cell>
          <cell r="B160" t="str">
            <v xml:space="preserve">Hermiston Generating Company, L.P.                                    </v>
          </cell>
        </row>
        <row r="161">
          <cell r="A161">
            <v>231</v>
          </cell>
          <cell r="B161" t="str">
            <v xml:space="preserve">ISO New England Inc.                                                  </v>
          </cell>
        </row>
        <row r="162">
          <cell r="A162">
            <v>250</v>
          </cell>
          <cell r="B162" t="str">
            <v xml:space="preserve">New York Independent System Operator                                  </v>
          </cell>
        </row>
        <row r="163">
          <cell r="A163">
            <v>255</v>
          </cell>
          <cell r="B163" t="str">
            <v xml:space="preserve">PJM Interconnection, LLC                                              </v>
          </cell>
        </row>
        <row r="164">
          <cell r="A164">
            <v>258</v>
          </cell>
          <cell r="B164" t="str">
            <v xml:space="preserve">American Transmission Systems, Incorporated                           </v>
          </cell>
        </row>
        <row r="165">
          <cell r="A165">
            <v>268</v>
          </cell>
          <cell r="B165" t="str">
            <v xml:space="preserve">Sharyland Utilities, L.P.                                             </v>
          </cell>
        </row>
        <row r="166">
          <cell r="A166">
            <v>269</v>
          </cell>
          <cell r="B166" t="str">
            <v xml:space="preserve">Golden State Water Company                                            </v>
          </cell>
        </row>
        <row r="167">
          <cell r="A167">
            <v>274</v>
          </cell>
          <cell r="B167" t="str">
            <v xml:space="preserve">Midcontinent Independent System Operator, Inc                         </v>
          </cell>
        </row>
        <row r="168">
          <cell r="A168">
            <v>275</v>
          </cell>
          <cell r="B168" t="str">
            <v xml:space="preserve">American Transmission Company LLC                                     </v>
          </cell>
        </row>
        <row r="169">
          <cell r="A169">
            <v>276</v>
          </cell>
          <cell r="B169" t="str">
            <v xml:space="preserve">Westar Generating, Inc.                                               </v>
          </cell>
        </row>
        <row r="170">
          <cell r="A170">
            <v>281</v>
          </cell>
          <cell r="B170" t="str">
            <v xml:space="preserve">Interstate Power and Light Company                                    </v>
          </cell>
        </row>
        <row r="171">
          <cell r="A171">
            <v>282</v>
          </cell>
          <cell r="B171" t="str">
            <v xml:space="preserve">Oncor Electric Delivery Company LLC                                   </v>
          </cell>
        </row>
        <row r="172">
          <cell r="A172">
            <v>288</v>
          </cell>
          <cell r="B172" t="str">
            <v xml:space="preserve">UNS Electric, Inc.                                                    </v>
          </cell>
        </row>
        <row r="173">
          <cell r="A173">
            <v>289</v>
          </cell>
          <cell r="B173" t="str">
            <v xml:space="preserve">International Transmission Company                                    </v>
          </cell>
        </row>
        <row r="174">
          <cell r="A174">
            <v>290</v>
          </cell>
          <cell r="B174" t="str">
            <v xml:space="preserve">Unitil Energy Systems, Inc.                                           </v>
          </cell>
        </row>
        <row r="175">
          <cell r="A175">
            <v>294</v>
          </cell>
          <cell r="B175" t="str">
            <v xml:space="preserve">Wabash Valley Power Association, Inc.                                 </v>
          </cell>
        </row>
        <row r="176">
          <cell r="A176">
            <v>295</v>
          </cell>
          <cell r="B176" t="str">
            <v xml:space="preserve">DATC Path 15, LLC                                                     </v>
          </cell>
        </row>
        <row r="177">
          <cell r="A177">
            <v>297</v>
          </cell>
          <cell r="B177" t="str">
            <v xml:space="preserve">Southwest Power Pool, Inc.                                            </v>
          </cell>
        </row>
        <row r="178">
          <cell r="A178">
            <v>298</v>
          </cell>
          <cell r="B178" t="str">
            <v xml:space="preserve">Perryville Energy Partners, L.L.C                                     </v>
          </cell>
        </row>
        <row r="179">
          <cell r="A179">
            <v>301</v>
          </cell>
          <cell r="B179" t="str">
            <v xml:space="preserve">Attala Transmission LLC                                               </v>
          </cell>
        </row>
        <row r="180">
          <cell r="A180">
            <v>305</v>
          </cell>
          <cell r="B180" t="str">
            <v xml:space="preserve">EWO Marketing, LLC                                                    </v>
          </cell>
        </row>
        <row r="181">
          <cell r="A181">
            <v>308</v>
          </cell>
          <cell r="B181" t="str">
            <v xml:space="preserve">Michigan Electric Transmission Company LLC (10/06)                    </v>
          </cell>
        </row>
        <row r="182">
          <cell r="A182">
            <v>309</v>
          </cell>
          <cell r="B182" t="str">
            <v xml:space="preserve">NSTAR Electric Company                                                </v>
          </cell>
        </row>
        <row r="183">
          <cell r="A183">
            <v>311</v>
          </cell>
          <cell r="B183" t="str">
            <v xml:space="preserve">Trans-Allegheny Interstate Line Company                               </v>
          </cell>
        </row>
        <row r="184">
          <cell r="A184">
            <v>312</v>
          </cell>
          <cell r="B184" t="str">
            <v xml:space="preserve">Wabash Valley Energy Marketing, Inc.                                  </v>
          </cell>
        </row>
        <row r="185">
          <cell r="A185">
            <v>313</v>
          </cell>
          <cell r="B185" t="str">
            <v xml:space="preserve">Path Allegheny Transmission Company, LLC                              </v>
          </cell>
        </row>
        <row r="186">
          <cell r="A186">
            <v>314</v>
          </cell>
          <cell r="B186" t="str">
            <v xml:space="preserve">Path West Virginia Transmission Company, L.L.C.                       </v>
          </cell>
        </row>
        <row r="187">
          <cell r="A187">
            <v>315</v>
          </cell>
          <cell r="B187" t="str">
            <v xml:space="preserve">Entergy Texas, Inc.                                                   </v>
          </cell>
        </row>
        <row r="188">
          <cell r="A188">
            <v>316</v>
          </cell>
          <cell r="B188" t="str">
            <v xml:space="preserve">ITC Midwest LLC                                                       </v>
          </cell>
        </row>
        <row r="189">
          <cell r="A189">
            <v>318</v>
          </cell>
          <cell r="B189" t="str">
            <v xml:space="preserve">Startrans IO, LLC                                                     </v>
          </cell>
        </row>
        <row r="190">
          <cell r="A190">
            <v>319</v>
          </cell>
          <cell r="B190" t="str">
            <v xml:space="preserve">Prairie Wind Transmission, LLC                                        </v>
          </cell>
        </row>
        <row r="191">
          <cell r="A191">
            <v>320</v>
          </cell>
          <cell r="B191" t="str">
            <v xml:space="preserve">Vermont Transco LLC                                                   </v>
          </cell>
        </row>
        <row r="192">
          <cell r="A192">
            <v>321</v>
          </cell>
          <cell r="B192" t="str">
            <v xml:space="preserve">Citizens Sunrise Transmission LLC.                                    </v>
          </cell>
        </row>
        <row r="193">
          <cell r="A193">
            <v>322</v>
          </cell>
          <cell r="B193" t="str">
            <v xml:space="preserve">South Central MCN LLC                                                 </v>
          </cell>
        </row>
        <row r="194">
          <cell r="A194">
            <v>403</v>
          </cell>
          <cell r="B194" t="str">
            <v xml:space="preserve">Cheyenne Light, Fuel and Power Company                                </v>
          </cell>
        </row>
        <row r="195">
          <cell r="A195">
            <v>418</v>
          </cell>
          <cell r="B195" t="str">
            <v xml:space="preserve">North Central Power Co., Inc.                                         </v>
          </cell>
        </row>
        <row r="196">
          <cell r="A196">
            <v>422</v>
          </cell>
          <cell r="B196" t="str">
            <v xml:space="preserve">Pike County Light and Power Company                                   </v>
          </cell>
        </row>
        <row r="197">
          <cell r="A197">
            <v>428</v>
          </cell>
          <cell r="B197" t="str">
            <v xml:space="preserve">UGI Utilities, Inc.                                                   </v>
          </cell>
        </row>
        <row r="198">
          <cell r="A198">
            <v>432</v>
          </cell>
          <cell r="B198" t="str">
            <v xml:space="preserve">Black Hills/Colorado Electric Utility Company, LP                     </v>
          </cell>
        </row>
        <row r="199">
          <cell r="A199">
            <v>433</v>
          </cell>
          <cell r="B199" t="str">
            <v xml:space="preserve">ITC Great Plains, LLC                                                 </v>
          </cell>
        </row>
        <row r="200">
          <cell r="A200">
            <v>435</v>
          </cell>
          <cell r="B200" t="str">
            <v xml:space="preserve">New Hampshire Transmission, LLC                                       </v>
          </cell>
        </row>
        <row r="201">
          <cell r="A201">
            <v>436</v>
          </cell>
          <cell r="B201" t="str">
            <v xml:space="preserve">AEP Appalachian Transmission Company, Inc.                            </v>
          </cell>
        </row>
        <row r="202">
          <cell r="A202">
            <v>437</v>
          </cell>
          <cell r="B202" t="str">
            <v xml:space="preserve">AEP West Virginia Transmission Company, Inc.                          </v>
          </cell>
        </row>
        <row r="203">
          <cell r="A203">
            <v>438</v>
          </cell>
          <cell r="B203" t="str">
            <v xml:space="preserve">AEP Ohio Transmission Company, Inc.                                   </v>
          </cell>
        </row>
        <row r="204">
          <cell r="A204">
            <v>439</v>
          </cell>
          <cell r="B204" t="str">
            <v xml:space="preserve">AEP Kentucky Transmission Company, Inc.                               </v>
          </cell>
        </row>
        <row r="205">
          <cell r="A205">
            <v>440</v>
          </cell>
          <cell r="B205" t="str">
            <v xml:space="preserve">AEP Indiana Michigan Transmission Company, Inc.                       </v>
          </cell>
        </row>
        <row r="206">
          <cell r="A206">
            <v>441</v>
          </cell>
          <cell r="B206" t="str">
            <v xml:space="preserve">AEP Southwestern Transmission Company, Inc.                           </v>
          </cell>
        </row>
        <row r="207">
          <cell r="A207">
            <v>442</v>
          </cell>
          <cell r="B207" t="str">
            <v xml:space="preserve">AEP Oklahoma Transmission Company, Inc.                               </v>
          </cell>
        </row>
        <row r="208">
          <cell r="A208">
            <v>443</v>
          </cell>
          <cell r="B208" t="str">
            <v xml:space="preserve">Ameren Illinois Company                                               </v>
          </cell>
        </row>
        <row r="209">
          <cell r="A209">
            <v>444</v>
          </cell>
          <cell r="B209" t="str">
            <v xml:space="preserve">Ameren Transmission Company of Illinois                               </v>
          </cell>
        </row>
        <row r="210">
          <cell r="A210">
            <v>446</v>
          </cell>
          <cell r="B210" t="str">
            <v xml:space="preserve">Trans Bay Cable LLC                                                   </v>
          </cell>
        </row>
        <row r="211">
          <cell r="A211">
            <v>447</v>
          </cell>
          <cell r="B211" t="str">
            <v xml:space="preserve">PJM Settlement, Inc.                                                  </v>
          </cell>
        </row>
        <row r="212">
          <cell r="A212">
            <v>451</v>
          </cell>
          <cell r="B212" t="str">
            <v xml:space="preserve">Smoky Mountain Transmission LLC                                       </v>
          </cell>
        </row>
        <row r="213">
          <cell r="A213">
            <v>453</v>
          </cell>
          <cell r="B213" t="str">
            <v xml:space="preserve">Transource Missouri, LLC                                              </v>
          </cell>
        </row>
        <row r="214">
          <cell r="A214">
            <v>454</v>
          </cell>
          <cell r="B214" t="str">
            <v xml:space="preserve">Entergy Louisiana, LLC                                                </v>
          </cell>
        </row>
        <row r="215">
          <cell r="A215">
            <v>455</v>
          </cell>
          <cell r="B215" t="str">
            <v xml:space="preserve">ITC Interconnection LLC                                               </v>
          </cell>
        </row>
        <row r="216">
          <cell r="A216">
            <v>512</v>
          </cell>
          <cell r="B216" t="str">
            <v xml:space="preserve">Transource West Virginia, LLC                                         </v>
          </cell>
        </row>
        <row r="217">
          <cell r="A217">
            <v>513</v>
          </cell>
          <cell r="B217" t="str">
            <v xml:space="preserve">4C Acquisition, LLC                                                   </v>
          </cell>
        </row>
        <row r="218">
          <cell r="A218">
            <v>515</v>
          </cell>
        </row>
        <row r="219">
          <cell r="A219">
            <v>500</v>
          </cell>
          <cell r="B219" t="str">
            <v>ENSA</v>
          </cell>
        </row>
        <row r="220">
          <cell r="A220">
            <v>501</v>
          </cell>
          <cell r="B220" t="str">
            <v>EDEMET</v>
          </cell>
        </row>
        <row r="221">
          <cell r="A221">
            <v>502</v>
          </cell>
          <cell r="B221" t="str">
            <v>EDECHI</v>
          </cell>
        </row>
        <row r="271">
          <cell r="A271" t="str">
            <v>X</v>
          </cell>
          <cell r="B271" t="str">
            <v>X</v>
          </cell>
        </row>
      </sheetData>
      <sheetData sheetId="3"/>
      <sheetData sheetId="4"/>
      <sheetData sheetId="5"/>
      <sheetData sheetId="6">
        <row r="1">
          <cell r="A1" t="str">
            <v>Concepto</v>
          </cell>
          <cell r="C1" t="str">
            <v>Valor</v>
          </cell>
          <cell r="D1" t="str">
            <v>Report_year</v>
          </cell>
          <cell r="G1" t="str">
            <v>respondent_id</v>
          </cell>
          <cell r="AC1" t="str">
            <v>ValorAj</v>
          </cell>
        </row>
        <row r="2">
          <cell r="A2" t="str">
            <v>Depreciación Anual (D+C+AP)</v>
          </cell>
          <cell r="C2">
            <v>42794670</v>
          </cell>
          <cell r="D2">
            <v>2015</v>
          </cell>
          <cell r="G2">
            <v>122</v>
          </cell>
          <cell r="AC2">
            <v>42794670</v>
          </cell>
        </row>
        <row r="3">
          <cell r="A3" t="str">
            <v>Depreciación Anual (D+C+AP)</v>
          </cell>
          <cell r="C3">
            <v>959681315</v>
          </cell>
          <cell r="D3">
            <v>2015</v>
          </cell>
          <cell r="G3">
            <v>133</v>
          </cell>
          <cell r="AC3">
            <v>959681315</v>
          </cell>
        </row>
        <row r="4">
          <cell r="A4" t="str">
            <v>Depreciación Anual (D+C+AP)</v>
          </cell>
          <cell r="C4">
            <v>124145279</v>
          </cell>
          <cell r="D4">
            <v>2015</v>
          </cell>
          <cell r="G4">
            <v>7</v>
          </cell>
          <cell r="AC4">
            <v>124145279</v>
          </cell>
        </row>
        <row r="5">
          <cell r="A5" t="str">
            <v>Depreciación Anual (D+C+AP)</v>
          </cell>
          <cell r="C5">
            <v>97453575</v>
          </cell>
          <cell r="D5">
            <v>2015</v>
          </cell>
          <cell r="G5">
            <v>141</v>
          </cell>
          <cell r="AC5">
            <v>97453575</v>
          </cell>
        </row>
        <row r="6">
          <cell r="A6" t="str">
            <v>Depreciación Anual (D+C+AP)</v>
          </cell>
          <cell r="C6">
            <v>296869</v>
          </cell>
          <cell r="D6">
            <v>2015</v>
          </cell>
          <cell r="G6">
            <v>113</v>
          </cell>
          <cell r="AC6">
            <v>296869</v>
          </cell>
        </row>
        <row r="7">
          <cell r="A7" t="str">
            <v>Depreciación Anual (D+C+AP)</v>
          </cell>
          <cell r="C7">
            <v>71961102</v>
          </cell>
          <cell r="D7">
            <v>2015</v>
          </cell>
          <cell r="G7">
            <v>30</v>
          </cell>
          <cell r="AC7">
            <v>71961102</v>
          </cell>
        </row>
        <row r="8">
          <cell r="A8" t="str">
            <v>Depreciación Anual (D+C+AP)</v>
          </cell>
          <cell r="C8">
            <v>48999017</v>
          </cell>
          <cell r="D8">
            <v>2015</v>
          </cell>
          <cell r="G8">
            <v>96</v>
          </cell>
          <cell r="AC8">
            <v>48999017</v>
          </cell>
        </row>
        <row r="9">
          <cell r="A9" t="str">
            <v>Depreciación Anual (D+C+AP)</v>
          </cell>
          <cell r="C9">
            <v>38069077</v>
          </cell>
          <cell r="D9">
            <v>2015</v>
          </cell>
          <cell r="G9">
            <v>101</v>
          </cell>
          <cell r="AC9">
            <v>38069077</v>
          </cell>
        </row>
        <row r="10">
          <cell r="A10" t="str">
            <v>Depreciación Anual (D+C+AP)</v>
          </cell>
          <cell r="C10">
            <v>72890291</v>
          </cell>
          <cell r="D10">
            <v>2015</v>
          </cell>
          <cell r="G10">
            <v>126</v>
          </cell>
          <cell r="AC10">
            <v>72890291</v>
          </cell>
        </row>
        <row r="11">
          <cell r="A11" t="str">
            <v>Depreciación Anual (D+C+AP)</v>
          </cell>
          <cell r="C11">
            <v>57426716</v>
          </cell>
          <cell r="D11">
            <v>2015</v>
          </cell>
          <cell r="G11">
            <v>136</v>
          </cell>
          <cell r="AC11">
            <v>57426716</v>
          </cell>
        </row>
        <row r="12">
          <cell r="A12" t="str">
            <v>Depreciación Anual (D+C+AP)</v>
          </cell>
          <cell r="C12">
            <v>15725079</v>
          </cell>
          <cell r="D12">
            <v>2015</v>
          </cell>
          <cell r="G12">
            <v>137</v>
          </cell>
          <cell r="AC12">
            <v>15725079</v>
          </cell>
        </row>
        <row r="13">
          <cell r="A13" t="str">
            <v>Depreciación Anual (D+C+AP)</v>
          </cell>
          <cell r="C13">
            <v>41592223</v>
          </cell>
          <cell r="D13">
            <v>2015</v>
          </cell>
          <cell r="G13">
            <v>142</v>
          </cell>
          <cell r="AC13">
            <v>41592223</v>
          </cell>
        </row>
        <row r="14">
          <cell r="A14" t="str">
            <v>Depreciación Anual (D+C+AP)</v>
          </cell>
          <cell r="C14">
            <v>29874056</v>
          </cell>
          <cell r="D14">
            <v>2015</v>
          </cell>
          <cell r="G14">
            <v>175</v>
          </cell>
          <cell r="AC14">
            <v>29874056</v>
          </cell>
        </row>
        <row r="15">
          <cell r="A15" t="str">
            <v>Depreciación Anual (D+C+AP)</v>
          </cell>
          <cell r="C15">
            <v>45998809</v>
          </cell>
          <cell r="D15">
            <v>2015</v>
          </cell>
          <cell r="G15">
            <v>188</v>
          </cell>
          <cell r="AC15">
            <v>45998809</v>
          </cell>
        </row>
        <row r="16">
          <cell r="A16" t="str">
            <v>Depreciación Anual (D+C+AP)</v>
          </cell>
          <cell r="C16">
            <v>107430717</v>
          </cell>
          <cell r="D16">
            <v>2015</v>
          </cell>
          <cell r="G16">
            <v>77</v>
          </cell>
          <cell r="AC16">
            <v>107430717</v>
          </cell>
        </row>
        <row r="17">
          <cell r="A17" t="str">
            <v>Depreciación Anual (D+C+AP)</v>
          </cell>
          <cell r="C17">
            <v>323302896</v>
          </cell>
          <cell r="D17">
            <v>2015</v>
          </cell>
          <cell r="G17">
            <v>186</v>
          </cell>
          <cell r="AC17">
            <v>323302896</v>
          </cell>
        </row>
        <row r="18">
          <cell r="A18" t="str">
            <v>Depreciación Anual (D+C+AP)</v>
          </cell>
          <cell r="C18">
            <v>117794982</v>
          </cell>
          <cell r="D18">
            <v>2015</v>
          </cell>
          <cell r="G18">
            <v>93</v>
          </cell>
          <cell r="AC18">
            <v>117794982</v>
          </cell>
        </row>
        <row r="19">
          <cell r="A19" t="str">
            <v>Depreciación Anual (D+C+AP)</v>
          </cell>
          <cell r="C19">
            <v>184876070</v>
          </cell>
          <cell r="D19">
            <v>2015</v>
          </cell>
          <cell r="G19">
            <v>149</v>
          </cell>
          <cell r="AC19">
            <v>184876070</v>
          </cell>
        </row>
        <row r="20">
          <cell r="A20" t="str">
            <v>Depreciación Anual (D+C+AP)</v>
          </cell>
          <cell r="C20">
            <v>45576235</v>
          </cell>
          <cell r="D20">
            <v>2015</v>
          </cell>
          <cell r="G20">
            <v>107</v>
          </cell>
          <cell r="AC20">
            <v>45576235</v>
          </cell>
        </row>
        <row r="21">
          <cell r="A21" t="str">
            <v>Depreciación Anual (D+C+AP)</v>
          </cell>
          <cell r="C21">
            <v>124275370</v>
          </cell>
          <cell r="D21">
            <v>2015</v>
          </cell>
          <cell r="G21">
            <v>135</v>
          </cell>
          <cell r="AC21">
            <v>124275370</v>
          </cell>
        </row>
        <row r="22">
          <cell r="A22" t="str">
            <v>Depreciación Anual (D+C+AP)</v>
          </cell>
          <cell r="C22">
            <v>2353288</v>
          </cell>
          <cell r="D22">
            <v>2015</v>
          </cell>
          <cell r="G22">
            <v>294</v>
          </cell>
          <cell r="AC22">
            <v>2353288</v>
          </cell>
        </row>
        <row r="23">
          <cell r="A23" t="str">
            <v>Depreciación Anual (D+C+AP)</v>
          </cell>
          <cell r="C23">
            <v>64449387</v>
          </cell>
          <cell r="D23">
            <v>2015</v>
          </cell>
          <cell r="G23">
            <v>210</v>
          </cell>
          <cell r="AC23">
            <v>64449387</v>
          </cell>
        </row>
        <row r="24">
          <cell r="A24" t="str">
            <v>Depreciación Anual (D+C+AP)</v>
          </cell>
          <cell r="C24">
            <v>29552120</v>
          </cell>
          <cell r="D24">
            <v>2015</v>
          </cell>
          <cell r="G24">
            <v>176</v>
          </cell>
          <cell r="AC24">
            <v>29552120</v>
          </cell>
        </row>
        <row r="25">
          <cell r="A25" t="str">
            <v>Depreciación Anual (D+C+AP)</v>
          </cell>
          <cell r="C25">
            <v>16905994</v>
          </cell>
          <cell r="D25">
            <v>2015</v>
          </cell>
          <cell r="G25">
            <v>288</v>
          </cell>
          <cell r="AC25">
            <v>16905994</v>
          </cell>
        </row>
        <row r="26">
          <cell r="A26" t="str">
            <v>Depreciación Anual (D+C+AP)</v>
          </cell>
          <cell r="C26">
            <v>9879968</v>
          </cell>
          <cell r="D26">
            <v>2015</v>
          </cell>
          <cell r="G26">
            <v>202</v>
          </cell>
          <cell r="AC26">
            <v>9879968</v>
          </cell>
        </row>
        <row r="27">
          <cell r="A27" t="str">
            <v>Depreciación Anual (D+C+AP)</v>
          </cell>
          <cell r="C27">
            <v>1403246</v>
          </cell>
          <cell r="D27">
            <v>2015</v>
          </cell>
          <cell r="G27">
            <v>123</v>
          </cell>
          <cell r="AC27">
            <v>1403246</v>
          </cell>
        </row>
        <row r="28">
          <cell r="A28" t="str">
            <v>Depreciación Anual (D+C+AP)</v>
          </cell>
          <cell r="C28">
            <v>9209757</v>
          </cell>
          <cell r="D28">
            <v>2015</v>
          </cell>
          <cell r="G28">
            <v>290</v>
          </cell>
          <cell r="AC28">
            <v>9209757</v>
          </cell>
        </row>
        <row r="29">
          <cell r="A29" t="str">
            <v>Depreciación Anual (D+C+AP)</v>
          </cell>
          <cell r="C29">
            <v>10779201</v>
          </cell>
          <cell r="D29">
            <v>2015</v>
          </cell>
          <cell r="G29">
            <v>132</v>
          </cell>
          <cell r="AC29">
            <v>10779201</v>
          </cell>
        </row>
        <row r="30">
          <cell r="A30" t="str">
            <v>Depreciación Anual (D+C+AP)</v>
          </cell>
          <cell r="C30">
            <v>34756632</v>
          </cell>
          <cell r="D30">
            <v>2015</v>
          </cell>
          <cell r="G30">
            <v>22</v>
          </cell>
          <cell r="AC30">
            <v>34756632</v>
          </cell>
        </row>
        <row r="31">
          <cell r="A31" t="str">
            <v>Depreciación Anual (D+C+AP)</v>
          </cell>
          <cell r="C31">
            <v>1377033</v>
          </cell>
          <cell r="D31">
            <v>2015</v>
          </cell>
          <cell r="G31">
            <v>167</v>
          </cell>
          <cell r="AC31">
            <v>1377033</v>
          </cell>
        </row>
        <row r="32">
          <cell r="A32" t="str">
            <v>Depreciación Anual (D+C+AP)</v>
          </cell>
          <cell r="C32">
            <v>22801866</v>
          </cell>
          <cell r="D32">
            <v>2015</v>
          </cell>
          <cell r="G32">
            <v>191</v>
          </cell>
          <cell r="AC32">
            <v>22801866</v>
          </cell>
        </row>
        <row r="33">
          <cell r="A33" t="str">
            <v>Depreciación Anual (D+C+AP)</v>
          </cell>
          <cell r="C33">
            <v>49944527</v>
          </cell>
          <cell r="D33">
            <v>2015</v>
          </cell>
          <cell r="G33">
            <v>73</v>
          </cell>
          <cell r="AC33">
            <v>49944527</v>
          </cell>
        </row>
        <row r="34">
          <cell r="A34" t="str">
            <v>Depreciación Anual (D+C+AP)</v>
          </cell>
          <cell r="C34">
            <v>4680174</v>
          </cell>
          <cell r="D34">
            <v>2015</v>
          </cell>
          <cell r="G34">
            <v>83</v>
          </cell>
          <cell r="AC34">
            <v>4680174</v>
          </cell>
        </row>
        <row r="35">
          <cell r="A35" t="str">
            <v>Depreciación Anual (D+C+AP)</v>
          </cell>
          <cell r="C35">
            <v>109935954</v>
          </cell>
          <cell r="D35">
            <v>2015</v>
          </cell>
          <cell r="G35">
            <v>127</v>
          </cell>
          <cell r="AC35">
            <v>109935954</v>
          </cell>
        </row>
        <row r="36">
          <cell r="A36" t="str">
            <v>Depreciación Anual (D+C+AP)</v>
          </cell>
          <cell r="C36">
            <v>54355065</v>
          </cell>
          <cell r="D36">
            <v>2015</v>
          </cell>
          <cell r="G36">
            <v>148</v>
          </cell>
          <cell r="AC36">
            <v>54355065</v>
          </cell>
        </row>
        <row r="37">
          <cell r="A37" t="str">
            <v>Depreciación Anual (D+C+AP)</v>
          </cell>
          <cell r="C37">
            <v>50586772</v>
          </cell>
          <cell r="D37">
            <v>2015</v>
          </cell>
          <cell r="G37">
            <v>164</v>
          </cell>
          <cell r="AC37">
            <v>50586772</v>
          </cell>
        </row>
        <row r="38">
          <cell r="A38" t="str">
            <v>Depreciación Anual (D+C+AP)</v>
          </cell>
          <cell r="C38">
            <v>9952677</v>
          </cell>
          <cell r="D38">
            <v>2015</v>
          </cell>
          <cell r="G38">
            <v>95</v>
          </cell>
          <cell r="AC38">
            <v>9952677</v>
          </cell>
        </row>
        <row r="39">
          <cell r="A39" t="str">
            <v>Depreciación Anual (D+C+AP)</v>
          </cell>
          <cell r="C39">
            <v>185079243</v>
          </cell>
          <cell r="D39">
            <v>2015</v>
          </cell>
          <cell r="G39">
            <v>443</v>
          </cell>
          <cell r="AC39">
            <v>185079243</v>
          </cell>
        </row>
        <row r="40">
          <cell r="A40" t="str">
            <v>Depreciación Anual (D+C+AP)</v>
          </cell>
          <cell r="C40">
            <v>26818838</v>
          </cell>
          <cell r="D40">
            <v>2015</v>
          </cell>
          <cell r="G40">
            <v>121</v>
          </cell>
          <cell r="AC40">
            <v>26818838</v>
          </cell>
        </row>
        <row r="41">
          <cell r="A41" t="str">
            <v>Depreciación Anual (D+C+AP)</v>
          </cell>
          <cell r="C41">
            <v>27107842</v>
          </cell>
          <cell r="D41">
            <v>2015</v>
          </cell>
          <cell r="G41">
            <v>166</v>
          </cell>
          <cell r="AC41">
            <v>27107842</v>
          </cell>
        </row>
        <row r="42">
          <cell r="A42" t="str">
            <v>Depreciación Anual (D+C+AP)</v>
          </cell>
          <cell r="C42">
            <v>103256567</v>
          </cell>
          <cell r="D42">
            <v>2015</v>
          </cell>
          <cell r="G42">
            <v>120</v>
          </cell>
          <cell r="AC42">
            <v>103256567</v>
          </cell>
        </row>
        <row r="43">
          <cell r="A43" t="str">
            <v>Depreciación Anual (D+C+AP)</v>
          </cell>
          <cell r="C43">
            <v>94808132</v>
          </cell>
          <cell r="D43">
            <v>2015</v>
          </cell>
          <cell r="G43">
            <v>145</v>
          </cell>
          <cell r="AC43">
            <v>94808132</v>
          </cell>
        </row>
        <row r="44">
          <cell r="A44" t="str">
            <v>Depreciación Anual (D+C+AP)</v>
          </cell>
          <cell r="C44">
            <v>116443538</v>
          </cell>
          <cell r="D44">
            <v>2015</v>
          </cell>
          <cell r="G44">
            <v>138</v>
          </cell>
          <cell r="AC44">
            <v>116443538</v>
          </cell>
        </row>
        <row r="45">
          <cell r="A45" t="str">
            <v>Depreciación Anual (D+C+AP)</v>
          </cell>
          <cell r="C45">
            <v>138874436</v>
          </cell>
          <cell r="D45">
            <v>2015</v>
          </cell>
          <cell r="G45">
            <v>134</v>
          </cell>
          <cell r="AC45">
            <v>138874436</v>
          </cell>
        </row>
        <row r="46">
          <cell r="A46" t="str">
            <v>Depreciación Anual (D+C+AP)</v>
          </cell>
          <cell r="C46">
            <v>21169038</v>
          </cell>
          <cell r="D46">
            <v>2015</v>
          </cell>
          <cell r="G46">
            <v>49</v>
          </cell>
          <cell r="AC46">
            <v>21169038</v>
          </cell>
        </row>
        <row r="47">
          <cell r="A47" t="str">
            <v>Depreciación Anual (D+C+AP)</v>
          </cell>
          <cell r="C47">
            <v>403268255</v>
          </cell>
          <cell r="D47">
            <v>2015</v>
          </cell>
          <cell r="G47">
            <v>32</v>
          </cell>
          <cell r="AC47">
            <v>403268255</v>
          </cell>
        </row>
        <row r="48">
          <cell r="A48" t="str">
            <v>Depreciación Anual (D+C+AP)</v>
          </cell>
          <cell r="C48">
            <v>17571222</v>
          </cell>
          <cell r="D48">
            <v>2015</v>
          </cell>
          <cell r="G48">
            <v>98</v>
          </cell>
          <cell r="AC48">
            <v>17571222</v>
          </cell>
        </row>
        <row r="49">
          <cell r="A49" t="str">
            <v>Depreciación Anual (D+C+AP)</v>
          </cell>
          <cell r="C49">
            <v>44914225</v>
          </cell>
          <cell r="D49">
            <v>2015</v>
          </cell>
          <cell r="G49">
            <v>27</v>
          </cell>
          <cell r="AC49">
            <v>44914225</v>
          </cell>
        </row>
        <row r="50">
          <cell r="A50" t="str">
            <v>Depreciación Anual (D+C+AP)</v>
          </cell>
          <cell r="C50">
            <v>203661057</v>
          </cell>
          <cell r="D50">
            <v>2015</v>
          </cell>
          <cell r="G50">
            <v>17</v>
          </cell>
          <cell r="AC50">
            <v>203661057</v>
          </cell>
        </row>
        <row r="51">
          <cell r="A51" t="str">
            <v>Depreciación Anual (D+C+AP)</v>
          </cell>
          <cell r="C51">
            <v>42082547</v>
          </cell>
          <cell r="D51">
            <v>2015</v>
          </cell>
          <cell r="G51">
            <v>62</v>
          </cell>
          <cell r="AC51">
            <v>42082547</v>
          </cell>
        </row>
        <row r="52">
          <cell r="A52" t="str">
            <v>Depreciación Anual (D+C+AP)</v>
          </cell>
          <cell r="C52">
            <v>818199400</v>
          </cell>
          <cell r="D52">
            <v>2015</v>
          </cell>
          <cell r="G52">
            <v>161</v>
          </cell>
          <cell r="AC52">
            <v>818199400</v>
          </cell>
        </row>
        <row r="53">
          <cell r="A53" t="str">
            <v>Depreciación Anual (D+C+AP)</v>
          </cell>
          <cell r="C53">
            <v>5672183</v>
          </cell>
          <cell r="D53">
            <v>2015</v>
          </cell>
          <cell r="G53">
            <v>192</v>
          </cell>
          <cell r="AC53">
            <v>5672183</v>
          </cell>
        </row>
        <row r="54">
          <cell r="A54" t="str">
            <v>Depreciación Anual (D+C+AP)</v>
          </cell>
          <cell r="C54">
            <v>80151078</v>
          </cell>
          <cell r="D54">
            <v>2015</v>
          </cell>
          <cell r="G54">
            <v>24</v>
          </cell>
          <cell r="AC54">
            <v>80151078</v>
          </cell>
        </row>
        <row r="55">
          <cell r="A55" t="str">
            <v>Depreciación Anual (D+C+AP)</v>
          </cell>
          <cell r="C55">
            <v>28318560</v>
          </cell>
          <cell r="D55">
            <v>2015</v>
          </cell>
          <cell r="G55">
            <v>189</v>
          </cell>
          <cell r="AC55">
            <v>28318560</v>
          </cell>
        </row>
        <row r="56">
          <cell r="A56" t="str">
            <v>Depreciación Anual (D+C+AP)</v>
          </cell>
          <cell r="C56">
            <v>44795542</v>
          </cell>
          <cell r="D56">
            <v>2015</v>
          </cell>
          <cell r="G56">
            <v>194</v>
          </cell>
          <cell r="AC56">
            <v>44795542</v>
          </cell>
        </row>
        <row r="57">
          <cell r="A57" t="str">
            <v>Depreciación Anual (D+C+AP)</v>
          </cell>
          <cell r="C57">
            <v>46576174</v>
          </cell>
          <cell r="D57">
            <v>2015</v>
          </cell>
          <cell r="G57">
            <v>281</v>
          </cell>
          <cell r="AC57">
            <v>46576174</v>
          </cell>
        </row>
        <row r="58">
          <cell r="A58" t="str">
            <v>Depreciación Anual (D+C+AP)</v>
          </cell>
          <cell r="C58">
            <v>68583478</v>
          </cell>
          <cell r="D58">
            <v>2015</v>
          </cell>
          <cell r="G58">
            <v>159</v>
          </cell>
          <cell r="AC58">
            <v>68583478</v>
          </cell>
        </row>
        <row r="59">
          <cell r="A59" t="str">
            <v>Depreciación Anual (D+C+AP)</v>
          </cell>
          <cell r="C59">
            <v>20088463</v>
          </cell>
          <cell r="D59">
            <v>2015</v>
          </cell>
          <cell r="G59">
            <v>19</v>
          </cell>
          <cell r="AC59">
            <v>20088463</v>
          </cell>
        </row>
        <row r="60">
          <cell r="A60" t="str">
            <v>Depreciación Anual (D+C+AP)</v>
          </cell>
          <cell r="C60">
            <v>220757431</v>
          </cell>
          <cell r="D60">
            <v>2015</v>
          </cell>
          <cell r="G60">
            <v>57</v>
          </cell>
          <cell r="AC60">
            <v>220757431</v>
          </cell>
        </row>
        <row r="61">
          <cell r="A61" t="str">
            <v>Depreciación Anual (D+C+AP)</v>
          </cell>
          <cell r="C61">
            <v>41882379</v>
          </cell>
          <cell r="D61">
            <v>2015</v>
          </cell>
          <cell r="G61">
            <v>70</v>
          </cell>
          <cell r="AC61">
            <v>41882379</v>
          </cell>
        </row>
        <row r="62">
          <cell r="A62" t="str">
            <v>Depreciación Anual (D+C+AP)</v>
          </cell>
          <cell r="C62">
            <v>42404176</v>
          </cell>
          <cell r="D62">
            <v>2015</v>
          </cell>
          <cell r="G62">
            <v>146</v>
          </cell>
          <cell r="AC62">
            <v>42404176</v>
          </cell>
        </row>
        <row r="63">
          <cell r="A63" t="str">
            <v>Depreciación Anual (D+C+AP)</v>
          </cell>
          <cell r="C63">
            <v>113821321</v>
          </cell>
          <cell r="D63">
            <v>2015</v>
          </cell>
          <cell r="G63">
            <v>39</v>
          </cell>
          <cell r="AC63">
            <v>113821321</v>
          </cell>
        </row>
        <row r="64">
          <cell r="A64" t="str">
            <v>Depreciación Anual (D+C+AP)</v>
          </cell>
          <cell r="C64">
            <v>21745179</v>
          </cell>
          <cell r="D64">
            <v>2015</v>
          </cell>
          <cell r="G64">
            <v>190</v>
          </cell>
          <cell r="AC64">
            <v>21745179</v>
          </cell>
        </row>
        <row r="65">
          <cell r="A65" t="str">
            <v>Depreciación Anual (D+C+AP)</v>
          </cell>
          <cell r="C65">
            <v>133693889</v>
          </cell>
          <cell r="D65">
            <v>2015</v>
          </cell>
          <cell r="G65">
            <v>10</v>
          </cell>
          <cell r="AC65">
            <v>133693889</v>
          </cell>
        </row>
        <row r="66">
          <cell r="A66" t="str">
            <v>Depreciación Anual (D+C+AP)</v>
          </cell>
          <cell r="C66">
            <v>8547960</v>
          </cell>
          <cell r="D66">
            <v>2015</v>
          </cell>
          <cell r="G66">
            <v>11</v>
          </cell>
          <cell r="AC66">
            <v>8547960</v>
          </cell>
        </row>
        <row r="67">
          <cell r="A67" t="str">
            <v>Depreciación Anual (D+C+AP)</v>
          </cell>
          <cell r="C67">
            <v>554000174</v>
          </cell>
          <cell r="D67">
            <v>2015</v>
          </cell>
          <cell r="G67">
            <v>36</v>
          </cell>
          <cell r="AC67">
            <v>554000174</v>
          </cell>
        </row>
        <row r="68">
          <cell r="A68" t="str">
            <v>Depreciación Anual (D+C+AP)</v>
          </cell>
          <cell r="C68">
            <v>47869133</v>
          </cell>
          <cell r="D68">
            <v>2015</v>
          </cell>
          <cell r="G68">
            <v>43</v>
          </cell>
          <cell r="AC68">
            <v>47869133</v>
          </cell>
        </row>
        <row r="69">
          <cell r="A69" t="str">
            <v>Depreciación Anual (D+C+AP)</v>
          </cell>
          <cell r="C69">
            <v>431679355</v>
          </cell>
          <cell r="D69">
            <v>2015</v>
          </cell>
          <cell r="G69">
            <v>56</v>
          </cell>
          <cell r="AC69">
            <v>431679355</v>
          </cell>
        </row>
        <row r="70">
          <cell r="A70" t="str">
            <v>Depreciación Anual (D+C+AP)</v>
          </cell>
          <cell r="C70">
            <v>77943352</v>
          </cell>
          <cell r="D70">
            <v>2015</v>
          </cell>
          <cell r="G70">
            <v>108</v>
          </cell>
          <cell r="AC70">
            <v>77943352</v>
          </cell>
        </row>
        <row r="71">
          <cell r="A71" t="str">
            <v>Depreciación Anual (D+C+AP)</v>
          </cell>
          <cell r="C71">
            <v>24017915</v>
          </cell>
          <cell r="D71">
            <v>2015</v>
          </cell>
          <cell r="G71">
            <v>131</v>
          </cell>
          <cell r="AC71">
            <v>24017915</v>
          </cell>
        </row>
        <row r="72">
          <cell r="A72" t="str">
            <v>Depreciación Anual (D+C+AP)</v>
          </cell>
          <cell r="C72">
            <v>124897187</v>
          </cell>
          <cell r="D72">
            <v>2015</v>
          </cell>
          <cell r="G72">
            <v>143</v>
          </cell>
          <cell r="AC72">
            <v>124897187</v>
          </cell>
        </row>
        <row r="73">
          <cell r="A73" t="str">
            <v>Depreciación Anual (D+C+AP)</v>
          </cell>
          <cell r="C73">
            <v>32248259</v>
          </cell>
          <cell r="D73">
            <v>2015</v>
          </cell>
          <cell r="G73">
            <v>147</v>
          </cell>
          <cell r="AC73">
            <v>32248259</v>
          </cell>
        </row>
        <row r="74">
          <cell r="A74" t="str">
            <v>Depreciación Anual (D+C+AP)</v>
          </cell>
          <cell r="C74">
            <v>7051228</v>
          </cell>
          <cell r="D74">
            <v>2015</v>
          </cell>
          <cell r="G74">
            <v>152</v>
          </cell>
          <cell r="AC74">
            <v>7051228</v>
          </cell>
        </row>
        <row r="75">
          <cell r="A75" t="str">
            <v>Depreciación Anual (D+C+AP)</v>
          </cell>
          <cell r="C75">
            <v>204722248</v>
          </cell>
          <cell r="D75">
            <v>2015</v>
          </cell>
          <cell r="G75">
            <v>155</v>
          </cell>
          <cell r="AC75">
            <v>204722248</v>
          </cell>
        </row>
        <row r="76">
          <cell r="A76" t="str">
            <v>Depreciación Anual (D+C+AP)</v>
          </cell>
          <cell r="C76">
            <v>23563585</v>
          </cell>
          <cell r="D76">
            <v>2015</v>
          </cell>
          <cell r="G76">
            <v>157</v>
          </cell>
          <cell r="AC76">
            <v>23563585</v>
          </cell>
        </row>
        <row r="77">
          <cell r="A77" t="str">
            <v>Depreciación Anual (D+C+AP)</v>
          </cell>
          <cell r="C77">
            <v>161975634</v>
          </cell>
          <cell r="D77">
            <v>2015</v>
          </cell>
          <cell r="G77">
            <v>177</v>
          </cell>
          <cell r="AC77">
            <v>161975634</v>
          </cell>
        </row>
        <row r="78">
          <cell r="A78" t="str">
            <v>Depreciación Anual (D+C+AP)</v>
          </cell>
          <cell r="C78">
            <v>40699644</v>
          </cell>
          <cell r="D78">
            <v>2015</v>
          </cell>
          <cell r="G78">
            <v>187</v>
          </cell>
          <cell r="AC78">
            <v>40699644</v>
          </cell>
        </row>
        <row r="79">
          <cell r="A79" t="str">
            <v>Depreciación Anual (D+C+AP)</v>
          </cell>
          <cell r="C79">
            <v>23362721</v>
          </cell>
          <cell r="D79">
            <v>2015</v>
          </cell>
          <cell r="G79">
            <v>195</v>
          </cell>
          <cell r="AC79">
            <v>23362721</v>
          </cell>
        </row>
        <row r="80">
          <cell r="A80" t="str">
            <v>Depreciación Anual (D+C+AP)</v>
          </cell>
          <cell r="C80">
            <v>966000</v>
          </cell>
          <cell r="D80">
            <v>2015</v>
          </cell>
          <cell r="G80">
            <v>269</v>
          </cell>
          <cell r="AC80">
            <v>966000</v>
          </cell>
        </row>
        <row r="81">
          <cell r="A81" t="str">
            <v>Depreciación Anual (D+C+AP)</v>
          </cell>
          <cell r="C81">
            <v>137906476</v>
          </cell>
          <cell r="D81">
            <v>2015</v>
          </cell>
          <cell r="G81">
            <v>309</v>
          </cell>
          <cell r="AC81">
            <v>137906476</v>
          </cell>
        </row>
        <row r="82">
          <cell r="A82" t="str">
            <v>Depreciación Anual (D+C+AP)</v>
          </cell>
          <cell r="C82">
            <v>47731621</v>
          </cell>
          <cell r="D82">
            <v>2015</v>
          </cell>
          <cell r="G82">
            <v>9</v>
          </cell>
          <cell r="AC82">
            <v>47731621</v>
          </cell>
        </row>
        <row r="83">
          <cell r="A83" t="str">
            <v>Depreciación Anual (D+C+AP)</v>
          </cell>
          <cell r="C83">
            <v>450009413</v>
          </cell>
          <cell r="D83">
            <v>2015</v>
          </cell>
          <cell r="G83">
            <v>282</v>
          </cell>
          <cell r="AC83">
            <v>450009413</v>
          </cell>
        </row>
        <row r="84">
          <cell r="A84" t="str">
            <v>Depreciación Anual (D+C+AP)</v>
          </cell>
          <cell r="C84">
            <v>1303638</v>
          </cell>
          <cell r="D84">
            <v>2015</v>
          </cell>
          <cell r="G84">
            <v>3</v>
          </cell>
          <cell r="AC84">
            <v>1303638</v>
          </cell>
        </row>
        <row r="85">
          <cell r="A85" t="str">
            <v>Depreciación Anual (D+C+AP)</v>
          </cell>
          <cell r="C85">
            <v>215242596</v>
          </cell>
          <cell r="D85">
            <v>2015</v>
          </cell>
          <cell r="G85">
            <v>68</v>
          </cell>
          <cell r="AC85">
            <v>215242596</v>
          </cell>
        </row>
        <row r="86">
          <cell r="A86" t="str">
            <v>Depreciación Anual (D+C+AP)</v>
          </cell>
          <cell r="C86">
            <v>13370329</v>
          </cell>
          <cell r="D86">
            <v>2015</v>
          </cell>
          <cell r="G86">
            <v>89</v>
          </cell>
          <cell r="AC86">
            <v>13370329</v>
          </cell>
        </row>
        <row r="87">
          <cell r="A87" t="str">
            <v>Depreciación Anual (D+C+AP)</v>
          </cell>
          <cell r="C87">
            <v>76681802</v>
          </cell>
          <cell r="D87">
            <v>2015</v>
          </cell>
          <cell r="G87">
            <v>8</v>
          </cell>
          <cell r="AC87">
            <v>76681802</v>
          </cell>
        </row>
        <row r="88">
          <cell r="A88" t="str">
            <v>Depreciación Anual (D+C+AP)</v>
          </cell>
          <cell r="C88">
            <v>59386411</v>
          </cell>
          <cell r="D88">
            <v>2015</v>
          </cell>
          <cell r="G88">
            <v>87</v>
          </cell>
          <cell r="AC88">
            <v>59386411</v>
          </cell>
        </row>
        <row r="89">
          <cell r="A89" t="str">
            <v>Depreciación Anual (D+C+AP)</v>
          </cell>
          <cell r="C89">
            <v>24054805</v>
          </cell>
          <cell r="D89">
            <v>2015</v>
          </cell>
          <cell r="G89">
            <v>63</v>
          </cell>
          <cell r="AC89">
            <v>24054805</v>
          </cell>
        </row>
        <row r="90">
          <cell r="A90" t="str">
            <v>Depreciación Anual (D+C+AP)</v>
          </cell>
          <cell r="C90">
            <v>54376897</v>
          </cell>
          <cell r="D90">
            <v>2015</v>
          </cell>
          <cell r="G90">
            <v>100</v>
          </cell>
          <cell r="AC90">
            <v>54376897</v>
          </cell>
        </row>
        <row r="91">
          <cell r="A91" t="str">
            <v>Depreciación Anual (D+C+AP)</v>
          </cell>
          <cell r="C91">
            <v>15487983</v>
          </cell>
          <cell r="D91">
            <v>2015</v>
          </cell>
          <cell r="G91">
            <v>114</v>
          </cell>
          <cell r="AC91">
            <v>15487983</v>
          </cell>
        </row>
        <row r="92">
          <cell r="A92" t="str">
            <v>Depreciación Anual (D+C+AP)</v>
          </cell>
          <cell r="C92">
            <v>46843469</v>
          </cell>
          <cell r="D92">
            <v>2015</v>
          </cell>
          <cell r="G92">
            <v>315</v>
          </cell>
          <cell r="AC92">
            <v>46843469</v>
          </cell>
        </row>
        <row r="93">
          <cell r="A93" t="str">
            <v>Depreciación Anual (D+C+AP)</v>
          </cell>
          <cell r="C93">
            <v>18332795</v>
          </cell>
          <cell r="D93">
            <v>2015</v>
          </cell>
          <cell r="G93">
            <v>163</v>
          </cell>
          <cell r="AC93">
            <v>18332795</v>
          </cell>
        </row>
        <row r="94">
          <cell r="A94" t="str">
            <v>Depreciación Anual (D+C+AP)</v>
          </cell>
          <cell r="C94">
            <v>35740468</v>
          </cell>
          <cell r="D94">
            <v>2015</v>
          </cell>
          <cell r="G94">
            <v>182</v>
          </cell>
          <cell r="AC94">
            <v>35740468</v>
          </cell>
        </row>
        <row r="95">
          <cell r="A95" t="str">
            <v>Depreciación Anual (D+C+AP)</v>
          </cell>
          <cell r="C95">
            <v>48988537</v>
          </cell>
          <cell r="D95">
            <v>2015</v>
          </cell>
          <cell r="G95">
            <v>79</v>
          </cell>
          <cell r="AC95">
            <v>48988537</v>
          </cell>
        </row>
        <row r="96">
          <cell r="A96" t="str">
            <v>Depreciación Anual (D+C+AP)</v>
          </cell>
          <cell r="C96">
            <v>9243813</v>
          </cell>
          <cell r="D96">
            <v>2015</v>
          </cell>
          <cell r="G96">
            <v>12</v>
          </cell>
          <cell r="AC96">
            <v>9243813</v>
          </cell>
        </row>
        <row r="97">
          <cell r="A97" t="str">
            <v>Depreciación Anual (D+C+AP)</v>
          </cell>
          <cell r="C97">
            <v>80352278</v>
          </cell>
          <cell r="D97">
            <v>2015</v>
          </cell>
          <cell r="G97">
            <v>170</v>
          </cell>
          <cell r="AC97">
            <v>80352278</v>
          </cell>
        </row>
        <row r="98">
          <cell r="A98" t="str">
            <v>Depreciación Anual (D+C+AP)</v>
          </cell>
          <cell r="C98">
            <v>4329918</v>
          </cell>
          <cell r="D98">
            <v>2015</v>
          </cell>
          <cell r="G98">
            <v>403</v>
          </cell>
          <cell r="AC98">
            <v>4329918</v>
          </cell>
        </row>
        <row r="99">
          <cell r="A99" t="str">
            <v>Depreciación Anual (D+C+AP)</v>
          </cell>
          <cell r="C99">
            <v>10782386</v>
          </cell>
          <cell r="D99">
            <v>2015</v>
          </cell>
          <cell r="G99">
            <v>268</v>
          </cell>
          <cell r="AC99">
            <v>10782386</v>
          </cell>
        </row>
        <row r="100">
          <cell r="A100" t="str">
            <v>Depreciación Anual (D+C+AP)</v>
          </cell>
          <cell r="C100">
            <v>30159940</v>
          </cell>
          <cell r="D100">
            <v>2015</v>
          </cell>
          <cell r="G100">
            <v>51</v>
          </cell>
          <cell r="AC100">
            <v>30159940</v>
          </cell>
        </row>
        <row r="101">
          <cell r="A101" t="str">
            <v>Depreciación Anual (D+C+AP)</v>
          </cell>
          <cell r="C101">
            <v>5869784</v>
          </cell>
          <cell r="D101">
            <v>2015</v>
          </cell>
          <cell r="G101">
            <v>432</v>
          </cell>
          <cell r="AC101">
            <v>5869784</v>
          </cell>
        </row>
        <row r="102">
          <cell r="A102" t="str">
            <v>Depreciación Anual (D+C+AP)</v>
          </cell>
          <cell r="C102">
            <v>68686500</v>
          </cell>
          <cell r="D102">
            <v>2015</v>
          </cell>
          <cell r="G102">
            <v>74</v>
          </cell>
          <cell r="AC102">
            <v>68686500</v>
          </cell>
        </row>
        <row r="103">
          <cell r="A103" t="str">
            <v>Depreciación Anual (D+C+AP)</v>
          </cell>
          <cell r="C103">
            <v>53981325</v>
          </cell>
          <cell r="D103">
            <v>2015</v>
          </cell>
          <cell r="G103">
            <v>42</v>
          </cell>
          <cell r="AC103">
            <v>53981325</v>
          </cell>
        </row>
        <row r="104">
          <cell r="A104" t="str">
            <v>Depreciación Anual (D+C+AP)</v>
          </cell>
          <cell r="C104">
            <v>4758052</v>
          </cell>
          <cell r="D104">
            <v>2015</v>
          </cell>
          <cell r="G104">
            <v>181</v>
          </cell>
          <cell r="AC104">
            <v>4758052</v>
          </cell>
        </row>
        <row r="105">
          <cell r="A105" t="str">
            <v>Depreciación Anual (D+C+AP)</v>
          </cell>
          <cell r="C105">
            <v>202600053</v>
          </cell>
          <cell r="D105">
            <v>2015</v>
          </cell>
          <cell r="G105">
            <v>2</v>
          </cell>
          <cell r="AC105">
            <v>202600053</v>
          </cell>
        </row>
        <row r="106">
          <cell r="A106" t="str">
            <v>Depreciación Anual (D+C+AP)</v>
          </cell>
          <cell r="C106">
            <v>69207353</v>
          </cell>
          <cell r="D106">
            <v>2015</v>
          </cell>
          <cell r="G106">
            <v>46</v>
          </cell>
          <cell r="AC106">
            <v>69207353</v>
          </cell>
        </row>
        <row r="107">
          <cell r="A107" t="str">
            <v>Depreciación Anual (D+C+AP)</v>
          </cell>
          <cell r="C107">
            <v>1507287</v>
          </cell>
          <cell r="D107">
            <v>2015</v>
          </cell>
          <cell r="G107">
            <v>58</v>
          </cell>
          <cell r="AC107">
            <v>1507287</v>
          </cell>
        </row>
        <row r="108">
          <cell r="A108" t="str">
            <v>Depreciación Anual (D+C+AP)</v>
          </cell>
          <cell r="C108">
            <v>14827344</v>
          </cell>
          <cell r="D108">
            <v>2015</v>
          </cell>
          <cell r="G108">
            <v>61</v>
          </cell>
          <cell r="AC108">
            <v>14827344</v>
          </cell>
        </row>
        <row r="109">
          <cell r="A109" t="str">
            <v>Depreciación Anual (D+C+AP)</v>
          </cell>
          <cell r="C109">
            <v>134815420</v>
          </cell>
          <cell r="D109">
            <v>2015</v>
          </cell>
          <cell r="G109">
            <v>55</v>
          </cell>
          <cell r="AC109">
            <v>134815420</v>
          </cell>
        </row>
        <row r="110">
          <cell r="A110" t="str">
            <v>Depreciación Anual (D+C+AP)</v>
          </cell>
          <cell r="C110">
            <v>283865644</v>
          </cell>
          <cell r="D110">
            <v>2015</v>
          </cell>
          <cell r="G110">
            <v>44</v>
          </cell>
          <cell r="AC110">
            <v>283865644</v>
          </cell>
        </row>
        <row r="111">
          <cell r="A111" t="str">
            <v>Depreciación Anual (D+C+AP)</v>
          </cell>
          <cell r="C111">
            <v>37542461</v>
          </cell>
          <cell r="D111">
            <v>2015</v>
          </cell>
          <cell r="G111">
            <v>179</v>
          </cell>
          <cell r="AC111">
            <v>37542461</v>
          </cell>
        </row>
        <row r="112">
          <cell r="A112" t="str">
            <v>Depreciación Anual (D+C+AP)</v>
          </cell>
          <cell r="C112">
            <v>27870810</v>
          </cell>
          <cell r="D112">
            <v>2015</v>
          </cell>
          <cell r="G112">
            <v>454</v>
          </cell>
          <cell r="AC112">
            <v>27870810</v>
          </cell>
        </row>
        <row r="113">
          <cell r="A113" t="str">
            <v>Depreciación Anual (D+C+AP)</v>
          </cell>
          <cell r="C113">
            <v>841733</v>
          </cell>
          <cell r="D113">
            <v>2015</v>
          </cell>
          <cell r="G113">
            <v>84</v>
          </cell>
          <cell r="AC113">
            <v>841733</v>
          </cell>
        </row>
        <row r="114">
          <cell r="A114" t="str">
            <v>Depreciación Anual (D+C+AP)</v>
          </cell>
          <cell r="C114">
            <v>26054977</v>
          </cell>
          <cell r="D114">
            <v>2015</v>
          </cell>
          <cell r="G114">
            <v>81</v>
          </cell>
          <cell r="AC114">
            <v>26054977</v>
          </cell>
        </row>
        <row r="115">
          <cell r="A115" t="str">
            <v>Depreciación Anual (D+C+AP)</v>
          </cell>
          <cell r="C115">
            <v>30888101</v>
          </cell>
          <cell r="D115">
            <v>2015</v>
          </cell>
          <cell r="G115">
            <v>99</v>
          </cell>
          <cell r="AC115">
            <v>30888101</v>
          </cell>
        </row>
        <row r="116">
          <cell r="A116" t="str">
            <v>Depreciación Anual (D+C+AP)</v>
          </cell>
          <cell r="C116">
            <v>3302240</v>
          </cell>
          <cell r="D116">
            <v>2015</v>
          </cell>
          <cell r="G116">
            <v>428</v>
          </cell>
          <cell r="AC116">
            <v>3302240</v>
          </cell>
        </row>
        <row r="117">
          <cell r="A117" t="str">
            <v>Depreciación Anual (D+C+AP)</v>
          </cell>
          <cell r="C117">
            <v>4631462</v>
          </cell>
          <cell r="D117">
            <v>2015</v>
          </cell>
          <cell r="G117">
            <v>59</v>
          </cell>
          <cell r="AC117">
            <v>4631462</v>
          </cell>
        </row>
        <row r="118">
          <cell r="A118" t="str">
            <v>Depreciación Anual (D+C+AP)</v>
          </cell>
          <cell r="C118">
            <v>5202969</v>
          </cell>
          <cell r="D118">
            <v>2015</v>
          </cell>
          <cell r="G118">
            <v>54</v>
          </cell>
          <cell r="AC118">
            <v>5202969</v>
          </cell>
        </row>
        <row r="119">
          <cell r="A119" t="str">
            <v>Depreciación Anual (D+C+AP)</v>
          </cell>
          <cell r="C119">
            <v>18806</v>
          </cell>
          <cell r="D119">
            <v>2015</v>
          </cell>
          <cell r="G119">
            <v>40</v>
          </cell>
          <cell r="AC119">
            <v>18806</v>
          </cell>
        </row>
        <row r="120">
          <cell r="A120" t="str">
            <v>Depreciación Anual (D+C+AP)</v>
          </cell>
          <cell r="C120">
            <v>19067698</v>
          </cell>
          <cell r="D120">
            <v>2015</v>
          </cell>
          <cell r="G120">
            <v>80</v>
          </cell>
          <cell r="AC120">
            <v>19067698</v>
          </cell>
        </row>
        <row r="121">
          <cell r="A121" t="str">
            <v>Depreciación Anual (D+C+AP)</v>
          </cell>
          <cell r="C121">
            <v>121892372</v>
          </cell>
          <cell r="D121">
            <v>2015</v>
          </cell>
          <cell r="G121">
            <v>6</v>
          </cell>
          <cell r="AC121">
            <v>121892372</v>
          </cell>
        </row>
        <row r="122">
          <cell r="A122" t="str">
            <v>Depreciación Anual (D+C+AP)</v>
          </cell>
          <cell r="C122">
            <v>34846404</v>
          </cell>
          <cell r="D122">
            <v>2015</v>
          </cell>
          <cell r="G122">
            <v>23</v>
          </cell>
          <cell r="AC122">
            <v>34846404</v>
          </cell>
        </row>
        <row r="123">
          <cell r="A123" t="str">
            <v>Depreciación Anual (D+C+AP)</v>
          </cell>
          <cell r="C123">
            <v>45920951</v>
          </cell>
          <cell r="D123">
            <v>2015</v>
          </cell>
          <cell r="G123">
            <v>119</v>
          </cell>
          <cell r="AC123">
            <v>45920951</v>
          </cell>
        </row>
        <row r="124">
          <cell r="A124" t="str">
            <v>Depreciación Anual (D+C+AP)</v>
          </cell>
          <cell r="C124">
            <v>118740627</v>
          </cell>
          <cell r="D124">
            <v>2015</v>
          </cell>
          <cell r="G124">
            <v>117</v>
          </cell>
          <cell r="AC124">
            <v>118740627</v>
          </cell>
        </row>
        <row r="125">
          <cell r="A125" t="str">
            <v>Depreciación Anual (D+C+AP)</v>
          </cell>
          <cell r="C125">
            <v>10565998</v>
          </cell>
          <cell r="D125">
            <v>2015</v>
          </cell>
          <cell r="G125">
            <v>178</v>
          </cell>
          <cell r="AC125">
            <v>10565998</v>
          </cell>
        </row>
        <row r="126">
          <cell r="A126" t="str">
            <v>Depreciación Anual (D+C+AP)</v>
          </cell>
          <cell r="C126">
            <v>204904131</v>
          </cell>
          <cell r="D126">
            <v>2015</v>
          </cell>
          <cell r="G126">
            <v>45</v>
          </cell>
          <cell r="AC126">
            <v>204904131</v>
          </cell>
        </row>
        <row r="127">
          <cell r="A127" t="str">
            <v>Depreciación Anual (D+C+AP)</v>
          </cell>
          <cell r="C127">
            <v>65703562</v>
          </cell>
          <cell r="D127">
            <v>2015</v>
          </cell>
          <cell r="G127">
            <v>115</v>
          </cell>
          <cell r="AC127">
            <v>65703562</v>
          </cell>
        </row>
        <row r="128">
          <cell r="A128" t="str">
            <v>Depreciación Anual (D+C+AP)</v>
          </cell>
          <cell r="C128">
            <v>23181628</v>
          </cell>
          <cell r="D128">
            <v>2015</v>
          </cell>
          <cell r="G128">
            <v>151</v>
          </cell>
          <cell r="AC128">
            <v>23181628</v>
          </cell>
        </row>
        <row r="129">
          <cell r="A129" t="str">
            <v>Depreciación Anual (D+C+AP)</v>
          </cell>
          <cell r="C129">
            <v>2195155</v>
          </cell>
          <cell r="D129">
            <v>2015</v>
          </cell>
          <cell r="G129">
            <v>227</v>
          </cell>
          <cell r="AC129">
            <v>2195155</v>
          </cell>
        </row>
        <row r="130">
          <cell r="A130" t="str">
            <v>Depreciación Anual (D+C+AP)</v>
          </cell>
          <cell r="C130">
            <v>568524</v>
          </cell>
          <cell r="D130">
            <v>2015</v>
          </cell>
          <cell r="G130">
            <v>105</v>
          </cell>
          <cell r="AC130">
            <v>568524</v>
          </cell>
        </row>
        <row r="131">
          <cell r="A131" t="str">
            <v>Depreciación Anual (D+C+AP)</v>
          </cell>
          <cell r="C131">
            <v>79322377</v>
          </cell>
          <cell r="D131">
            <v>2015</v>
          </cell>
          <cell r="G131">
            <v>144</v>
          </cell>
          <cell r="AC131">
            <v>79322377</v>
          </cell>
        </row>
        <row r="132">
          <cell r="A132" t="str">
            <v>Depreciación Anual (D+C+AP)</v>
          </cell>
          <cell r="C132">
            <v>104675698</v>
          </cell>
          <cell r="D132">
            <v>2015</v>
          </cell>
          <cell r="G132">
            <v>193</v>
          </cell>
          <cell r="AC132">
            <v>104675698</v>
          </cell>
        </row>
        <row r="133">
          <cell r="A133" t="str">
            <v>Depreciación Anual (D+C+AP)</v>
          </cell>
          <cell r="C133">
            <v>94436729</v>
          </cell>
          <cell r="D133">
            <v>2015</v>
          </cell>
          <cell r="G133">
            <v>150</v>
          </cell>
          <cell r="AC133">
            <v>94436729</v>
          </cell>
        </row>
        <row r="134">
          <cell r="A134" t="str">
            <v>Depreciación Anual (D+C+AP)</v>
          </cell>
          <cell r="C134">
            <v>200243969</v>
          </cell>
          <cell r="D134">
            <v>2015</v>
          </cell>
          <cell r="G134">
            <v>41</v>
          </cell>
          <cell r="AC134">
            <v>200243969</v>
          </cell>
        </row>
        <row r="135">
          <cell r="A135" t="str">
            <v>Depreciación Anual (D+C+AP)</v>
          </cell>
          <cell r="C135">
            <v>452341</v>
          </cell>
          <cell r="D135">
            <v>2015</v>
          </cell>
          <cell r="G135">
            <v>422</v>
          </cell>
          <cell r="AC135">
            <v>452341</v>
          </cell>
        </row>
        <row r="136">
          <cell r="A136" t="str">
            <v>Depreciación Anual (D+C+AP)</v>
          </cell>
          <cell r="C136">
            <v>107077659</v>
          </cell>
          <cell r="D136">
            <v>2015</v>
          </cell>
          <cell r="G136">
            <v>130</v>
          </cell>
          <cell r="AC136">
            <v>107077659</v>
          </cell>
        </row>
        <row r="137">
          <cell r="A137" t="str">
            <v>Depreciación Anual (D+C+AP)</v>
          </cell>
          <cell r="C137">
            <v>42422663</v>
          </cell>
          <cell r="D137">
            <v>2015</v>
          </cell>
          <cell r="G137">
            <v>82</v>
          </cell>
          <cell r="AC137">
            <v>42422663</v>
          </cell>
        </row>
        <row r="138">
          <cell r="A138" t="str">
            <v>Depreciación Anual (D+C+AP)</v>
          </cell>
          <cell r="C138">
            <v>31797816</v>
          </cell>
          <cell r="D138">
            <v>2015</v>
          </cell>
          <cell r="G138">
            <v>88</v>
          </cell>
          <cell r="AC138">
            <v>31797816</v>
          </cell>
        </row>
        <row r="139">
          <cell r="A139" t="str">
            <v>Costos de Combustible</v>
          </cell>
          <cell r="C139">
            <v>47776867</v>
          </cell>
          <cell r="D139">
            <v>2015</v>
          </cell>
          <cell r="G139">
            <v>122</v>
          </cell>
          <cell r="AC139">
            <v>47776867</v>
          </cell>
        </row>
        <row r="140">
          <cell r="A140" t="str">
            <v>Costos de Combustible</v>
          </cell>
          <cell r="C140">
            <v>14630970</v>
          </cell>
          <cell r="D140">
            <v>2015</v>
          </cell>
          <cell r="G140">
            <v>122</v>
          </cell>
          <cell r="AC140">
            <v>14630970</v>
          </cell>
        </row>
        <row r="141">
          <cell r="A141" t="str">
            <v>Costos Compra de Energía</v>
          </cell>
          <cell r="C141">
            <v>244320023</v>
          </cell>
          <cell r="D141">
            <v>2015</v>
          </cell>
          <cell r="G141">
            <v>122</v>
          </cell>
          <cell r="AC141">
            <v>244320023</v>
          </cell>
        </row>
        <row r="142">
          <cell r="A142" t="str">
            <v>Costos Totales por Compra de Energia</v>
          </cell>
          <cell r="C142">
            <v>262166428</v>
          </cell>
          <cell r="D142">
            <v>2015</v>
          </cell>
          <cell r="G142">
            <v>122</v>
          </cell>
          <cell r="AC142">
            <v>262166428</v>
          </cell>
        </row>
        <row r="143">
          <cell r="A143" t="str">
            <v>Costos OyM (D)</v>
          </cell>
          <cell r="C143">
            <v>4723015</v>
          </cell>
          <cell r="D143">
            <v>2015</v>
          </cell>
          <cell r="G143">
            <v>122</v>
          </cell>
          <cell r="AC143">
            <v>4868729.894734391</v>
          </cell>
        </row>
        <row r="144">
          <cell r="A144" t="str">
            <v>Costos OyM (D)</v>
          </cell>
          <cell r="C144">
            <v>2250635</v>
          </cell>
          <cell r="D144">
            <v>2015</v>
          </cell>
          <cell r="G144">
            <v>122</v>
          </cell>
          <cell r="AC144">
            <v>2320071.7987631918</v>
          </cell>
        </row>
        <row r="145">
          <cell r="A145" t="str">
            <v>Costos OyM (D)</v>
          </cell>
          <cell r="C145">
            <v>4867672</v>
          </cell>
          <cell r="D145">
            <v>2015</v>
          </cell>
          <cell r="G145">
            <v>122</v>
          </cell>
          <cell r="AC145">
            <v>5017849.8658508481</v>
          </cell>
        </row>
        <row r="146">
          <cell r="A146" t="str">
            <v>Costos OyM (D)</v>
          </cell>
          <cell r="C146">
            <v>2830940</v>
          </cell>
          <cell r="D146">
            <v>2015</v>
          </cell>
          <cell r="G146">
            <v>122</v>
          </cell>
          <cell r="AC146">
            <v>2918280.422187814</v>
          </cell>
        </row>
        <row r="147">
          <cell r="A147" t="str">
            <v>Costos de OyM (C )</v>
          </cell>
          <cell r="C147">
            <v>3452849</v>
          </cell>
          <cell r="D147">
            <v>2015</v>
          </cell>
          <cell r="G147">
            <v>122</v>
          </cell>
          <cell r="AC147">
            <v>3564983.638830842</v>
          </cell>
        </row>
        <row r="148">
          <cell r="A148" t="str">
            <v>Costos OyM (D)</v>
          </cell>
          <cell r="C148">
            <v>2627458</v>
          </cell>
          <cell r="D148">
            <v>2015</v>
          </cell>
          <cell r="G148">
            <v>122</v>
          </cell>
          <cell r="AC148">
            <v>2708520.576741559</v>
          </cell>
        </row>
        <row r="149">
          <cell r="A149" t="str">
            <v>Costos OyM (D)</v>
          </cell>
          <cell r="C149">
            <v>4757591</v>
          </cell>
          <cell r="D149">
            <v>2015</v>
          </cell>
          <cell r="G149">
            <v>122</v>
          </cell>
          <cell r="AC149">
            <v>4904372.6366779031</v>
          </cell>
        </row>
        <row r="150">
          <cell r="A150" t="str">
            <v>Costos OyM (D)</v>
          </cell>
          <cell r="C150">
            <v>73660</v>
          </cell>
          <cell r="D150">
            <v>2015</v>
          </cell>
          <cell r="G150">
            <v>122</v>
          </cell>
          <cell r="AC150">
            <v>75932.565119131585</v>
          </cell>
        </row>
        <row r="151">
          <cell r="A151" t="str">
            <v>Costos OyM (D)</v>
          </cell>
          <cell r="C151">
            <v>2567949</v>
          </cell>
          <cell r="D151">
            <v>2015</v>
          </cell>
          <cell r="G151">
            <v>122</v>
          </cell>
          <cell r="AC151">
            <v>2647175.5995806251</v>
          </cell>
        </row>
        <row r="152">
          <cell r="A152" t="str">
            <v>Costos OyM (D)</v>
          </cell>
          <cell r="C152">
            <v>40127</v>
          </cell>
          <cell r="D152">
            <v>2015</v>
          </cell>
          <cell r="G152">
            <v>122</v>
          </cell>
          <cell r="AC152">
            <v>41365.001907892933</v>
          </cell>
        </row>
        <row r="153">
          <cell r="A153" t="str">
            <v>Costos OyM (D)</v>
          </cell>
          <cell r="C153">
            <v>1156687</v>
          </cell>
          <cell r="D153">
            <v>2015</v>
          </cell>
          <cell r="G153">
            <v>122</v>
          </cell>
          <cell r="AC153">
            <v>1192373.2140911345</v>
          </cell>
        </row>
        <row r="154">
          <cell r="A154" t="str">
            <v>Costos OyM (D)</v>
          </cell>
          <cell r="C154">
            <v>15160031</v>
          </cell>
          <cell r="D154">
            <v>2015</v>
          </cell>
          <cell r="G154">
            <v>122</v>
          </cell>
          <cell r="AC154">
            <v>15627749.6757474</v>
          </cell>
        </row>
        <row r="155">
          <cell r="A155" t="str">
            <v>Costos OyM (D)</v>
          </cell>
          <cell r="C155">
            <v>1799887</v>
          </cell>
          <cell r="D155">
            <v>2015</v>
          </cell>
          <cell r="G155">
            <v>122</v>
          </cell>
          <cell r="AC155">
            <v>1855417.2798612327</v>
          </cell>
        </row>
        <row r="156">
          <cell r="A156" t="str">
            <v>Costos OyM (D)</v>
          </cell>
          <cell r="C156">
            <v>160384</v>
          </cell>
          <cell r="D156">
            <v>2015</v>
          </cell>
          <cell r="G156">
            <v>122</v>
          </cell>
          <cell r="AC156">
            <v>165332.18197212598</v>
          </cell>
        </row>
        <row r="157">
          <cell r="A157" t="str">
            <v>Costos Totales</v>
          </cell>
          <cell r="C157">
            <v>556633889</v>
          </cell>
          <cell r="D157">
            <v>2015</v>
          </cell>
          <cell r="G157">
            <v>122</v>
          </cell>
          <cell r="AC157">
            <v>556633889</v>
          </cell>
        </row>
        <row r="158">
          <cell r="A158" t="str">
            <v>Costos de OyM (C )</v>
          </cell>
          <cell r="C158">
            <v>1453059</v>
          </cell>
          <cell r="D158">
            <v>2015</v>
          </cell>
          <cell r="G158">
            <v>122</v>
          </cell>
          <cell r="AC158">
            <v>1500248.5081901655</v>
          </cell>
        </row>
        <row r="159">
          <cell r="A159" t="str">
            <v>Costos OyM (D)</v>
          </cell>
          <cell r="C159">
            <v>43176</v>
          </cell>
          <cell r="D159">
            <v>2015</v>
          </cell>
          <cell r="G159">
            <v>122</v>
          </cell>
          <cell r="AC159">
            <v>44508.069937328612</v>
          </cell>
        </row>
        <row r="160">
          <cell r="A160" t="str">
            <v>Costos de OyM (C )</v>
          </cell>
          <cell r="C160">
            <v>11614814</v>
          </cell>
          <cell r="D160">
            <v>2015</v>
          </cell>
          <cell r="G160">
            <v>122</v>
          </cell>
          <cell r="AC160">
            <v>11992016.412551899</v>
          </cell>
        </row>
        <row r="161">
          <cell r="A161" t="str">
            <v>Costos de OyM (C )</v>
          </cell>
          <cell r="C161">
            <v>6693375</v>
          </cell>
          <cell r="D161">
            <v>2015</v>
          </cell>
          <cell r="G161">
            <v>122</v>
          </cell>
          <cell r="AC161">
            <v>6910748.881158541</v>
          </cell>
        </row>
        <row r="162">
          <cell r="A162" t="str">
            <v>Costos de OyM (C )</v>
          </cell>
          <cell r="C162">
            <v>553862</v>
          </cell>
          <cell r="D162">
            <v>2015</v>
          </cell>
          <cell r="G162">
            <v>122</v>
          </cell>
          <cell r="AC162">
            <v>571849.20863035938</v>
          </cell>
        </row>
        <row r="163">
          <cell r="A163" t="str">
            <v>Costos de Administración</v>
          </cell>
          <cell r="C163">
            <v>76796063</v>
          </cell>
          <cell r="D163">
            <v>2015</v>
          </cell>
          <cell r="G163">
            <v>122</v>
          </cell>
          <cell r="AC163">
            <v>34046167.277098142</v>
          </cell>
        </row>
        <row r="164">
          <cell r="A164" t="str">
            <v>Costos de Combustible</v>
          </cell>
          <cell r="C164">
            <v>189655735</v>
          </cell>
          <cell r="D164">
            <v>2015</v>
          </cell>
          <cell r="G164">
            <v>133</v>
          </cell>
          <cell r="AC164">
            <v>189655735</v>
          </cell>
        </row>
        <row r="165">
          <cell r="A165" t="str">
            <v>Costos de Combustible</v>
          </cell>
          <cell r="C165">
            <v>126705233</v>
          </cell>
          <cell r="D165">
            <v>2015</v>
          </cell>
          <cell r="G165">
            <v>133</v>
          </cell>
          <cell r="AC165">
            <v>126705233</v>
          </cell>
        </row>
        <row r="166">
          <cell r="A166" t="str">
            <v>Costos Compra de Energía</v>
          </cell>
          <cell r="C166">
            <v>4419716817</v>
          </cell>
          <cell r="D166">
            <v>2015</v>
          </cell>
          <cell r="G166">
            <v>133</v>
          </cell>
          <cell r="AC166">
            <v>4419716817</v>
          </cell>
        </row>
        <row r="167">
          <cell r="A167" t="str">
            <v>Costos Totales por Compra de Energia</v>
          </cell>
          <cell r="C167">
            <v>4748764014</v>
          </cell>
          <cell r="D167">
            <v>2015</v>
          </cell>
          <cell r="G167">
            <v>133</v>
          </cell>
          <cell r="AC167">
            <v>4748764014</v>
          </cell>
        </row>
        <row r="168">
          <cell r="A168" t="str">
            <v>Costos OyM (D)</v>
          </cell>
          <cell r="C168">
            <v>4320249</v>
          </cell>
          <cell r="D168">
            <v>2015</v>
          </cell>
          <cell r="G168">
            <v>133</v>
          </cell>
          <cell r="AC168">
            <v>4453537.7209253749</v>
          </cell>
        </row>
        <row r="169">
          <cell r="A169" t="str">
            <v>Costos OyM (D)</v>
          </cell>
          <cell r="C169">
            <v>29620496</v>
          </cell>
          <cell r="D169">
            <v>2015</v>
          </cell>
          <cell r="G169">
            <v>133</v>
          </cell>
          <cell r="AC169">
            <v>30534350.276689883</v>
          </cell>
        </row>
        <row r="170">
          <cell r="A170" t="str">
            <v>Costos OyM (D)</v>
          </cell>
          <cell r="C170">
            <v>49642215</v>
          </cell>
          <cell r="D170">
            <v>2015</v>
          </cell>
          <cell r="G170">
            <v>133</v>
          </cell>
          <cell r="AC170">
            <v>51173781.199367784</v>
          </cell>
        </row>
        <row r="171">
          <cell r="A171" t="str">
            <v>Costos de OyM (C )</v>
          </cell>
          <cell r="C171">
            <v>3964078</v>
          </cell>
          <cell r="D171">
            <v>2015</v>
          </cell>
          <cell r="G171">
            <v>133</v>
          </cell>
          <cell r="AC171">
            <v>4092815.2992063328</v>
          </cell>
        </row>
        <row r="172">
          <cell r="A172" t="str">
            <v>Costos OyM (D)</v>
          </cell>
          <cell r="C172">
            <v>26571529</v>
          </cell>
          <cell r="D172">
            <v>2015</v>
          </cell>
          <cell r="G172">
            <v>133</v>
          </cell>
          <cell r="AC172">
            <v>27391316.265373249</v>
          </cell>
        </row>
        <row r="173">
          <cell r="A173" t="str">
            <v>Costos OyM (D)</v>
          </cell>
          <cell r="C173">
            <v>182496269</v>
          </cell>
          <cell r="D173">
            <v>2015</v>
          </cell>
          <cell r="G173">
            <v>133</v>
          </cell>
          <cell r="AC173">
            <v>188126660.73637056</v>
          </cell>
        </row>
        <row r="174">
          <cell r="A174" t="str">
            <v>Costos OyM (D)</v>
          </cell>
          <cell r="C174">
            <v>4581922</v>
          </cell>
          <cell r="D174">
            <v>2015</v>
          </cell>
          <cell r="G174">
            <v>133</v>
          </cell>
          <cell r="AC174">
            <v>4723283.8804749073</v>
          </cell>
        </row>
        <row r="175">
          <cell r="A175" t="str">
            <v>Costos OyM (D)</v>
          </cell>
          <cell r="C175">
            <v>33825137</v>
          </cell>
          <cell r="D175">
            <v>2015</v>
          </cell>
          <cell r="G175">
            <v>133</v>
          </cell>
          <cell r="AC175">
            <v>34868713.248928145</v>
          </cell>
        </row>
        <row r="176">
          <cell r="A176" t="str">
            <v>Costos OyM (D)</v>
          </cell>
          <cell r="C176">
            <v>424992315</v>
          </cell>
          <cell r="D176">
            <v>2015</v>
          </cell>
          <cell r="G176">
            <v>133</v>
          </cell>
          <cell r="AC176">
            <v>438104217.13097996</v>
          </cell>
        </row>
        <row r="177">
          <cell r="A177" t="str">
            <v>Costos OyM (D)</v>
          </cell>
          <cell r="C177">
            <v>41800787</v>
          </cell>
          <cell r="D177">
            <v>2015</v>
          </cell>
          <cell r="G177">
            <v>133</v>
          </cell>
          <cell r="AC177">
            <v>43090428.738914594</v>
          </cell>
        </row>
        <row r="178">
          <cell r="A178" t="str">
            <v>Costos OyM (D)</v>
          </cell>
          <cell r="C178">
            <v>2949552</v>
          </cell>
          <cell r="D178">
            <v>2015</v>
          </cell>
          <cell r="G178">
            <v>133</v>
          </cell>
          <cell r="AC178">
            <v>3040551.8505602065</v>
          </cell>
        </row>
        <row r="179">
          <cell r="A179" t="str">
            <v>Costos de OyM (C )</v>
          </cell>
          <cell r="C179">
            <v>17033078</v>
          </cell>
          <cell r="D179">
            <v>2015</v>
          </cell>
          <cell r="G179">
            <v>133</v>
          </cell>
          <cell r="AC179">
            <v>17586243.820372555</v>
          </cell>
        </row>
        <row r="180">
          <cell r="A180" t="str">
            <v>Costos OyM (D)</v>
          </cell>
          <cell r="C180">
            <v>1596466</v>
          </cell>
          <cell r="D180">
            <v>2015</v>
          </cell>
          <cell r="G180">
            <v>133</v>
          </cell>
          <cell r="AC180">
            <v>1645720.3163926082</v>
          </cell>
        </row>
        <row r="181">
          <cell r="A181" t="str">
            <v>Costos de OyM (C )</v>
          </cell>
          <cell r="C181">
            <v>222793562</v>
          </cell>
          <cell r="D181">
            <v>2015</v>
          </cell>
          <cell r="G181">
            <v>133</v>
          </cell>
          <cell r="AC181">
            <v>230029000.21600854</v>
          </cell>
        </row>
        <row r="182">
          <cell r="A182" t="str">
            <v>Costos de OyM (C )</v>
          </cell>
          <cell r="C182">
            <v>631523329</v>
          </cell>
          <cell r="D182">
            <v>2015</v>
          </cell>
          <cell r="G182">
            <v>133</v>
          </cell>
          <cell r="AC182">
            <v>652032665.03255343</v>
          </cell>
        </row>
        <row r="183">
          <cell r="A183" t="str">
            <v>Costos de OyM (C )</v>
          </cell>
          <cell r="C183">
            <v>2978856</v>
          </cell>
          <cell r="D183">
            <v>2015</v>
          </cell>
          <cell r="G183">
            <v>133</v>
          </cell>
          <cell r="AC183">
            <v>3075597.2538715382</v>
          </cell>
        </row>
        <row r="184">
          <cell r="A184" t="str">
            <v>Costos de Administración</v>
          </cell>
          <cell r="C184">
            <v>1052735681</v>
          </cell>
          <cell r="D184">
            <v>2015</v>
          </cell>
          <cell r="G184">
            <v>133</v>
          </cell>
          <cell r="AC184">
            <v>683214464.16384304</v>
          </cell>
        </row>
        <row r="185">
          <cell r="A185" t="str">
            <v>Costos Totales</v>
          </cell>
          <cell r="C185">
            <v>8785306465</v>
          </cell>
          <cell r="D185">
            <v>2015</v>
          </cell>
          <cell r="G185">
            <v>133</v>
          </cell>
          <cell r="AC185">
            <v>8785306465</v>
          </cell>
        </row>
        <row r="186">
          <cell r="A186" t="str">
            <v>Costos Totales</v>
          </cell>
          <cell r="C186">
            <v>6153947</v>
          </cell>
          <cell r="D186">
            <v>2015</v>
          </cell>
          <cell r="G186">
            <v>111</v>
          </cell>
          <cell r="AC186">
            <v>6153947</v>
          </cell>
        </row>
        <row r="187">
          <cell r="A187" t="str">
            <v>Costos de OyM (C )</v>
          </cell>
          <cell r="C187">
            <v>373</v>
          </cell>
          <cell r="D187">
            <v>2015</v>
          </cell>
          <cell r="G187">
            <v>111</v>
          </cell>
          <cell r="AC187">
            <v>385.11353878605871</v>
          </cell>
        </row>
        <row r="188">
          <cell r="A188" t="str">
            <v>Costos de Administración</v>
          </cell>
          <cell r="C188">
            <v>2037918</v>
          </cell>
          <cell r="D188">
            <v>2015</v>
          </cell>
          <cell r="G188">
            <v>111</v>
          </cell>
          <cell r="AC188">
            <v>190.22292244052545</v>
          </cell>
        </row>
        <row r="189">
          <cell r="A189" t="str">
            <v>Costos de OyM (C )</v>
          </cell>
          <cell r="C189">
            <v>1488</v>
          </cell>
          <cell r="D189">
            <v>2015</v>
          </cell>
          <cell r="G189">
            <v>112</v>
          </cell>
          <cell r="AC189">
            <v>1536.324251243044</v>
          </cell>
        </row>
        <row r="190">
          <cell r="A190" t="str">
            <v>Costos de Administración</v>
          </cell>
          <cell r="C190">
            <v>1266109</v>
          </cell>
          <cell r="D190">
            <v>2015</v>
          </cell>
          <cell r="G190">
            <v>112</v>
          </cell>
          <cell r="AC190">
            <v>312.44477773286116</v>
          </cell>
        </row>
        <row r="191">
          <cell r="A191" t="str">
            <v>Costos Totales</v>
          </cell>
          <cell r="C191">
            <v>7476894</v>
          </cell>
          <cell r="D191">
            <v>2015</v>
          </cell>
          <cell r="G191">
            <v>112</v>
          </cell>
          <cell r="AC191">
            <v>7476894</v>
          </cell>
        </row>
        <row r="192">
          <cell r="A192" t="str">
            <v>Costos de Combustible</v>
          </cell>
          <cell r="C192">
            <v>273234222</v>
          </cell>
          <cell r="D192">
            <v>2015</v>
          </cell>
          <cell r="G192">
            <v>7</v>
          </cell>
          <cell r="AC192">
            <v>273234222</v>
          </cell>
        </row>
        <row r="193">
          <cell r="A193" t="str">
            <v>Costos de Combustible</v>
          </cell>
          <cell r="C193">
            <v>78581781</v>
          </cell>
          <cell r="D193">
            <v>2015</v>
          </cell>
          <cell r="G193">
            <v>7</v>
          </cell>
          <cell r="AC193">
            <v>78581781</v>
          </cell>
        </row>
        <row r="194">
          <cell r="A194" t="str">
            <v>Costos de Combustible</v>
          </cell>
          <cell r="C194">
            <v>333179096</v>
          </cell>
          <cell r="D194">
            <v>2015</v>
          </cell>
          <cell r="G194">
            <v>7</v>
          </cell>
          <cell r="AC194">
            <v>333179096</v>
          </cell>
        </row>
        <row r="195">
          <cell r="A195" t="str">
            <v>Costos Compra de Energía</v>
          </cell>
          <cell r="C195">
            <v>410042292</v>
          </cell>
          <cell r="D195">
            <v>2015</v>
          </cell>
          <cell r="G195">
            <v>7</v>
          </cell>
          <cell r="AC195">
            <v>410042292</v>
          </cell>
        </row>
        <row r="196">
          <cell r="A196" t="str">
            <v>Costos Totales por Compra de Energia</v>
          </cell>
          <cell r="C196">
            <v>410692416</v>
          </cell>
          <cell r="D196">
            <v>2015</v>
          </cell>
          <cell r="G196">
            <v>7</v>
          </cell>
          <cell r="AC196">
            <v>410692416</v>
          </cell>
        </row>
        <row r="197">
          <cell r="A197" t="str">
            <v>Costos OyM (D)</v>
          </cell>
          <cell r="C197">
            <v>4803283</v>
          </cell>
          <cell r="D197">
            <v>2015</v>
          </cell>
          <cell r="G197">
            <v>7</v>
          </cell>
          <cell r="AC197">
            <v>4951474.3304794692</v>
          </cell>
        </row>
        <row r="198">
          <cell r="A198" t="str">
            <v>Costos OyM (D)</v>
          </cell>
          <cell r="C198">
            <v>2200293</v>
          </cell>
          <cell r="D198">
            <v>2015</v>
          </cell>
          <cell r="G198">
            <v>7</v>
          </cell>
          <cell r="AC198">
            <v>2268176.6427324112</v>
          </cell>
        </row>
        <row r="199">
          <cell r="A199" t="str">
            <v>Costos OyM (D)</v>
          </cell>
          <cell r="C199">
            <v>1576261</v>
          </cell>
          <cell r="D199">
            <v>2015</v>
          </cell>
          <cell r="G199">
            <v>7</v>
          </cell>
          <cell r="AC199">
            <v>1624891.9498676008</v>
          </cell>
        </row>
        <row r="200">
          <cell r="A200" t="str">
            <v>Costos OyM (D)</v>
          </cell>
          <cell r="C200">
            <v>2630964</v>
          </cell>
          <cell r="D200">
            <v>2015</v>
          </cell>
          <cell r="G200">
            <v>7</v>
          </cell>
          <cell r="AC200">
            <v>2712134.744177178</v>
          </cell>
        </row>
        <row r="201">
          <cell r="A201" t="str">
            <v>Costos OyM (D)</v>
          </cell>
          <cell r="C201">
            <v>1797421</v>
          </cell>
          <cell r="D201">
            <v>2015</v>
          </cell>
          <cell r="G201">
            <v>7</v>
          </cell>
          <cell r="AC201">
            <v>1852875.1986016103</v>
          </cell>
        </row>
        <row r="202">
          <cell r="A202" t="str">
            <v>Costos de OyM (C )</v>
          </cell>
          <cell r="C202">
            <v>5616656</v>
          </cell>
          <cell r="D202">
            <v>2015</v>
          </cell>
          <cell r="G202">
            <v>7</v>
          </cell>
          <cell r="AC202">
            <v>5799062.3815119285</v>
          </cell>
        </row>
        <row r="203">
          <cell r="A203" t="str">
            <v>Costos OyM (D)</v>
          </cell>
          <cell r="C203">
            <v>680181</v>
          </cell>
          <cell r="D203">
            <v>2015</v>
          </cell>
          <cell r="G203">
            <v>7</v>
          </cell>
          <cell r="AC203">
            <v>701166.00699560193</v>
          </cell>
        </row>
        <row r="204">
          <cell r="A204" t="str">
            <v>Costos OyM (D)</v>
          </cell>
          <cell r="C204">
            <v>32083855</v>
          </cell>
          <cell r="D204">
            <v>2015</v>
          </cell>
          <cell r="G204">
            <v>7</v>
          </cell>
          <cell r="AC204">
            <v>33073709.055936404</v>
          </cell>
        </row>
        <row r="205">
          <cell r="A205" t="str">
            <v>Costos OyM (D)</v>
          </cell>
          <cell r="C205">
            <v>629407</v>
          </cell>
          <cell r="D205">
            <v>2015</v>
          </cell>
          <cell r="G205">
            <v>7</v>
          </cell>
          <cell r="AC205">
            <v>648825.52286094567</v>
          </cell>
        </row>
        <row r="206">
          <cell r="A206" t="str">
            <v>Costos OyM (D)</v>
          </cell>
          <cell r="C206">
            <v>2739119</v>
          </cell>
          <cell r="D206">
            <v>2015</v>
          </cell>
          <cell r="G206">
            <v>7</v>
          </cell>
          <cell r="AC206">
            <v>2823626.5522203445</v>
          </cell>
        </row>
        <row r="207">
          <cell r="A207" t="str">
            <v>Costos OyM (D)</v>
          </cell>
          <cell r="C207">
            <v>252338</v>
          </cell>
          <cell r="D207">
            <v>2015</v>
          </cell>
          <cell r="G207">
            <v>7</v>
          </cell>
          <cell r="AC207">
            <v>260123.15526787165</v>
          </cell>
        </row>
        <row r="208">
          <cell r="A208" t="str">
            <v>Costos OyM (D)</v>
          </cell>
          <cell r="C208">
            <v>3383396</v>
          </cell>
          <cell r="D208">
            <v>2015</v>
          </cell>
          <cell r="G208">
            <v>7</v>
          </cell>
          <cell r="AC208">
            <v>3487780.8456938546</v>
          </cell>
        </row>
        <row r="209">
          <cell r="A209" t="str">
            <v>Costos OyM (D)</v>
          </cell>
          <cell r="C209">
            <v>20411819</v>
          </cell>
          <cell r="D209">
            <v>2015</v>
          </cell>
          <cell r="G209">
            <v>7</v>
          </cell>
          <cell r="AC209">
            <v>21041566.323885791</v>
          </cell>
        </row>
        <row r="210">
          <cell r="A210" t="str">
            <v>Costos OyM (D)</v>
          </cell>
          <cell r="C210">
            <v>9902185</v>
          </cell>
          <cell r="D210">
            <v>2015</v>
          </cell>
          <cell r="G210">
            <v>7</v>
          </cell>
          <cell r="AC210">
            <v>10207688.125633832</v>
          </cell>
        </row>
        <row r="211">
          <cell r="A211" t="str">
            <v>Costos OyM (D)</v>
          </cell>
          <cell r="C211">
            <v>2724211</v>
          </cell>
          <cell r="D211">
            <v>2015</v>
          </cell>
          <cell r="G211">
            <v>7</v>
          </cell>
          <cell r="AC211">
            <v>2808258.6092282729</v>
          </cell>
        </row>
        <row r="212">
          <cell r="A212" t="str">
            <v>Costos OyM (D)</v>
          </cell>
          <cell r="C212">
            <v>3495143</v>
          </cell>
          <cell r="D212">
            <v>2015</v>
          </cell>
          <cell r="G212">
            <v>7</v>
          </cell>
          <cell r="AC212">
            <v>3602975.4744525785</v>
          </cell>
        </row>
        <row r="213">
          <cell r="A213" t="str">
            <v>Costos de OyM (C )</v>
          </cell>
          <cell r="C213">
            <v>52455415</v>
          </cell>
          <cell r="D213">
            <v>2015</v>
          </cell>
          <cell r="G213">
            <v>7</v>
          </cell>
          <cell r="AC213">
            <v>54158955.761772938</v>
          </cell>
        </row>
        <row r="214">
          <cell r="A214" t="str">
            <v>Costos de OyM (C )</v>
          </cell>
          <cell r="C214">
            <v>55010218</v>
          </cell>
          <cell r="D214">
            <v>2015</v>
          </cell>
          <cell r="G214">
            <v>7</v>
          </cell>
          <cell r="AC214">
            <v>56796728.480891548</v>
          </cell>
        </row>
        <row r="215">
          <cell r="A215" t="str">
            <v>Costos de OyM (C )</v>
          </cell>
          <cell r="C215">
            <v>11295916</v>
          </cell>
          <cell r="D215">
            <v>2015</v>
          </cell>
          <cell r="G215">
            <v>7</v>
          </cell>
          <cell r="AC215">
            <v>11662761.888981398</v>
          </cell>
        </row>
        <row r="216">
          <cell r="A216" t="str">
            <v>Costos de Administración</v>
          </cell>
          <cell r="C216">
            <v>167748519</v>
          </cell>
          <cell r="D216">
            <v>2015</v>
          </cell>
          <cell r="G216">
            <v>7</v>
          </cell>
          <cell r="AC216">
            <v>55753180.699321777</v>
          </cell>
        </row>
        <row r="217">
          <cell r="A217" t="str">
            <v>Costos Totales</v>
          </cell>
          <cell r="C217">
            <v>1999805281</v>
          </cell>
          <cell r="D217">
            <v>2015</v>
          </cell>
          <cell r="G217">
            <v>7</v>
          </cell>
          <cell r="AC217">
            <v>1999805281</v>
          </cell>
        </row>
        <row r="218">
          <cell r="A218" t="str">
            <v>Costos de Combustible</v>
          </cell>
          <cell r="C218">
            <v>91855769</v>
          </cell>
          <cell r="D218">
            <v>2015</v>
          </cell>
          <cell r="G218">
            <v>141</v>
          </cell>
          <cell r="AC218">
            <v>91855769</v>
          </cell>
        </row>
        <row r="219">
          <cell r="A219" t="str">
            <v>Costos de Combustible</v>
          </cell>
          <cell r="C219">
            <v>183374016</v>
          </cell>
          <cell r="D219">
            <v>2015</v>
          </cell>
          <cell r="G219">
            <v>141</v>
          </cell>
          <cell r="AC219">
            <v>183374016</v>
          </cell>
        </row>
        <row r="220">
          <cell r="A220" t="str">
            <v>Costos Compra de Energía</v>
          </cell>
          <cell r="C220">
            <v>325139822</v>
          </cell>
          <cell r="D220">
            <v>2015</v>
          </cell>
          <cell r="G220">
            <v>141</v>
          </cell>
          <cell r="AC220">
            <v>325139822</v>
          </cell>
        </row>
        <row r="221">
          <cell r="A221" t="str">
            <v>Costos Totales por Compra de Energia</v>
          </cell>
          <cell r="C221">
            <v>342847963</v>
          </cell>
          <cell r="D221">
            <v>2015</v>
          </cell>
          <cell r="G221">
            <v>141</v>
          </cell>
          <cell r="AC221">
            <v>342847963</v>
          </cell>
        </row>
        <row r="222">
          <cell r="A222" t="str">
            <v>Costos OyM (D)</v>
          </cell>
          <cell r="C222">
            <v>18270237</v>
          </cell>
          <cell r="D222">
            <v>2015</v>
          </cell>
          <cell r="G222">
            <v>141</v>
          </cell>
          <cell r="AC222">
            <v>18833912.038344655</v>
          </cell>
        </row>
        <row r="223">
          <cell r="A223" t="str">
            <v>Costos OyM (D)</v>
          </cell>
          <cell r="C223">
            <v>1628648</v>
          </cell>
          <cell r="D223">
            <v>2015</v>
          </cell>
          <cell r="G223">
            <v>141</v>
          </cell>
          <cell r="AC223">
            <v>1678895.198427144</v>
          </cell>
        </row>
        <row r="224">
          <cell r="A224" t="str">
            <v>Costos OyM (D)</v>
          </cell>
          <cell r="C224">
            <v>925124</v>
          </cell>
          <cell r="D224">
            <v>2015</v>
          </cell>
          <cell r="G224">
            <v>141</v>
          </cell>
          <cell r="AC224">
            <v>953666.01104088372</v>
          </cell>
        </row>
        <row r="225">
          <cell r="A225" t="str">
            <v>Costos OyM (D)</v>
          </cell>
          <cell r="C225">
            <v>1604180</v>
          </cell>
          <cell r="D225">
            <v>2015</v>
          </cell>
          <cell r="G225">
            <v>141</v>
          </cell>
          <cell r="AC225">
            <v>1653672.3094326435</v>
          </cell>
        </row>
        <row r="226">
          <cell r="A226" t="str">
            <v>Costos OyM (D)</v>
          </cell>
          <cell r="C226">
            <v>2717292</v>
          </cell>
          <cell r="D226">
            <v>2015</v>
          </cell>
          <cell r="G226">
            <v>141</v>
          </cell>
          <cell r="AC226">
            <v>2801126.1436016196</v>
          </cell>
        </row>
        <row r="227">
          <cell r="A227" t="str">
            <v>Costos de OyM (C )</v>
          </cell>
          <cell r="C227">
            <v>3199250</v>
          </cell>
          <cell r="D227">
            <v>2015</v>
          </cell>
          <cell r="G227">
            <v>141</v>
          </cell>
          <cell r="AC227">
            <v>3303148.7639713092</v>
          </cell>
        </row>
        <row r="228">
          <cell r="A228" t="str">
            <v>Costos OyM (D)</v>
          </cell>
          <cell r="C228">
            <v>2985514</v>
          </cell>
          <cell r="D228">
            <v>2015</v>
          </cell>
          <cell r="G228">
            <v>141</v>
          </cell>
          <cell r="AC228">
            <v>3077623.3535036524</v>
          </cell>
        </row>
        <row r="229">
          <cell r="A229" t="str">
            <v>Costos OyM (D)</v>
          </cell>
          <cell r="C229">
            <v>8360066</v>
          </cell>
          <cell r="D229">
            <v>2015</v>
          </cell>
          <cell r="G229">
            <v>141</v>
          </cell>
          <cell r="AC229">
            <v>8617991.527901683</v>
          </cell>
        </row>
        <row r="230">
          <cell r="A230" t="str">
            <v>Costos OyM (D)</v>
          </cell>
          <cell r="C230">
            <v>1602504</v>
          </cell>
          <cell r="D230">
            <v>2015</v>
          </cell>
          <cell r="G230">
            <v>141</v>
          </cell>
          <cell r="AC230">
            <v>1651944.6013259415</v>
          </cell>
        </row>
        <row r="231">
          <cell r="A231" t="str">
            <v>Costos OyM (D)</v>
          </cell>
          <cell r="C231">
            <v>63739</v>
          </cell>
          <cell r="D231">
            <v>2015</v>
          </cell>
          <cell r="G231">
            <v>141</v>
          </cell>
          <cell r="AC231">
            <v>65705.481511381047</v>
          </cell>
        </row>
        <row r="232">
          <cell r="A232" t="str">
            <v>Costos OyM (D)</v>
          </cell>
          <cell r="C232">
            <v>180978</v>
          </cell>
          <cell r="D232">
            <v>2015</v>
          </cell>
          <cell r="G232">
            <v>141</v>
          </cell>
          <cell r="AC232">
            <v>186561.54996103985</v>
          </cell>
        </row>
        <row r="233">
          <cell r="A233" t="str">
            <v>Costos OyM (D)</v>
          </cell>
          <cell r="C233">
            <v>4605837</v>
          </cell>
          <cell r="D233">
            <v>2015</v>
          </cell>
          <cell r="G233">
            <v>141</v>
          </cell>
          <cell r="AC233">
            <v>4747936.7082623634</v>
          </cell>
        </row>
        <row r="234">
          <cell r="A234" t="str">
            <v>Costos OyM (D)</v>
          </cell>
          <cell r="C234">
            <v>40218842</v>
          </cell>
          <cell r="D234">
            <v>2015</v>
          </cell>
          <cell r="G234">
            <v>141</v>
          </cell>
          <cell r="AC234">
            <v>41459677.425754339</v>
          </cell>
        </row>
        <row r="235">
          <cell r="A235" t="str">
            <v>Costos OyM (D)</v>
          </cell>
          <cell r="C235">
            <v>5881927</v>
          </cell>
          <cell r="D235">
            <v>2015</v>
          </cell>
          <cell r="G235">
            <v>141</v>
          </cell>
          <cell r="AC235">
            <v>6063396.7547309026</v>
          </cell>
        </row>
        <row r="236">
          <cell r="A236" t="str">
            <v>Costos OyM (D)</v>
          </cell>
          <cell r="C236">
            <v>709378</v>
          </cell>
          <cell r="D236">
            <v>2015</v>
          </cell>
          <cell r="G236">
            <v>141</v>
          </cell>
          <cell r="AC236">
            <v>731263.79553460935</v>
          </cell>
        </row>
        <row r="237">
          <cell r="A237" t="str">
            <v>Costos de OyM (C )</v>
          </cell>
          <cell r="C237">
            <v>49201</v>
          </cell>
          <cell r="D237">
            <v>2015</v>
          </cell>
          <cell r="G237">
            <v>141</v>
          </cell>
          <cell r="AC237">
            <v>50798.85046062433</v>
          </cell>
        </row>
        <row r="238">
          <cell r="A238" t="str">
            <v>Costos OyM (D)</v>
          </cell>
          <cell r="C238">
            <v>6668116</v>
          </cell>
          <cell r="D238">
            <v>2015</v>
          </cell>
          <cell r="G238">
            <v>141</v>
          </cell>
          <cell r="AC238">
            <v>6873841.3303274941</v>
          </cell>
        </row>
        <row r="239">
          <cell r="A239" t="str">
            <v>Costos de OyM (C )</v>
          </cell>
          <cell r="C239">
            <v>54700446</v>
          </cell>
          <cell r="D239">
            <v>2015</v>
          </cell>
          <cell r="G239">
            <v>141</v>
          </cell>
          <cell r="AC239">
            <v>56476896.333071612</v>
          </cell>
        </row>
        <row r="240">
          <cell r="A240" t="str">
            <v>Costos de OyM (C )</v>
          </cell>
          <cell r="C240">
            <v>15058010</v>
          </cell>
          <cell r="D240">
            <v>2015</v>
          </cell>
          <cell r="G240">
            <v>141</v>
          </cell>
          <cell r="AC240">
            <v>15547033.560793191</v>
          </cell>
        </row>
        <row r="241">
          <cell r="A241" t="str">
            <v>Costos de Administración</v>
          </cell>
          <cell r="C241">
            <v>171798280</v>
          </cell>
          <cell r="D241">
            <v>2015</v>
          </cell>
          <cell r="G241">
            <v>141</v>
          </cell>
          <cell r="AC241">
            <v>76436471.950380817</v>
          </cell>
        </row>
        <row r="242">
          <cell r="A242" t="str">
            <v>Costos Totales</v>
          </cell>
          <cell r="C242">
            <v>1182244446</v>
          </cell>
          <cell r="D242">
            <v>2015</v>
          </cell>
          <cell r="G242">
            <v>141</v>
          </cell>
          <cell r="AC242">
            <v>1182244446</v>
          </cell>
        </row>
        <row r="243">
          <cell r="A243" t="str">
            <v>Costos de Combustible</v>
          </cell>
          <cell r="C243">
            <v>40527</v>
          </cell>
          <cell r="D243">
            <v>2015</v>
          </cell>
          <cell r="G243">
            <v>113</v>
          </cell>
          <cell r="AC243">
            <v>40527</v>
          </cell>
        </row>
        <row r="244">
          <cell r="A244" t="str">
            <v>Costos Compra de Energía</v>
          </cell>
          <cell r="C244">
            <v>64585943</v>
          </cell>
          <cell r="D244">
            <v>2015</v>
          </cell>
          <cell r="G244">
            <v>113</v>
          </cell>
          <cell r="AC244">
            <v>64585943</v>
          </cell>
        </row>
        <row r="245">
          <cell r="A245" t="str">
            <v>Costos Totales por Compra de Energia</v>
          </cell>
          <cell r="C245">
            <v>64585943</v>
          </cell>
          <cell r="D245">
            <v>2015</v>
          </cell>
          <cell r="G245">
            <v>113</v>
          </cell>
          <cell r="AC245">
            <v>64585943</v>
          </cell>
        </row>
        <row r="246">
          <cell r="A246" t="str">
            <v>Costos OyM (D)</v>
          </cell>
          <cell r="C246">
            <v>29671</v>
          </cell>
          <cell r="D246">
            <v>2015</v>
          </cell>
          <cell r="G246">
            <v>113</v>
          </cell>
          <cell r="AC246">
            <v>30586.412430759618</v>
          </cell>
        </row>
        <row r="247">
          <cell r="A247" t="str">
            <v>Costos OyM (D)</v>
          </cell>
          <cell r="C247">
            <v>656</v>
          </cell>
          <cell r="D247">
            <v>2015</v>
          </cell>
          <cell r="G247">
            <v>113</v>
          </cell>
          <cell r="AC247">
            <v>676.23897255159272</v>
          </cell>
        </row>
        <row r="248">
          <cell r="A248" t="str">
            <v>Costos OyM (D)</v>
          </cell>
          <cell r="C248">
            <v>4227</v>
          </cell>
          <cell r="D248">
            <v>2015</v>
          </cell>
          <cell r="G248">
            <v>113</v>
          </cell>
          <cell r="AC248">
            <v>4357.4117941700952</v>
          </cell>
        </row>
        <row r="249">
          <cell r="A249" t="str">
            <v>Costos OyM (D)</v>
          </cell>
          <cell r="C249">
            <v>0</v>
          </cell>
          <cell r="D249">
            <v>2015</v>
          </cell>
          <cell r="G249">
            <v>113</v>
          </cell>
          <cell r="AC249">
            <v>0</v>
          </cell>
        </row>
        <row r="250">
          <cell r="A250" t="str">
            <v>Costos de OyM (C )</v>
          </cell>
          <cell r="C250">
            <v>121375</v>
          </cell>
          <cell r="D250">
            <v>2015</v>
          </cell>
          <cell r="G250">
            <v>113</v>
          </cell>
          <cell r="AC250">
            <v>125316.77150176375</v>
          </cell>
        </row>
        <row r="251">
          <cell r="A251" t="str">
            <v>Costos de OyM (C )</v>
          </cell>
          <cell r="C251">
            <v>4171</v>
          </cell>
          <cell r="D251">
            <v>2015</v>
          </cell>
          <cell r="G251">
            <v>113</v>
          </cell>
          <cell r="AC251">
            <v>4306.457292966893</v>
          </cell>
        </row>
        <row r="252">
          <cell r="A252" t="str">
            <v>Costos de Administración</v>
          </cell>
          <cell r="C252">
            <v>50320746</v>
          </cell>
          <cell r="D252">
            <v>2015</v>
          </cell>
          <cell r="G252">
            <v>113</v>
          </cell>
          <cell r="AC252">
            <v>117433.41784836432</v>
          </cell>
        </row>
        <row r="253">
          <cell r="A253" t="str">
            <v>Costos Totales</v>
          </cell>
          <cell r="C253">
            <v>185610276</v>
          </cell>
          <cell r="D253">
            <v>2015</v>
          </cell>
          <cell r="G253">
            <v>113</v>
          </cell>
          <cell r="AC253">
            <v>185610276</v>
          </cell>
        </row>
        <row r="254">
          <cell r="A254" t="str">
            <v>Costos de OyM (C )</v>
          </cell>
          <cell r="C254">
            <v>5927</v>
          </cell>
          <cell r="D254">
            <v>2015</v>
          </cell>
          <cell r="G254">
            <v>258</v>
          </cell>
          <cell r="AC254">
            <v>6119.4851055897325</v>
          </cell>
        </row>
        <row r="255">
          <cell r="A255" t="str">
            <v>Costos de OyM (C )</v>
          </cell>
          <cell r="C255">
            <v>1285</v>
          </cell>
          <cell r="D255">
            <v>2015</v>
          </cell>
          <cell r="G255">
            <v>258</v>
          </cell>
          <cell r="AC255">
            <v>1326.7316282576019</v>
          </cell>
        </row>
        <row r="256">
          <cell r="A256" t="str">
            <v>Costos de Administración</v>
          </cell>
          <cell r="C256">
            <v>9680055</v>
          </cell>
          <cell r="D256">
            <v>2015</v>
          </cell>
          <cell r="G256">
            <v>258</v>
          </cell>
          <cell r="AC256">
            <v>2779.1021415695609</v>
          </cell>
        </row>
        <row r="257">
          <cell r="A257" t="str">
            <v>Costos Totales</v>
          </cell>
          <cell r="C257">
            <v>61031152</v>
          </cell>
          <cell r="D257">
            <v>2015</v>
          </cell>
          <cell r="G257">
            <v>258</v>
          </cell>
          <cell r="AC257">
            <v>61031152</v>
          </cell>
        </row>
        <row r="258">
          <cell r="A258" t="str">
            <v>Costos de OyM (C )</v>
          </cell>
          <cell r="C258">
            <v>7101</v>
          </cell>
          <cell r="D258">
            <v>2015</v>
          </cell>
          <cell r="G258">
            <v>258</v>
          </cell>
          <cell r="AC258">
            <v>7331.6119005892842</v>
          </cell>
        </row>
        <row r="259">
          <cell r="A259" t="str">
            <v>Costos Compra de Energía</v>
          </cell>
          <cell r="C259">
            <v>202039972</v>
          </cell>
          <cell r="D259">
            <v>2015</v>
          </cell>
          <cell r="G259">
            <v>30</v>
          </cell>
          <cell r="AC259">
            <v>202039972</v>
          </cell>
        </row>
        <row r="260">
          <cell r="A260" t="str">
            <v>Costos Totales por Compra de Energia</v>
          </cell>
          <cell r="C260">
            <v>202213720</v>
          </cell>
          <cell r="D260">
            <v>2015</v>
          </cell>
          <cell r="G260">
            <v>30</v>
          </cell>
          <cell r="AC260">
            <v>202213720</v>
          </cell>
        </row>
        <row r="261">
          <cell r="A261" t="str">
            <v>Costos OyM (D)</v>
          </cell>
          <cell r="C261">
            <v>506139</v>
          </cell>
          <cell r="D261">
            <v>2015</v>
          </cell>
          <cell r="G261">
            <v>30</v>
          </cell>
          <cell r="AC261">
            <v>521754.44714678446</v>
          </cell>
        </row>
        <row r="262">
          <cell r="A262" t="str">
            <v>Costos OyM (D)</v>
          </cell>
          <cell r="C262">
            <v>816505</v>
          </cell>
          <cell r="D262">
            <v>2015</v>
          </cell>
          <cell r="G262">
            <v>30</v>
          </cell>
          <cell r="AC262">
            <v>841695.88762688753</v>
          </cell>
        </row>
        <row r="263">
          <cell r="A263" t="str">
            <v>Costos OyM (D)</v>
          </cell>
          <cell r="C263">
            <v>43447</v>
          </cell>
          <cell r="D263">
            <v>2015</v>
          </cell>
          <cell r="G263">
            <v>30</v>
          </cell>
          <cell r="AC263">
            <v>44787.430854343067</v>
          </cell>
        </row>
        <row r="264">
          <cell r="A264" t="str">
            <v>Costos OyM (D)</v>
          </cell>
          <cell r="C264">
            <v>969350</v>
          </cell>
          <cell r="D264">
            <v>2015</v>
          </cell>
          <cell r="G264">
            <v>30</v>
          </cell>
          <cell r="AC264">
            <v>999256.47567513178</v>
          </cell>
        </row>
        <row r="265">
          <cell r="A265" t="str">
            <v>Costos OyM (D)</v>
          </cell>
          <cell r="C265">
            <v>1543694</v>
          </cell>
          <cell r="D265">
            <v>2015</v>
          </cell>
          <cell r="G265">
            <v>30</v>
          </cell>
          <cell r="AC265">
            <v>1591320.1897775282</v>
          </cell>
        </row>
        <row r="266">
          <cell r="A266" t="str">
            <v>Costos de OyM (C )</v>
          </cell>
          <cell r="C266">
            <v>353117</v>
          </cell>
          <cell r="D266">
            <v>2015</v>
          </cell>
          <cell r="G266">
            <v>30</v>
          </cell>
          <cell r="AC266">
            <v>364584.81896921369</v>
          </cell>
        </row>
        <row r="267">
          <cell r="A267" t="str">
            <v>Costos OyM (D)</v>
          </cell>
          <cell r="C267">
            <v>3795210</v>
          </cell>
          <cell r="D267">
            <v>2015</v>
          </cell>
          <cell r="G267">
            <v>30</v>
          </cell>
          <cell r="AC267">
            <v>3912300.1692340402</v>
          </cell>
        </row>
        <row r="268">
          <cell r="A268" t="str">
            <v>Costos OyM (D)</v>
          </cell>
          <cell r="C268">
            <v>653812</v>
          </cell>
          <cell r="D268">
            <v>2015</v>
          </cell>
          <cell r="G268">
            <v>30</v>
          </cell>
          <cell r="AC268">
            <v>673983.468173631</v>
          </cell>
        </row>
        <row r="269">
          <cell r="A269" t="str">
            <v>Costos OyM (D)</v>
          </cell>
          <cell r="C269">
            <v>5272410</v>
          </cell>
          <cell r="D269">
            <v>2015</v>
          </cell>
          <cell r="G269">
            <v>30</v>
          </cell>
          <cell r="AC269">
            <v>5435074.8799858885</v>
          </cell>
        </row>
        <row r="270">
          <cell r="A270" t="str">
            <v>Costos OyM (D)</v>
          </cell>
          <cell r="C270">
            <v>21207668</v>
          </cell>
          <cell r="D270">
            <v>2015</v>
          </cell>
          <cell r="G270">
            <v>30</v>
          </cell>
          <cell r="AC270">
            <v>21861968.930694044</v>
          </cell>
        </row>
        <row r="271">
          <cell r="A271" t="str">
            <v>Costos OyM (D)</v>
          </cell>
          <cell r="C271">
            <v>2381988</v>
          </cell>
          <cell r="D271">
            <v>2015</v>
          </cell>
          <cell r="G271">
            <v>30</v>
          </cell>
          <cell r="AC271">
            <v>2455477.3136436329</v>
          </cell>
        </row>
        <row r="272">
          <cell r="A272" t="str">
            <v>Costos de OyM (C )</v>
          </cell>
          <cell r="C272">
            <v>2915488</v>
          </cell>
          <cell r="D272">
            <v>2015</v>
          </cell>
          <cell r="G272">
            <v>30</v>
          </cell>
          <cell r="AC272">
            <v>3010171.3162688706</v>
          </cell>
        </row>
        <row r="273">
          <cell r="A273" t="str">
            <v>Costos OyM (D)</v>
          </cell>
          <cell r="C273">
            <v>1058918</v>
          </cell>
          <cell r="D273">
            <v>2015</v>
          </cell>
          <cell r="G273">
            <v>30</v>
          </cell>
          <cell r="AC273">
            <v>1091587.8358786395</v>
          </cell>
        </row>
        <row r="274">
          <cell r="A274" t="str">
            <v>Costos de OyM (C )</v>
          </cell>
          <cell r="C274">
            <v>24034240</v>
          </cell>
          <cell r="D274">
            <v>2015</v>
          </cell>
          <cell r="G274">
            <v>30</v>
          </cell>
          <cell r="AC274">
            <v>24814775.384540066</v>
          </cell>
        </row>
        <row r="275">
          <cell r="A275" t="str">
            <v>Costos de OyM (C )</v>
          </cell>
          <cell r="C275">
            <v>13143940</v>
          </cell>
          <cell r="D275">
            <v>2015</v>
          </cell>
          <cell r="G275">
            <v>30</v>
          </cell>
          <cell r="AC275">
            <v>13570802.270755038</v>
          </cell>
        </row>
        <row r="276">
          <cell r="A276" t="str">
            <v>Costos de OyM (C )</v>
          </cell>
          <cell r="C276">
            <v>475351</v>
          </cell>
          <cell r="D276">
            <v>2015</v>
          </cell>
          <cell r="G276">
            <v>30</v>
          </cell>
          <cell r="AC276">
            <v>490788.48733375821</v>
          </cell>
        </row>
        <row r="277">
          <cell r="A277" t="str">
            <v>Costos de Administración</v>
          </cell>
          <cell r="C277">
            <v>24690574</v>
          </cell>
          <cell r="D277">
            <v>2015</v>
          </cell>
          <cell r="G277">
            <v>30</v>
          </cell>
          <cell r="AC277">
            <v>8615185.0252060033</v>
          </cell>
        </row>
        <row r="278">
          <cell r="A278" t="str">
            <v>Costos Totales</v>
          </cell>
          <cell r="C278">
            <v>473261178</v>
          </cell>
          <cell r="D278">
            <v>2015</v>
          </cell>
          <cell r="G278">
            <v>30</v>
          </cell>
          <cell r="AC278">
            <v>473261178</v>
          </cell>
        </row>
        <row r="279">
          <cell r="A279" t="str">
            <v>Costos OyM (D)</v>
          </cell>
          <cell r="C279">
            <v>111465</v>
          </cell>
          <cell r="D279">
            <v>2015</v>
          </cell>
          <cell r="G279">
            <v>30</v>
          </cell>
          <cell r="AC279">
            <v>114903.92846869404</v>
          </cell>
        </row>
        <row r="280">
          <cell r="A280" t="str">
            <v>Costos Compra de Energía</v>
          </cell>
          <cell r="C280">
            <v>375918399</v>
          </cell>
          <cell r="D280">
            <v>2015</v>
          </cell>
          <cell r="G280">
            <v>96</v>
          </cell>
          <cell r="AC280">
            <v>375918399</v>
          </cell>
        </row>
        <row r="281">
          <cell r="A281" t="str">
            <v>Costos Totales por Compra de Energia</v>
          </cell>
          <cell r="C281">
            <v>362486103</v>
          </cell>
          <cell r="D281">
            <v>2015</v>
          </cell>
          <cell r="G281">
            <v>96</v>
          </cell>
          <cell r="AC281">
            <v>362486103</v>
          </cell>
        </row>
        <row r="282">
          <cell r="A282" t="str">
            <v>Costos OyM (D)</v>
          </cell>
          <cell r="C282">
            <v>123189</v>
          </cell>
          <cell r="D282">
            <v>2015</v>
          </cell>
          <cell r="G282">
            <v>96</v>
          </cell>
          <cell r="AC282">
            <v>126989.63839886914</v>
          </cell>
        </row>
        <row r="283">
          <cell r="A283" t="str">
            <v>Costos OyM (D)</v>
          </cell>
          <cell r="C283">
            <v>234175</v>
          </cell>
          <cell r="D283">
            <v>2015</v>
          </cell>
          <cell r="G283">
            <v>96</v>
          </cell>
          <cell r="AC283">
            <v>241399.78871534942</v>
          </cell>
        </row>
        <row r="284">
          <cell r="A284" t="str">
            <v>Costos OyM (D)</v>
          </cell>
          <cell r="C284">
            <v>852118</v>
          </cell>
          <cell r="D284">
            <v>2015</v>
          </cell>
          <cell r="G284">
            <v>96</v>
          </cell>
          <cell r="AC284">
            <v>878407.62319011905</v>
          </cell>
        </row>
        <row r="285">
          <cell r="A285" t="str">
            <v>Costos OyM (D)</v>
          </cell>
          <cell r="C285">
            <v>52833</v>
          </cell>
          <cell r="D285">
            <v>2015</v>
          </cell>
          <cell r="G285">
            <v>96</v>
          </cell>
          <cell r="AC285">
            <v>54463.008592710823</v>
          </cell>
        </row>
        <row r="286">
          <cell r="A286" t="str">
            <v>Costos OyM (D)</v>
          </cell>
          <cell r="C286">
            <v>-184895</v>
          </cell>
          <cell r="D286">
            <v>2015</v>
          </cell>
          <cell r="G286">
            <v>96</v>
          </cell>
          <cell r="AC286">
            <v>-190599.39760659565</v>
          </cell>
        </row>
        <row r="287">
          <cell r="A287" t="str">
            <v>Costos de OyM (C )</v>
          </cell>
          <cell r="C287">
            <v>553739</v>
          </cell>
          <cell r="D287">
            <v>2015</v>
          </cell>
          <cell r="G287">
            <v>96</v>
          </cell>
          <cell r="AC287">
            <v>571722.21408539778</v>
          </cell>
        </row>
        <row r="288">
          <cell r="A288" t="str">
            <v>Costos OyM (D)</v>
          </cell>
          <cell r="C288">
            <v>6415886</v>
          </cell>
          <cell r="D288">
            <v>2015</v>
          </cell>
          <cell r="G288">
            <v>96</v>
          </cell>
          <cell r="AC288">
            <v>6613829.5070855916</v>
          </cell>
        </row>
        <row r="289">
          <cell r="A289" t="str">
            <v>Costos OyM (D)</v>
          </cell>
          <cell r="C289">
            <v>537279</v>
          </cell>
          <cell r="D289">
            <v>2015</v>
          </cell>
          <cell r="G289">
            <v>96</v>
          </cell>
          <cell r="AC289">
            <v>553855.18130113906</v>
          </cell>
        </row>
        <row r="290">
          <cell r="A290" t="str">
            <v>Costos OyM (D)</v>
          </cell>
          <cell r="C290">
            <v>484960</v>
          </cell>
          <cell r="D290">
            <v>2015</v>
          </cell>
          <cell r="G290">
            <v>96</v>
          </cell>
          <cell r="AC290">
            <v>499922.03068387258</v>
          </cell>
        </row>
        <row r="291">
          <cell r="A291" t="str">
            <v>Costos OyM (D)</v>
          </cell>
          <cell r="C291">
            <v>12040</v>
          </cell>
          <cell r="D291">
            <v>2015</v>
          </cell>
          <cell r="G291">
            <v>96</v>
          </cell>
          <cell r="AC291">
            <v>12411.459191343258</v>
          </cell>
        </row>
        <row r="292">
          <cell r="A292" t="str">
            <v>Costos OyM (D)</v>
          </cell>
          <cell r="C292">
            <v>3682164</v>
          </cell>
          <cell r="D292">
            <v>2015</v>
          </cell>
          <cell r="G292">
            <v>96</v>
          </cell>
          <cell r="AC292">
            <v>3795766.4636074132</v>
          </cell>
        </row>
        <row r="293">
          <cell r="A293" t="str">
            <v>Costos OyM (D)</v>
          </cell>
          <cell r="C293">
            <v>19275880</v>
          </cell>
          <cell r="D293">
            <v>2015</v>
          </cell>
          <cell r="G293">
            <v>96</v>
          </cell>
          <cell r="AC293">
            <v>19870581.229005788</v>
          </cell>
        </row>
        <row r="294">
          <cell r="A294" t="str">
            <v>Costos OyM (D)</v>
          </cell>
          <cell r="C294">
            <v>2080927</v>
          </cell>
          <cell r="D294">
            <v>2015</v>
          </cell>
          <cell r="G294">
            <v>96</v>
          </cell>
          <cell r="AC294">
            <v>2145127.951882421</v>
          </cell>
        </row>
        <row r="295">
          <cell r="A295" t="str">
            <v>Costos OyM (D)</v>
          </cell>
          <cell r="C295">
            <v>177644</v>
          </cell>
          <cell r="D295">
            <v>2015</v>
          </cell>
          <cell r="G295">
            <v>96</v>
          </cell>
          <cell r="AC295">
            <v>183124.68908529746</v>
          </cell>
        </row>
        <row r="296">
          <cell r="A296" t="str">
            <v>Costos de OyM (C )</v>
          </cell>
          <cell r="C296">
            <v>2254848</v>
          </cell>
          <cell r="D296">
            <v>2015</v>
          </cell>
          <cell r="G296">
            <v>96</v>
          </cell>
          <cell r="AC296">
            <v>2328076.3879481689</v>
          </cell>
        </row>
        <row r="297">
          <cell r="A297" t="str">
            <v>Costos OyM (D)</v>
          </cell>
          <cell r="C297">
            <v>2200762</v>
          </cell>
          <cell r="D297">
            <v>2015</v>
          </cell>
          <cell r="G297">
            <v>96</v>
          </cell>
          <cell r="AC297">
            <v>2268660.1123637017</v>
          </cell>
        </row>
        <row r="298">
          <cell r="A298" t="str">
            <v>Costos de OyM (C )</v>
          </cell>
          <cell r="C298">
            <v>30404974</v>
          </cell>
          <cell r="D298">
            <v>2015</v>
          </cell>
          <cell r="G298">
            <v>96</v>
          </cell>
          <cell r="AC298">
            <v>31392405.184552565</v>
          </cell>
        </row>
        <row r="299">
          <cell r="A299" t="str">
            <v>Costos de OyM (C )</v>
          </cell>
          <cell r="C299">
            <v>34511588</v>
          </cell>
          <cell r="D299">
            <v>2015</v>
          </cell>
          <cell r="G299">
            <v>96</v>
          </cell>
          <cell r="AC299">
            <v>35632385.479373939</v>
          </cell>
        </row>
        <row r="300">
          <cell r="A300" t="str">
            <v>Costos de OyM (C )</v>
          </cell>
          <cell r="C300">
            <v>39086</v>
          </cell>
          <cell r="D300">
            <v>2015</v>
          </cell>
          <cell r="G300">
            <v>96</v>
          </cell>
          <cell r="AC300">
            <v>40355.355970487646</v>
          </cell>
        </row>
        <row r="301">
          <cell r="A301" t="str">
            <v>Costos de Administración</v>
          </cell>
          <cell r="C301">
            <v>49373402</v>
          </cell>
          <cell r="D301">
            <v>2015</v>
          </cell>
          <cell r="G301">
            <v>96</v>
          </cell>
          <cell r="AC301">
            <v>42024560.709721573</v>
          </cell>
        </row>
        <row r="302">
          <cell r="A302" t="str">
            <v>Costos Totales</v>
          </cell>
          <cell r="C302">
            <v>540294480</v>
          </cell>
          <cell r="D302">
            <v>2015</v>
          </cell>
          <cell r="G302">
            <v>96</v>
          </cell>
          <cell r="AC302">
            <v>540294480</v>
          </cell>
        </row>
        <row r="303">
          <cell r="A303" t="str">
            <v>Costos de Combustible</v>
          </cell>
          <cell r="C303">
            <v>530777409</v>
          </cell>
          <cell r="D303">
            <v>2015</v>
          </cell>
          <cell r="G303">
            <v>101</v>
          </cell>
          <cell r="AC303">
            <v>530777409</v>
          </cell>
        </row>
        <row r="304">
          <cell r="A304" t="str">
            <v>Costos de Combustible</v>
          </cell>
          <cell r="C304">
            <v>0</v>
          </cell>
          <cell r="D304">
            <v>2015</v>
          </cell>
          <cell r="G304">
            <v>101</v>
          </cell>
          <cell r="AC304">
            <v>0</v>
          </cell>
        </row>
        <row r="305">
          <cell r="A305" t="str">
            <v>Costos Compra de Energía</v>
          </cell>
          <cell r="C305">
            <v>274932933</v>
          </cell>
          <cell r="D305">
            <v>2015</v>
          </cell>
          <cell r="G305">
            <v>101</v>
          </cell>
          <cell r="AC305">
            <v>274932933</v>
          </cell>
        </row>
        <row r="306">
          <cell r="A306" t="str">
            <v>Costos Totales por Compra de Energia</v>
          </cell>
          <cell r="C306">
            <v>255355152</v>
          </cell>
          <cell r="D306">
            <v>2015</v>
          </cell>
          <cell r="G306">
            <v>101</v>
          </cell>
          <cell r="AC306">
            <v>255355152</v>
          </cell>
        </row>
        <row r="307">
          <cell r="A307" t="str">
            <v>Costos OyM (D)</v>
          </cell>
          <cell r="C307">
            <v>97702</v>
          </cell>
          <cell r="D307">
            <v>2015</v>
          </cell>
          <cell r="G307">
            <v>101</v>
          </cell>
          <cell r="AC307">
            <v>100716.31112231054</v>
          </cell>
        </row>
        <row r="308">
          <cell r="A308" t="str">
            <v>Costos OyM (D)</v>
          </cell>
          <cell r="C308">
            <v>873808</v>
          </cell>
          <cell r="D308">
            <v>2015</v>
          </cell>
          <cell r="G308">
            <v>101</v>
          </cell>
          <cell r="AC308">
            <v>900766.80507219839</v>
          </cell>
        </row>
        <row r="309">
          <cell r="A309" t="str">
            <v>Costos OyM (D)</v>
          </cell>
          <cell r="C309">
            <v>285642</v>
          </cell>
          <cell r="D309">
            <v>2015</v>
          </cell>
          <cell r="G309">
            <v>101</v>
          </cell>
          <cell r="AC309">
            <v>294454.65334997262</v>
          </cell>
        </row>
        <row r="310">
          <cell r="A310" t="str">
            <v>Costos OyM (D)</v>
          </cell>
          <cell r="C310">
            <v>904302</v>
          </cell>
          <cell r="D310">
            <v>2015</v>
          </cell>
          <cell r="G310">
            <v>101</v>
          </cell>
          <cell r="AC310">
            <v>932201.60877492442</v>
          </cell>
        </row>
        <row r="311">
          <cell r="A311" t="str">
            <v>Costos OyM (D)</v>
          </cell>
          <cell r="C311">
            <v>454236</v>
          </cell>
          <cell r="D311">
            <v>2015</v>
          </cell>
          <cell r="G311">
            <v>101</v>
          </cell>
          <cell r="AC311">
            <v>468250.13099991658</v>
          </cell>
        </row>
        <row r="312">
          <cell r="A312" t="str">
            <v>Costos de OyM (C )</v>
          </cell>
          <cell r="C312">
            <v>586192</v>
          </cell>
          <cell r="D312">
            <v>2015</v>
          </cell>
          <cell r="G312">
            <v>101</v>
          </cell>
          <cell r="AC312">
            <v>605229.15691173554</v>
          </cell>
        </row>
        <row r="313">
          <cell r="A313" t="str">
            <v>Costos OyM (D)</v>
          </cell>
          <cell r="C313">
            <v>13794068</v>
          </cell>
          <cell r="D313">
            <v>2015</v>
          </cell>
          <cell r="G313">
            <v>101</v>
          </cell>
          <cell r="AC313">
            <v>14219643.859187201</v>
          </cell>
        </row>
        <row r="314">
          <cell r="A314" t="str">
            <v>Costos OyM (D)</v>
          </cell>
          <cell r="C314">
            <v>312340</v>
          </cell>
          <cell r="D314">
            <v>2015</v>
          </cell>
          <cell r="G314">
            <v>101</v>
          </cell>
          <cell r="AC314">
            <v>321976.34251031169</v>
          </cell>
        </row>
        <row r="315">
          <cell r="A315" t="str">
            <v>Costos OyM (D)</v>
          </cell>
          <cell r="C315">
            <v>2715970</v>
          </cell>
          <cell r="D315">
            <v>2015</v>
          </cell>
          <cell r="G315">
            <v>101</v>
          </cell>
          <cell r="AC315">
            <v>2799763.3571355934</v>
          </cell>
        </row>
        <row r="316">
          <cell r="A316" t="str">
            <v>Costos OyM (D)</v>
          </cell>
          <cell r="C316">
            <v>43425862</v>
          </cell>
          <cell r="D316">
            <v>2015</v>
          </cell>
          <cell r="G316">
            <v>101</v>
          </cell>
          <cell r="AC316">
            <v>44765640.702815935</v>
          </cell>
        </row>
        <row r="317">
          <cell r="A317" t="str">
            <v>Costos OyM (D)</v>
          </cell>
          <cell r="C317">
            <v>269366</v>
          </cell>
          <cell r="D317">
            <v>2015</v>
          </cell>
          <cell r="G317">
            <v>101</v>
          </cell>
          <cell r="AC317">
            <v>277676.50469562854</v>
          </cell>
        </row>
        <row r="318">
          <cell r="A318" t="str">
            <v>Costos OyM (D)</v>
          </cell>
          <cell r="C318">
            <v>28717</v>
          </cell>
          <cell r="D318">
            <v>2015</v>
          </cell>
          <cell r="G318">
            <v>101</v>
          </cell>
          <cell r="AC318">
            <v>29602.979534701353</v>
          </cell>
        </row>
        <row r="319">
          <cell r="A319" t="str">
            <v>Costos de OyM (C )</v>
          </cell>
          <cell r="C319">
            <v>1716118</v>
          </cell>
          <cell r="D319">
            <v>2015</v>
          </cell>
          <cell r="G319">
            <v>101</v>
          </cell>
          <cell r="AC319">
            <v>1771850.605776015</v>
          </cell>
        </row>
        <row r="320">
          <cell r="A320" t="str">
            <v>Costos OyM (D)</v>
          </cell>
          <cell r="C320">
            <v>1180489</v>
          </cell>
          <cell r="D320">
            <v>2015</v>
          </cell>
          <cell r="G320">
            <v>101</v>
          </cell>
          <cell r="AC320">
            <v>1216909.5555921602</v>
          </cell>
        </row>
        <row r="321">
          <cell r="A321" t="str">
            <v>Costos de OyM (C )</v>
          </cell>
          <cell r="C321">
            <v>21218668</v>
          </cell>
          <cell r="D321">
            <v>2015</v>
          </cell>
          <cell r="G321">
            <v>101</v>
          </cell>
          <cell r="AC321">
            <v>21907764.937819045</v>
          </cell>
        </row>
        <row r="322">
          <cell r="A322" t="str">
            <v>Costos de OyM (C )</v>
          </cell>
          <cell r="C322">
            <v>3888814</v>
          </cell>
          <cell r="D322">
            <v>2015</v>
          </cell>
          <cell r="G322">
            <v>101</v>
          </cell>
          <cell r="AC322">
            <v>4015107.0274015232</v>
          </cell>
        </row>
        <row r="323">
          <cell r="A323" t="str">
            <v>Costos de OyM (C )</v>
          </cell>
          <cell r="C323">
            <v>12796</v>
          </cell>
          <cell r="D323">
            <v>2015</v>
          </cell>
          <cell r="G323">
            <v>101</v>
          </cell>
          <cell r="AC323">
            <v>13211.56257990994</v>
          </cell>
        </row>
        <row r="324">
          <cell r="A324" t="str">
            <v>Costos de Administración</v>
          </cell>
          <cell r="C324">
            <v>49864438</v>
          </cell>
          <cell r="D324">
            <v>2015</v>
          </cell>
          <cell r="G324">
            <v>101</v>
          </cell>
          <cell r="AC324">
            <v>14407518.667417534</v>
          </cell>
        </row>
        <row r="325">
          <cell r="A325" t="str">
            <v>Costos Totales</v>
          </cell>
          <cell r="C325">
            <v>1163130462</v>
          </cell>
          <cell r="D325">
            <v>2015</v>
          </cell>
          <cell r="G325">
            <v>101</v>
          </cell>
          <cell r="AC325">
            <v>1163130462</v>
          </cell>
        </row>
        <row r="326">
          <cell r="A326" t="str">
            <v>Costos Totales por Compra de Energia</v>
          </cell>
          <cell r="C326">
            <v>122832</v>
          </cell>
          <cell r="D326">
            <v>2015</v>
          </cell>
          <cell r="G326">
            <v>5</v>
          </cell>
          <cell r="AC326">
            <v>122832</v>
          </cell>
        </row>
        <row r="327">
          <cell r="A327" t="str">
            <v>Costos de Administración</v>
          </cell>
          <cell r="C327">
            <v>1156905</v>
          </cell>
          <cell r="D327">
            <v>2015</v>
          </cell>
          <cell r="G327">
            <v>5</v>
          </cell>
          <cell r="AC327">
            <v>0</v>
          </cell>
        </row>
        <row r="328">
          <cell r="A328" t="str">
            <v>Costos Totales</v>
          </cell>
          <cell r="C328">
            <v>6668006</v>
          </cell>
          <cell r="D328">
            <v>2015</v>
          </cell>
          <cell r="G328">
            <v>5</v>
          </cell>
          <cell r="AC328">
            <v>6668006</v>
          </cell>
        </row>
        <row r="329">
          <cell r="A329" t="str">
            <v>Costos de Combustible</v>
          </cell>
          <cell r="C329">
            <v>19999840</v>
          </cell>
          <cell r="D329">
            <v>2015</v>
          </cell>
          <cell r="G329">
            <v>126</v>
          </cell>
          <cell r="AC329">
            <v>19999840</v>
          </cell>
        </row>
        <row r="330">
          <cell r="A330" t="str">
            <v>Costos Compra de Energía</v>
          </cell>
          <cell r="C330">
            <v>335036156</v>
          </cell>
          <cell r="D330">
            <v>2015</v>
          </cell>
          <cell r="G330">
            <v>126</v>
          </cell>
          <cell r="AC330">
            <v>335036156</v>
          </cell>
        </row>
        <row r="331">
          <cell r="A331" t="str">
            <v>Costos Totales por Compra de Energia</v>
          </cell>
          <cell r="C331">
            <v>335335306</v>
          </cell>
          <cell r="D331">
            <v>2015</v>
          </cell>
          <cell r="G331">
            <v>126</v>
          </cell>
          <cell r="AC331">
            <v>335335306</v>
          </cell>
        </row>
        <row r="332">
          <cell r="A332" t="str">
            <v>Costos OyM (D)</v>
          </cell>
          <cell r="C332">
            <v>244561</v>
          </cell>
          <cell r="D332">
            <v>2015</v>
          </cell>
          <cell r="G332">
            <v>126</v>
          </cell>
          <cell r="AC332">
            <v>252106.21854602144</v>
          </cell>
        </row>
        <row r="333">
          <cell r="A333" t="str">
            <v>Costos OyM (D)</v>
          </cell>
          <cell r="C333">
            <v>1309994</v>
          </cell>
          <cell r="D333">
            <v>2015</v>
          </cell>
          <cell r="G333">
            <v>126</v>
          </cell>
          <cell r="AC333">
            <v>1350410.0558060231</v>
          </cell>
        </row>
        <row r="334">
          <cell r="A334" t="str">
            <v>Costos OyM (D)</v>
          </cell>
          <cell r="C334">
            <v>430136</v>
          </cell>
          <cell r="D334">
            <v>2015</v>
          </cell>
          <cell r="G334">
            <v>126</v>
          </cell>
          <cell r="AC334">
            <v>443406.59557538398</v>
          </cell>
        </row>
        <row r="335">
          <cell r="A335" t="str">
            <v>Costos OyM (D)</v>
          </cell>
          <cell r="C335">
            <v>418444</v>
          </cell>
          <cell r="D335">
            <v>2015</v>
          </cell>
          <cell r="G335">
            <v>126</v>
          </cell>
          <cell r="AC335">
            <v>431353.87291216262</v>
          </cell>
        </row>
        <row r="336">
          <cell r="A336" t="str">
            <v>Costos OyM (D)</v>
          </cell>
          <cell r="C336">
            <v>1536350</v>
          </cell>
          <cell r="D336">
            <v>2015</v>
          </cell>
          <cell r="G336">
            <v>126</v>
          </cell>
          <cell r="AC336">
            <v>1583749.6120116457</v>
          </cell>
        </row>
        <row r="337">
          <cell r="A337" t="str">
            <v>Costos de OyM (C )</v>
          </cell>
          <cell r="C337">
            <v>511448</v>
          </cell>
          <cell r="D337">
            <v>2015</v>
          </cell>
          <cell r="G337">
            <v>126</v>
          </cell>
          <cell r="AC337">
            <v>528057.77261408092</v>
          </cell>
        </row>
        <row r="338">
          <cell r="A338" t="str">
            <v>Costos OyM (D)</v>
          </cell>
          <cell r="C338">
            <v>6135041</v>
          </cell>
          <cell r="D338">
            <v>2015</v>
          </cell>
          <cell r="G338">
            <v>126</v>
          </cell>
          <cell r="AC338">
            <v>6324319.8512224024</v>
          </cell>
        </row>
        <row r="339">
          <cell r="A339" t="str">
            <v>Costos OyM (D)</v>
          </cell>
          <cell r="C339">
            <v>4532031</v>
          </cell>
          <cell r="D339">
            <v>2015</v>
          </cell>
          <cell r="G339">
            <v>126</v>
          </cell>
          <cell r="AC339">
            <v>4671853.6387377549</v>
          </cell>
        </row>
        <row r="340">
          <cell r="A340" t="str">
            <v>Costos OyM (D)</v>
          </cell>
          <cell r="C340">
            <v>1006612</v>
          </cell>
          <cell r="D340">
            <v>2015</v>
          </cell>
          <cell r="G340">
            <v>126</v>
          </cell>
          <cell r="AC340">
            <v>1037668.086338573</v>
          </cell>
        </row>
        <row r="341">
          <cell r="A341" t="str">
            <v>Costos OyM (D)</v>
          </cell>
          <cell r="C341">
            <v>6344323</v>
          </cell>
          <cell r="D341">
            <v>2015</v>
          </cell>
          <cell r="G341">
            <v>126</v>
          </cell>
          <cell r="AC341">
            <v>6540058.6388040222</v>
          </cell>
        </row>
        <row r="342">
          <cell r="A342" t="str">
            <v>Costos OyM (D)</v>
          </cell>
          <cell r="C342">
            <v>26202295</v>
          </cell>
          <cell r="D342">
            <v>2015</v>
          </cell>
          <cell r="G342">
            <v>126</v>
          </cell>
          <cell r="AC342">
            <v>27010690.623923376</v>
          </cell>
        </row>
        <row r="343">
          <cell r="A343" t="str">
            <v>Costos OyM (D)</v>
          </cell>
          <cell r="C343">
            <v>1647710</v>
          </cell>
          <cell r="D343">
            <v>2015</v>
          </cell>
          <cell r="G343">
            <v>126</v>
          </cell>
          <cell r="AC343">
            <v>1698545.3010106478</v>
          </cell>
        </row>
        <row r="344">
          <cell r="A344" t="str">
            <v>Costos OyM (D)</v>
          </cell>
          <cell r="C344">
            <v>225627</v>
          </cell>
          <cell r="D344">
            <v>2015</v>
          </cell>
          <cell r="G344">
            <v>126</v>
          </cell>
          <cell r="AC344">
            <v>232588.06503033265</v>
          </cell>
        </row>
        <row r="345">
          <cell r="A345" t="str">
            <v>Costos de OyM (C )</v>
          </cell>
          <cell r="C345">
            <v>2836743</v>
          </cell>
          <cell r="D345">
            <v>2015</v>
          </cell>
          <cell r="G345">
            <v>126</v>
          </cell>
          <cell r="AC345">
            <v>2928868.9955940498</v>
          </cell>
        </row>
        <row r="346">
          <cell r="A346" t="str">
            <v>Costos OyM (D)</v>
          </cell>
          <cell r="C346">
            <v>2060041</v>
          </cell>
          <cell r="D346">
            <v>2015</v>
          </cell>
          <cell r="G346">
            <v>126</v>
          </cell>
          <cell r="AC346">
            <v>2123597.5750825545</v>
          </cell>
        </row>
        <row r="347">
          <cell r="A347" t="str">
            <v>Costos de OyM (C )</v>
          </cell>
          <cell r="C347">
            <v>33194771</v>
          </cell>
          <cell r="D347">
            <v>2015</v>
          </cell>
          <cell r="G347">
            <v>126</v>
          </cell>
          <cell r="AC347">
            <v>34272803.56301029</v>
          </cell>
        </row>
        <row r="348">
          <cell r="A348" t="str">
            <v>Costos de OyM (C )</v>
          </cell>
          <cell r="C348">
            <v>16238277</v>
          </cell>
          <cell r="D348">
            <v>2015</v>
          </cell>
          <cell r="G348">
            <v>126</v>
          </cell>
          <cell r="AC348">
            <v>16765630.882729935</v>
          </cell>
        </row>
        <row r="349">
          <cell r="A349" t="str">
            <v>Costos de OyM (C )</v>
          </cell>
          <cell r="C349">
            <v>1192082</v>
          </cell>
          <cell r="D349">
            <v>2015</v>
          </cell>
          <cell r="G349">
            <v>126</v>
          </cell>
          <cell r="AC349">
            <v>1230796.0255848861</v>
          </cell>
        </row>
        <row r="350">
          <cell r="A350" t="str">
            <v>Costos de Administración</v>
          </cell>
          <cell r="C350">
            <v>70226409</v>
          </cell>
          <cell r="D350">
            <v>2015</v>
          </cell>
          <cell r="G350">
            <v>126</v>
          </cell>
          <cell r="AC350">
            <v>15482031.248948721</v>
          </cell>
        </row>
        <row r="351">
          <cell r="A351" t="str">
            <v>Costos Totales</v>
          </cell>
          <cell r="C351">
            <v>929323750</v>
          </cell>
          <cell r="D351">
            <v>2015</v>
          </cell>
          <cell r="G351">
            <v>126</v>
          </cell>
          <cell r="AC351">
            <v>929323750</v>
          </cell>
        </row>
        <row r="352">
          <cell r="A352" t="str">
            <v>Costos Compra de Energía</v>
          </cell>
          <cell r="C352">
            <v>359312360</v>
          </cell>
          <cell r="D352">
            <v>2015</v>
          </cell>
          <cell r="G352">
            <v>136</v>
          </cell>
          <cell r="AC352">
            <v>359312360</v>
          </cell>
        </row>
        <row r="353">
          <cell r="A353" t="str">
            <v>Costos Totales por Compra de Energia</v>
          </cell>
          <cell r="C353">
            <v>330061463</v>
          </cell>
          <cell r="D353">
            <v>2015</v>
          </cell>
          <cell r="G353">
            <v>136</v>
          </cell>
          <cell r="AC353">
            <v>330061463</v>
          </cell>
        </row>
        <row r="354">
          <cell r="A354" t="str">
            <v>Costos OyM (D)</v>
          </cell>
          <cell r="C354">
            <v>271858</v>
          </cell>
          <cell r="D354">
            <v>2015</v>
          </cell>
          <cell r="G354">
            <v>136</v>
          </cell>
          <cell r="AC354">
            <v>280245.38810965075</v>
          </cell>
        </row>
        <row r="355">
          <cell r="A355" t="str">
            <v>Costos OyM (D)</v>
          </cell>
          <cell r="C355">
            <v>384733</v>
          </cell>
          <cell r="D355">
            <v>2015</v>
          </cell>
          <cell r="G355">
            <v>136</v>
          </cell>
          <cell r="AC355">
            <v>396602.81802849378</v>
          </cell>
        </row>
        <row r="356">
          <cell r="A356" t="str">
            <v>Costos OyM (D)</v>
          </cell>
          <cell r="C356">
            <v>409701</v>
          </cell>
          <cell r="D356">
            <v>2015</v>
          </cell>
          <cell r="G356">
            <v>136</v>
          </cell>
          <cell r="AC356">
            <v>422341.13306914648</v>
          </cell>
        </row>
        <row r="357">
          <cell r="A357" t="str">
            <v>Costos OyM (D)</v>
          </cell>
          <cell r="C357">
            <v>30073</v>
          </cell>
          <cell r="D357">
            <v>2015</v>
          </cell>
          <cell r="G357">
            <v>136</v>
          </cell>
          <cell r="AC357">
            <v>31000.814971865926</v>
          </cell>
        </row>
        <row r="358">
          <cell r="A358" t="str">
            <v>Costos OyM (D)</v>
          </cell>
          <cell r="C358">
            <v>786940</v>
          </cell>
          <cell r="D358">
            <v>2015</v>
          </cell>
          <cell r="G358">
            <v>136</v>
          </cell>
          <cell r="AC358">
            <v>811218.7455179122</v>
          </cell>
        </row>
        <row r="359">
          <cell r="A359" t="str">
            <v>Costos de OyM (C )</v>
          </cell>
          <cell r="C359">
            <v>625155</v>
          </cell>
          <cell r="D359">
            <v>2015</v>
          </cell>
          <cell r="G359">
            <v>136</v>
          </cell>
          <cell r="AC359">
            <v>645457.51833726151</v>
          </cell>
        </row>
        <row r="360">
          <cell r="A360" t="str">
            <v>Costos OyM (D)</v>
          </cell>
          <cell r="C360">
            <v>8601881</v>
          </cell>
          <cell r="D360">
            <v>2015</v>
          </cell>
          <cell r="G360">
            <v>136</v>
          </cell>
          <cell r="AC360">
            <v>8867267.0266022366</v>
          </cell>
        </row>
        <row r="361">
          <cell r="A361" t="str">
            <v>Costos OyM (D)</v>
          </cell>
          <cell r="C361">
            <v>1660717</v>
          </cell>
          <cell r="D361">
            <v>2015</v>
          </cell>
          <cell r="G361">
            <v>136</v>
          </cell>
          <cell r="AC361">
            <v>1711953.5941752491</v>
          </cell>
        </row>
        <row r="362">
          <cell r="A362" t="str">
            <v>Costos OyM (D)</v>
          </cell>
          <cell r="C362">
            <v>531479</v>
          </cell>
          <cell r="D362">
            <v>2015</v>
          </cell>
          <cell r="G362">
            <v>136</v>
          </cell>
          <cell r="AC362">
            <v>547876.23916577431</v>
          </cell>
        </row>
        <row r="363">
          <cell r="A363" t="str">
            <v>Costos OyM (D)</v>
          </cell>
          <cell r="C363">
            <v>3327335</v>
          </cell>
          <cell r="D363">
            <v>2015</v>
          </cell>
          <cell r="G363">
            <v>136</v>
          </cell>
          <cell r="AC363">
            <v>3429990.2465471858</v>
          </cell>
        </row>
        <row r="364">
          <cell r="A364" t="str">
            <v>Costos OyM (D)</v>
          </cell>
          <cell r="C364">
            <v>18765452</v>
          </cell>
          <cell r="D364">
            <v>2015</v>
          </cell>
          <cell r="G364">
            <v>136</v>
          </cell>
          <cell r="AC364">
            <v>19344405.457235109</v>
          </cell>
        </row>
        <row r="365">
          <cell r="A365" t="str">
            <v>Costos OyM (D)</v>
          </cell>
          <cell r="C365">
            <v>1062304</v>
          </cell>
          <cell r="D365">
            <v>2015</v>
          </cell>
          <cell r="G365">
            <v>136</v>
          </cell>
          <cell r="AC365">
            <v>1095078.3010631816</v>
          </cell>
        </row>
        <row r="366">
          <cell r="A366" t="str">
            <v>Costos OyM (D)</v>
          </cell>
          <cell r="C366">
            <v>78003</v>
          </cell>
          <cell r="D366">
            <v>2015</v>
          </cell>
          <cell r="G366">
            <v>136</v>
          </cell>
          <cell r="AC366">
            <v>80409.55575600898</v>
          </cell>
        </row>
        <row r="367">
          <cell r="A367" t="str">
            <v>Costos de OyM (C )</v>
          </cell>
          <cell r="C367">
            <v>2253958</v>
          </cell>
          <cell r="D367">
            <v>2015</v>
          </cell>
          <cell r="G367">
            <v>136</v>
          </cell>
          <cell r="AC367">
            <v>2327157.484330154</v>
          </cell>
        </row>
        <row r="368">
          <cell r="A368" t="str">
            <v>Costos OyM (D)</v>
          </cell>
          <cell r="C368">
            <v>3740602</v>
          </cell>
          <cell r="D368">
            <v>2015</v>
          </cell>
          <cell r="G368">
            <v>136</v>
          </cell>
          <cell r="AC368">
            <v>3856007.3981774892</v>
          </cell>
        </row>
        <row r="369">
          <cell r="A369" t="str">
            <v>Costos de OyM (C )</v>
          </cell>
          <cell r="C369">
            <v>28658094</v>
          </cell>
          <cell r="D369">
            <v>2015</v>
          </cell>
          <cell r="G369">
            <v>136</v>
          </cell>
          <cell r="AC369">
            <v>29588793.552824441</v>
          </cell>
        </row>
        <row r="370">
          <cell r="A370" t="str">
            <v>Costos de OyM (C )</v>
          </cell>
          <cell r="C370">
            <v>35996344</v>
          </cell>
          <cell r="D370">
            <v>2015</v>
          </cell>
          <cell r="G370">
            <v>136</v>
          </cell>
          <cell r="AC370">
            <v>37165360.378553115</v>
          </cell>
        </row>
        <row r="371">
          <cell r="A371" t="str">
            <v>Costos de OyM (C )</v>
          </cell>
          <cell r="C371">
            <v>40742</v>
          </cell>
          <cell r="D371">
            <v>2015</v>
          </cell>
          <cell r="G371">
            <v>136</v>
          </cell>
          <cell r="AC371">
            <v>42065.136185580712</v>
          </cell>
        </row>
        <row r="372">
          <cell r="A372" t="str">
            <v>Costos de Administración</v>
          </cell>
          <cell r="C372">
            <v>57646953</v>
          </cell>
          <cell r="D372">
            <v>2015</v>
          </cell>
          <cell r="G372">
            <v>136</v>
          </cell>
          <cell r="AC372">
            <v>46142580.081548624</v>
          </cell>
        </row>
        <row r="373">
          <cell r="A373" t="str">
            <v>Costos Totales</v>
          </cell>
          <cell r="C373">
            <v>530971892</v>
          </cell>
          <cell r="D373">
            <v>2015</v>
          </cell>
          <cell r="G373">
            <v>136</v>
          </cell>
          <cell r="AC373">
            <v>530971892</v>
          </cell>
        </row>
        <row r="374">
          <cell r="A374" t="str">
            <v>Costos Compra de Energía</v>
          </cell>
          <cell r="C374">
            <v>131916805</v>
          </cell>
          <cell r="D374">
            <v>2015</v>
          </cell>
          <cell r="G374">
            <v>137</v>
          </cell>
          <cell r="AC374">
            <v>131916805</v>
          </cell>
        </row>
        <row r="375">
          <cell r="A375" t="str">
            <v>Costos Totales por Compra de Energia</v>
          </cell>
          <cell r="C375">
            <v>131943835</v>
          </cell>
          <cell r="D375">
            <v>2015</v>
          </cell>
          <cell r="G375">
            <v>137</v>
          </cell>
          <cell r="AC375">
            <v>131943835</v>
          </cell>
        </row>
        <row r="376">
          <cell r="A376" t="str">
            <v>Costos OyM (D)</v>
          </cell>
          <cell r="C376">
            <v>6991</v>
          </cell>
          <cell r="D376">
            <v>2015</v>
          </cell>
          <cell r="G376">
            <v>137</v>
          </cell>
          <cell r="AC376">
            <v>7206.6869772990622</v>
          </cell>
        </row>
        <row r="377">
          <cell r="A377" t="str">
            <v>Costos OyM (D)</v>
          </cell>
          <cell r="C377">
            <v>28518</v>
          </cell>
          <cell r="D377">
            <v>2015</v>
          </cell>
          <cell r="G377">
            <v>137</v>
          </cell>
          <cell r="AC377">
            <v>29397.839968332806</v>
          </cell>
        </row>
        <row r="378">
          <cell r="A378" t="str">
            <v>Costos OyM (D)</v>
          </cell>
          <cell r="C378">
            <v>84305</v>
          </cell>
          <cell r="D378">
            <v>2015</v>
          </cell>
          <cell r="G378">
            <v>137</v>
          </cell>
          <cell r="AC378">
            <v>86905.985641710402</v>
          </cell>
        </row>
        <row r="379">
          <cell r="A379" t="str">
            <v>Costos OyM (D)</v>
          </cell>
          <cell r="C379">
            <v>180736</v>
          </cell>
          <cell r="D379">
            <v>2015</v>
          </cell>
          <cell r="G379">
            <v>137</v>
          </cell>
          <cell r="AC379">
            <v>186312.08375470224</v>
          </cell>
        </row>
        <row r="380">
          <cell r="A380" t="str">
            <v>Costos de OyM (C )</v>
          </cell>
          <cell r="C380">
            <v>70654</v>
          </cell>
          <cell r="D380">
            <v>2015</v>
          </cell>
          <cell r="G380">
            <v>137</v>
          </cell>
          <cell r="AC380">
            <v>72948.557558686851</v>
          </cell>
        </row>
        <row r="381">
          <cell r="A381" t="str">
            <v>Costos OyM (D)</v>
          </cell>
          <cell r="C381">
            <v>-678993</v>
          </cell>
          <cell r="D381">
            <v>2015</v>
          </cell>
          <cell r="G381">
            <v>137</v>
          </cell>
          <cell r="AC381">
            <v>-699941.35470994457</v>
          </cell>
        </row>
        <row r="382">
          <cell r="A382" t="str">
            <v>Costos OyM (D)</v>
          </cell>
          <cell r="C382">
            <v>355110</v>
          </cell>
          <cell r="D382">
            <v>2015</v>
          </cell>
          <cell r="G382">
            <v>137</v>
          </cell>
          <cell r="AC382">
            <v>366065.88649816479</v>
          </cell>
        </row>
        <row r="383">
          <cell r="A383" t="str">
            <v>Costos OyM (D)</v>
          </cell>
          <cell r="C383">
            <v>120273</v>
          </cell>
          <cell r="D383">
            <v>2015</v>
          </cell>
          <cell r="G383">
            <v>137</v>
          </cell>
          <cell r="AC383">
            <v>123983.67369770994</v>
          </cell>
        </row>
        <row r="384">
          <cell r="A384" t="str">
            <v>Costos OyM (D)</v>
          </cell>
          <cell r="C384">
            <v>851632</v>
          </cell>
          <cell r="D384">
            <v>2015</v>
          </cell>
          <cell r="G384">
            <v>137</v>
          </cell>
          <cell r="AC384">
            <v>877906.62907325919</v>
          </cell>
        </row>
        <row r="385">
          <cell r="A385" t="str">
            <v>Costos OyM (D)</v>
          </cell>
          <cell r="C385">
            <v>9789770</v>
          </cell>
          <cell r="D385">
            <v>2015</v>
          </cell>
          <cell r="G385">
            <v>137</v>
          </cell>
          <cell r="AC385">
            <v>10091804.887677448</v>
          </cell>
        </row>
        <row r="386">
          <cell r="A386" t="str">
            <v>Costos OyM (D)</v>
          </cell>
          <cell r="C386">
            <v>457815</v>
          </cell>
          <cell r="D386">
            <v>2015</v>
          </cell>
          <cell r="G386">
            <v>137</v>
          </cell>
          <cell r="AC386">
            <v>471939.55063827353</v>
          </cell>
        </row>
        <row r="387">
          <cell r="A387" t="str">
            <v>Costos de OyM (C )</v>
          </cell>
          <cell r="C387">
            <v>555398</v>
          </cell>
          <cell r="D387">
            <v>2015</v>
          </cell>
          <cell r="G387">
            <v>137</v>
          </cell>
          <cell r="AC387">
            <v>573435.09172841674</v>
          </cell>
        </row>
        <row r="388">
          <cell r="A388" t="str">
            <v>Costos OyM (D)</v>
          </cell>
          <cell r="C388">
            <v>361511</v>
          </cell>
          <cell r="D388">
            <v>2015</v>
          </cell>
          <cell r="G388">
            <v>137</v>
          </cell>
          <cell r="AC388">
            <v>372664.37074100436</v>
          </cell>
        </row>
        <row r="389">
          <cell r="A389" t="str">
            <v>Costos de OyM (C )</v>
          </cell>
          <cell r="C389">
            <v>6638607</v>
          </cell>
          <cell r="D389">
            <v>2015</v>
          </cell>
          <cell r="G389">
            <v>137</v>
          </cell>
          <cell r="AC389">
            <v>6854202.236943434</v>
          </cell>
        </row>
        <row r="390">
          <cell r="A390" t="str">
            <v>Costos de OyM (C )</v>
          </cell>
          <cell r="C390">
            <v>9556880</v>
          </cell>
          <cell r="D390">
            <v>2015</v>
          </cell>
          <cell r="G390">
            <v>137</v>
          </cell>
          <cell r="AC390">
            <v>9867248.9988035094</v>
          </cell>
        </row>
        <row r="391">
          <cell r="A391" t="str">
            <v>Costos de OyM (C )</v>
          </cell>
          <cell r="C391">
            <v>10815</v>
          </cell>
          <cell r="D391">
            <v>2015</v>
          </cell>
          <cell r="G391">
            <v>137</v>
          </cell>
          <cell r="AC391">
            <v>11166.227672845107</v>
          </cell>
        </row>
        <row r="392">
          <cell r="A392" t="str">
            <v>Costos de Administración</v>
          </cell>
          <cell r="C392">
            <v>13033223</v>
          </cell>
          <cell r="D392">
            <v>2015</v>
          </cell>
          <cell r="G392">
            <v>137</v>
          </cell>
          <cell r="AC392">
            <v>11375157.609416097</v>
          </cell>
        </row>
        <row r="393">
          <cell r="A393" t="str">
            <v>Costos Totales</v>
          </cell>
          <cell r="C393">
            <v>178662750</v>
          </cell>
          <cell r="D393">
            <v>2015</v>
          </cell>
          <cell r="G393">
            <v>137</v>
          </cell>
          <cell r="AC393">
            <v>178662750</v>
          </cell>
        </row>
        <row r="394">
          <cell r="A394" t="str">
            <v>Costos OyM (D)</v>
          </cell>
          <cell r="C394">
            <v>15373</v>
          </cell>
          <cell r="D394">
            <v>2015</v>
          </cell>
          <cell r="G394">
            <v>137</v>
          </cell>
          <cell r="AC394">
            <v>15847.289214993347</v>
          </cell>
        </row>
        <row r="395">
          <cell r="A395" t="str">
            <v>Costos Compra de Energía</v>
          </cell>
          <cell r="C395">
            <v>345177889</v>
          </cell>
          <cell r="D395">
            <v>2015</v>
          </cell>
          <cell r="G395">
            <v>142</v>
          </cell>
          <cell r="AC395">
            <v>345177889</v>
          </cell>
        </row>
        <row r="396">
          <cell r="A396" t="str">
            <v>Costos Totales por Compra de Energia</v>
          </cell>
          <cell r="C396">
            <v>313230046</v>
          </cell>
          <cell r="D396">
            <v>2015</v>
          </cell>
          <cell r="G396">
            <v>142</v>
          </cell>
          <cell r="AC396">
            <v>313230046</v>
          </cell>
        </row>
        <row r="397">
          <cell r="A397" t="str">
            <v>Costos OyM (D)</v>
          </cell>
          <cell r="C397">
            <v>130861</v>
          </cell>
          <cell r="D397">
            <v>2015</v>
          </cell>
          <cell r="G397">
            <v>142</v>
          </cell>
          <cell r="AC397">
            <v>134898.33565102742</v>
          </cell>
        </row>
        <row r="398">
          <cell r="A398" t="str">
            <v>Costos OyM (D)</v>
          </cell>
          <cell r="C398">
            <v>956685</v>
          </cell>
          <cell r="D398">
            <v>2015</v>
          </cell>
          <cell r="G398">
            <v>142</v>
          </cell>
          <cell r="AC398">
            <v>986200.73392609833</v>
          </cell>
        </row>
        <row r="399">
          <cell r="A399" t="str">
            <v>Costos OyM (D)</v>
          </cell>
          <cell r="C399">
            <v>28708</v>
          </cell>
          <cell r="D399">
            <v>2015</v>
          </cell>
          <cell r="G399">
            <v>142</v>
          </cell>
          <cell r="AC399">
            <v>29593.701865870615</v>
          </cell>
        </row>
        <row r="400">
          <cell r="A400" t="str">
            <v>Costos OyM (D)</v>
          </cell>
          <cell r="C400">
            <v>1884528</v>
          </cell>
          <cell r="D400">
            <v>2015</v>
          </cell>
          <cell r="G400">
            <v>142</v>
          </cell>
          <cell r="AC400">
            <v>1942669.6318059573</v>
          </cell>
        </row>
        <row r="401">
          <cell r="A401" t="str">
            <v>Costos OyM (D)</v>
          </cell>
          <cell r="C401">
            <v>773575</v>
          </cell>
          <cell r="D401">
            <v>2015</v>
          </cell>
          <cell r="G401">
            <v>142</v>
          </cell>
          <cell r="AC401">
            <v>797441.40730426577</v>
          </cell>
        </row>
        <row r="402">
          <cell r="A402" t="str">
            <v>Costos de OyM (C )</v>
          </cell>
          <cell r="C402">
            <v>746840</v>
          </cell>
          <cell r="D402">
            <v>2015</v>
          </cell>
          <cell r="G402">
            <v>142</v>
          </cell>
          <cell r="AC402">
            <v>771094.35739136755</v>
          </cell>
        </row>
        <row r="403">
          <cell r="A403" t="str">
            <v>Costos OyM (D)</v>
          </cell>
          <cell r="C403">
            <v>7099203</v>
          </cell>
          <cell r="D403">
            <v>2015</v>
          </cell>
          <cell r="G403">
            <v>142</v>
          </cell>
          <cell r="AC403">
            <v>7318228.2662426597</v>
          </cell>
        </row>
        <row r="404">
          <cell r="A404" t="str">
            <v>Costos OyM (D)</v>
          </cell>
          <cell r="C404">
            <v>590814</v>
          </cell>
          <cell r="D404">
            <v>2015</v>
          </cell>
          <cell r="G404">
            <v>142</v>
          </cell>
          <cell r="AC404">
            <v>609041.84806264739</v>
          </cell>
        </row>
        <row r="405">
          <cell r="A405" t="str">
            <v>Costos OyM (D)</v>
          </cell>
          <cell r="C405">
            <v>2039121</v>
          </cell>
          <cell r="D405">
            <v>2015</v>
          </cell>
          <cell r="G405">
            <v>142</v>
          </cell>
          <cell r="AC405">
            <v>2102032.1493115495</v>
          </cell>
        </row>
        <row r="406">
          <cell r="A406" t="str">
            <v>Costos OyM (D)</v>
          </cell>
          <cell r="C406">
            <v>16472119</v>
          </cell>
          <cell r="D406">
            <v>2015</v>
          </cell>
          <cell r="G406">
            <v>142</v>
          </cell>
          <cell r="AC406">
            <v>16980318.335834708</v>
          </cell>
        </row>
        <row r="407">
          <cell r="A407" t="str">
            <v>Costos OyM (D)</v>
          </cell>
          <cell r="C407">
            <v>620309</v>
          </cell>
          <cell r="D407">
            <v>2015</v>
          </cell>
          <cell r="G407">
            <v>142</v>
          </cell>
          <cell r="AC407">
            <v>639446.83052516147</v>
          </cell>
        </row>
        <row r="408">
          <cell r="A408" t="str">
            <v>Costos OyM (D)</v>
          </cell>
          <cell r="C408">
            <v>28949</v>
          </cell>
          <cell r="D408">
            <v>2015</v>
          </cell>
          <cell r="G408">
            <v>142</v>
          </cell>
          <cell r="AC408">
            <v>29842.137220115943</v>
          </cell>
        </row>
        <row r="409">
          <cell r="A409" t="str">
            <v>Costos de OyM (C )</v>
          </cell>
          <cell r="C409">
            <v>1064983</v>
          </cell>
          <cell r="D409">
            <v>2015</v>
          </cell>
          <cell r="G409">
            <v>142</v>
          </cell>
          <cell r="AC409">
            <v>1099569.361600518</v>
          </cell>
        </row>
        <row r="410">
          <cell r="A410" t="str">
            <v>Costos OyM (D)</v>
          </cell>
          <cell r="C410">
            <v>321154</v>
          </cell>
          <cell r="D410">
            <v>2015</v>
          </cell>
          <cell r="G410">
            <v>142</v>
          </cell>
          <cell r="AC410">
            <v>331062.27285188145</v>
          </cell>
        </row>
        <row r="411">
          <cell r="A411" t="str">
            <v>Costos de OyM (C )</v>
          </cell>
          <cell r="C411">
            <v>13703220</v>
          </cell>
          <cell r="D411">
            <v>2015</v>
          </cell>
          <cell r="G411">
            <v>142</v>
          </cell>
          <cell r="AC411">
            <v>14148245.43421956</v>
          </cell>
        </row>
        <row r="412">
          <cell r="A412" t="str">
            <v>Costos de OyM (C )</v>
          </cell>
          <cell r="C412">
            <v>15700967</v>
          </cell>
          <cell r="D412">
            <v>2015</v>
          </cell>
          <cell r="G412">
            <v>142</v>
          </cell>
          <cell r="AC412">
            <v>16210871.216442702</v>
          </cell>
        </row>
        <row r="413">
          <cell r="A413" t="str">
            <v>Costos de OyM (C )</v>
          </cell>
          <cell r="C413">
            <v>12447</v>
          </cell>
          <cell r="D413">
            <v>2015</v>
          </cell>
          <cell r="G413">
            <v>142</v>
          </cell>
          <cell r="AC413">
            <v>12851.228464531026</v>
          </cell>
        </row>
        <row r="414">
          <cell r="A414" t="str">
            <v>Costos de Administración</v>
          </cell>
          <cell r="C414">
            <v>22303307</v>
          </cell>
          <cell r="D414">
            <v>2015</v>
          </cell>
          <cell r="G414">
            <v>142</v>
          </cell>
          <cell r="AC414">
            <v>5292544.9738035649</v>
          </cell>
        </row>
        <row r="415">
          <cell r="A415" t="str">
            <v>Costos Totales</v>
          </cell>
          <cell r="C415">
            <v>605408335</v>
          </cell>
          <cell r="D415">
            <v>2015</v>
          </cell>
          <cell r="G415">
            <v>142</v>
          </cell>
          <cell r="AC415">
            <v>605408335</v>
          </cell>
        </row>
        <row r="416">
          <cell r="A416" t="str">
            <v>Costos de Combustible</v>
          </cell>
          <cell r="C416">
            <v>9906633</v>
          </cell>
          <cell r="D416">
            <v>2015</v>
          </cell>
          <cell r="G416">
            <v>175</v>
          </cell>
          <cell r="AC416">
            <v>9906633</v>
          </cell>
        </row>
        <row r="417">
          <cell r="A417" t="str">
            <v>Costos Compra de Energía</v>
          </cell>
          <cell r="C417">
            <v>173932927</v>
          </cell>
          <cell r="D417">
            <v>2015</v>
          </cell>
          <cell r="G417">
            <v>175</v>
          </cell>
          <cell r="AC417">
            <v>173932927</v>
          </cell>
        </row>
        <row r="418">
          <cell r="A418" t="str">
            <v>Costos Totales por Compra de Energia</v>
          </cell>
          <cell r="C418">
            <v>174065159</v>
          </cell>
          <cell r="D418">
            <v>2015</v>
          </cell>
          <cell r="G418">
            <v>175</v>
          </cell>
          <cell r="AC418">
            <v>174065159</v>
          </cell>
        </row>
        <row r="419">
          <cell r="A419" t="str">
            <v>Costos OyM (D)</v>
          </cell>
          <cell r="C419">
            <v>19306</v>
          </cell>
          <cell r="D419">
            <v>2015</v>
          </cell>
          <cell r="G419">
            <v>175</v>
          </cell>
          <cell r="AC419">
            <v>19901.630494025991</v>
          </cell>
        </row>
        <row r="420">
          <cell r="A420" t="str">
            <v>Costos OyM (D)</v>
          </cell>
          <cell r="C420">
            <v>679503</v>
          </cell>
          <cell r="D420">
            <v>2015</v>
          </cell>
          <cell r="G420">
            <v>175</v>
          </cell>
          <cell r="AC420">
            <v>700467.08927701972</v>
          </cell>
        </row>
        <row r="421">
          <cell r="A421" t="str">
            <v>Costos OyM (D)</v>
          </cell>
          <cell r="C421">
            <v>45511</v>
          </cell>
          <cell r="D421">
            <v>2015</v>
          </cell>
          <cell r="G421">
            <v>175</v>
          </cell>
          <cell r="AC421">
            <v>46915.109572859052</v>
          </cell>
        </row>
        <row r="422">
          <cell r="A422" t="str">
            <v>Costos OyM (D)</v>
          </cell>
          <cell r="C422">
            <v>164713</v>
          </cell>
          <cell r="D422">
            <v>2015</v>
          </cell>
          <cell r="G422">
            <v>175</v>
          </cell>
          <cell r="AC422">
            <v>169794.74067971113</v>
          </cell>
        </row>
        <row r="423">
          <cell r="A423" t="str">
            <v>Costos OyM (D)</v>
          </cell>
          <cell r="C423">
            <v>684204</v>
          </cell>
          <cell r="D423">
            <v>2015</v>
          </cell>
          <cell r="G423">
            <v>175</v>
          </cell>
          <cell r="AC423">
            <v>705313.12496294198</v>
          </cell>
        </row>
        <row r="424">
          <cell r="A424" t="str">
            <v>Costos de OyM (C )</v>
          </cell>
          <cell r="C424">
            <v>190593</v>
          </cell>
          <cell r="D424">
            <v>2015</v>
          </cell>
          <cell r="G424">
            <v>175</v>
          </cell>
          <cell r="AC424">
            <v>196782.69355992303</v>
          </cell>
        </row>
        <row r="425">
          <cell r="A425" t="str">
            <v>Costos OyM (D)</v>
          </cell>
          <cell r="C425">
            <v>2090738</v>
          </cell>
          <cell r="D425">
            <v>2015</v>
          </cell>
          <cell r="G425">
            <v>175</v>
          </cell>
          <cell r="AC425">
            <v>2155241.6417600182</v>
          </cell>
        </row>
        <row r="426">
          <cell r="A426" t="str">
            <v>Costos OyM (D)</v>
          </cell>
          <cell r="C426">
            <v>237430</v>
          </cell>
          <cell r="D426">
            <v>2015</v>
          </cell>
          <cell r="G426">
            <v>175</v>
          </cell>
          <cell r="AC426">
            <v>244755.2122757998</v>
          </cell>
        </row>
        <row r="427">
          <cell r="A427" t="str">
            <v>Costos OyM (D)</v>
          </cell>
          <cell r="C427">
            <v>337931</v>
          </cell>
          <cell r="D427">
            <v>2015</v>
          </cell>
          <cell r="G427">
            <v>175</v>
          </cell>
          <cell r="AC427">
            <v>348356.87840446993</v>
          </cell>
        </row>
        <row r="428">
          <cell r="A428" t="str">
            <v>Costos OyM (D)</v>
          </cell>
          <cell r="C428">
            <v>2003288</v>
          </cell>
          <cell r="D428">
            <v>2015</v>
          </cell>
          <cell r="G428">
            <v>175</v>
          </cell>
          <cell r="AC428">
            <v>2065093.6262880107</v>
          </cell>
        </row>
        <row r="429">
          <cell r="A429" t="str">
            <v>Costos OyM (D)</v>
          </cell>
          <cell r="C429">
            <v>9752636</v>
          </cell>
          <cell r="D429">
            <v>2015</v>
          </cell>
          <cell r="G429">
            <v>175</v>
          </cell>
          <cell r="AC429">
            <v>10053525.226081822</v>
          </cell>
        </row>
        <row r="430">
          <cell r="A430" t="str">
            <v>Costos OyM (D)</v>
          </cell>
          <cell r="C430">
            <v>967094</v>
          </cell>
          <cell r="D430">
            <v>2015</v>
          </cell>
          <cell r="G430">
            <v>175</v>
          </cell>
          <cell r="AC430">
            <v>996930.87335489329</v>
          </cell>
        </row>
        <row r="431">
          <cell r="A431" t="str">
            <v>Costos OyM (D)</v>
          </cell>
          <cell r="C431">
            <v>93001</v>
          </cell>
          <cell r="D431">
            <v>2015</v>
          </cell>
          <cell r="G431">
            <v>175</v>
          </cell>
          <cell r="AC431">
            <v>95870.275436388227</v>
          </cell>
        </row>
        <row r="432">
          <cell r="A432" t="str">
            <v>Costos de OyM (C )</v>
          </cell>
          <cell r="C432">
            <v>1061640</v>
          </cell>
          <cell r="D432">
            <v>2015</v>
          </cell>
          <cell r="G432">
            <v>175</v>
          </cell>
          <cell r="AC432">
            <v>1096117.7944150977</v>
          </cell>
        </row>
        <row r="433">
          <cell r="A433" t="str">
            <v>Costos OyM (D)</v>
          </cell>
          <cell r="C433">
            <v>833190</v>
          </cell>
          <cell r="D433">
            <v>2015</v>
          </cell>
          <cell r="G433">
            <v>175</v>
          </cell>
          <cell r="AC433">
            <v>858895.65478698409</v>
          </cell>
        </row>
        <row r="434">
          <cell r="A434" t="str">
            <v>Costos de OyM (C )</v>
          </cell>
          <cell r="C434">
            <v>13326816</v>
          </cell>
          <cell r="D434">
            <v>2015</v>
          </cell>
          <cell r="G434">
            <v>175</v>
          </cell>
          <cell r="AC434">
            <v>13759617.347213587</v>
          </cell>
        </row>
        <row r="435">
          <cell r="A435" t="str">
            <v>Costos de OyM (C )</v>
          </cell>
          <cell r="C435">
            <v>8317320</v>
          </cell>
          <cell r="D435">
            <v>2015</v>
          </cell>
          <cell r="G435">
            <v>175</v>
          </cell>
          <cell r="AC435">
            <v>8587433.0788634364</v>
          </cell>
        </row>
        <row r="436">
          <cell r="A436" t="str">
            <v>Costos de OyM (C )</v>
          </cell>
          <cell r="C436">
            <v>22706</v>
          </cell>
          <cell r="D436">
            <v>2015</v>
          </cell>
          <cell r="G436">
            <v>175</v>
          </cell>
          <cell r="AC436">
            <v>23443.399495110589</v>
          </cell>
        </row>
        <row r="437">
          <cell r="A437" t="str">
            <v>Costos de Administración</v>
          </cell>
          <cell r="C437">
            <v>19873595</v>
          </cell>
          <cell r="D437">
            <v>2015</v>
          </cell>
          <cell r="G437">
            <v>175</v>
          </cell>
          <cell r="AC437">
            <v>4789287.080924347</v>
          </cell>
        </row>
        <row r="438">
          <cell r="A438" t="str">
            <v>Costos Totales</v>
          </cell>
          <cell r="C438">
            <v>379271385</v>
          </cell>
          <cell r="D438">
            <v>2015</v>
          </cell>
          <cell r="G438">
            <v>175</v>
          </cell>
          <cell r="AC438">
            <v>379271385</v>
          </cell>
        </row>
        <row r="439">
          <cell r="A439" t="str">
            <v>Costos de Administración</v>
          </cell>
          <cell r="C439">
            <v>933373</v>
          </cell>
          <cell r="D439">
            <v>2015</v>
          </cell>
          <cell r="G439">
            <v>313</v>
          </cell>
          <cell r="AC439">
            <v>0</v>
          </cell>
        </row>
        <row r="440">
          <cell r="A440" t="str">
            <v>Costos Totales</v>
          </cell>
          <cell r="C440">
            <v>1076370</v>
          </cell>
          <cell r="D440">
            <v>2015</v>
          </cell>
          <cell r="G440">
            <v>313</v>
          </cell>
          <cell r="AC440">
            <v>1076370</v>
          </cell>
        </row>
        <row r="441">
          <cell r="A441" t="str">
            <v>Costos Compra de Energía</v>
          </cell>
          <cell r="C441">
            <v>496173272</v>
          </cell>
          <cell r="D441">
            <v>2015</v>
          </cell>
          <cell r="G441">
            <v>188</v>
          </cell>
          <cell r="AC441">
            <v>496173272</v>
          </cell>
        </row>
        <row r="442">
          <cell r="A442" t="str">
            <v>Costos Totales por Compra de Energia</v>
          </cell>
          <cell r="C442">
            <v>496229672</v>
          </cell>
          <cell r="D442">
            <v>2015</v>
          </cell>
          <cell r="G442">
            <v>188</v>
          </cell>
          <cell r="AC442">
            <v>496229672</v>
          </cell>
        </row>
        <row r="443">
          <cell r="A443" t="str">
            <v>Costos OyM (D)</v>
          </cell>
          <cell r="C443">
            <v>207358</v>
          </cell>
          <cell r="D443">
            <v>2015</v>
          </cell>
          <cell r="G443">
            <v>188</v>
          </cell>
          <cell r="AC443">
            <v>213755.42815602617</v>
          </cell>
        </row>
        <row r="444">
          <cell r="A444" t="str">
            <v>Costos OyM (D)</v>
          </cell>
          <cell r="C444">
            <v>1346663</v>
          </cell>
          <cell r="D444">
            <v>2015</v>
          </cell>
          <cell r="G444">
            <v>188</v>
          </cell>
          <cell r="AC444">
            <v>1388210.3711787281</v>
          </cell>
        </row>
        <row r="445">
          <cell r="A445" t="str">
            <v>Costos OyM (D)</v>
          </cell>
          <cell r="C445">
            <v>521657</v>
          </cell>
          <cell r="D445">
            <v>2015</v>
          </cell>
          <cell r="G445">
            <v>188</v>
          </cell>
          <cell r="AC445">
            <v>537751.20991516195</v>
          </cell>
        </row>
        <row r="446">
          <cell r="A446" t="str">
            <v>Costos OyM (D)</v>
          </cell>
          <cell r="C446">
            <v>1872868</v>
          </cell>
          <cell r="D446">
            <v>2015</v>
          </cell>
          <cell r="G446">
            <v>188</v>
          </cell>
          <cell r="AC446">
            <v>1930649.8964096897</v>
          </cell>
        </row>
        <row r="447">
          <cell r="A447" t="str">
            <v>Costos OyM (D)</v>
          </cell>
          <cell r="C447">
            <v>1145564</v>
          </cell>
          <cell r="D447">
            <v>2015</v>
          </cell>
          <cell r="G447">
            <v>188</v>
          </cell>
          <cell r="AC447">
            <v>1180907.046268434</v>
          </cell>
        </row>
        <row r="448">
          <cell r="A448" t="str">
            <v>Costos de OyM (C )</v>
          </cell>
          <cell r="C448">
            <v>803148</v>
          </cell>
          <cell r="D448">
            <v>2015</v>
          </cell>
          <cell r="G448">
            <v>188</v>
          </cell>
          <cell r="AC448">
            <v>829231.014608433</v>
          </cell>
        </row>
        <row r="449">
          <cell r="A449" t="str">
            <v>Costos OyM (D)</v>
          </cell>
          <cell r="C449">
            <v>14377839</v>
          </cell>
          <cell r="D449">
            <v>2015</v>
          </cell>
          <cell r="G449">
            <v>188</v>
          </cell>
          <cell r="AC449">
            <v>14821425.41596375</v>
          </cell>
        </row>
        <row r="450">
          <cell r="A450" t="str">
            <v>Costos OyM (D)</v>
          </cell>
          <cell r="C450">
            <v>477161</v>
          </cell>
          <cell r="D450">
            <v>2015</v>
          </cell>
          <cell r="G450">
            <v>188</v>
          </cell>
          <cell r="AC450">
            <v>491882.41521599167</v>
          </cell>
        </row>
        <row r="451">
          <cell r="A451" t="str">
            <v>Costos OyM (D)</v>
          </cell>
          <cell r="C451">
            <v>9410098</v>
          </cell>
          <cell r="D451">
            <v>2015</v>
          </cell>
          <cell r="G451">
            <v>188</v>
          </cell>
          <cell r="AC451">
            <v>9700419.2120881062</v>
          </cell>
        </row>
        <row r="452">
          <cell r="A452" t="str">
            <v>Costos OyM (D)</v>
          </cell>
          <cell r="C452">
            <v>20717185</v>
          </cell>
          <cell r="D452">
            <v>2015</v>
          </cell>
          <cell r="G452">
            <v>188</v>
          </cell>
          <cell r="AC452">
            <v>21356353.503904372</v>
          </cell>
        </row>
        <row r="453">
          <cell r="A453" t="str">
            <v>Costos OyM (D)</v>
          </cell>
          <cell r="C453">
            <v>681870</v>
          </cell>
          <cell r="D453">
            <v>2015</v>
          </cell>
          <cell r="G453">
            <v>188</v>
          </cell>
          <cell r="AC453">
            <v>702907.11617950385</v>
          </cell>
        </row>
        <row r="454">
          <cell r="A454" t="str">
            <v>Costos OyM (D)</v>
          </cell>
          <cell r="C454">
            <v>53251</v>
          </cell>
          <cell r="D454">
            <v>2015</v>
          </cell>
          <cell r="G454">
            <v>188</v>
          </cell>
          <cell r="AC454">
            <v>54893.904767294</v>
          </cell>
        </row>
        <row r="455">
          <cell r="A455" t="str">
            <v>Costos de OyM (C )</v>
          </cell>
          <cell r="C455">
            <v>1283058</v>
          </cell>
          <cell r="D455">
            <v>2015</v>
          </cell>
          <cell r="G455">
            <v>188</v>
          </cell>
          <cell r="AC455">
            <v>1324726.5599135736</v>
          </cell>
        </row>
        <row r="456">
          <cell r="A456" t="str">
            <v>Costos OyM (D)</v>
          </cell>
          <cell r="C456">
            <v>929432</v>
          </cell>
          <cell r="D456">
            <v>2015</v>
          </cell>
          <cell r="G456">
            <v>188</v>
          </cell>
          <cell r="AC456">
            <v>958106.92185453046</v>
          </cell>
        </row>
        <row r="457">
          <cell r="A457" t="str">
            <v>Costos de OyM (C )</v>
          </cell>
          <cell r="C457">
            <v>27631170</v>
          </cell>
          <cell r="D457">
            <v>2015</v>
          </cell>
          <cell r="G457">
            <v>188</v>
          </cell>
          <cell r="AC457">
            <v>28528519.194367781</v>
          </cell>
        </row>
        <row r="458">
          <cell r="A458" t="str">
            <v>Costos de OyM (C )</v>
          </cell>
          <cell r="C458">
            <v>29179626</v>
          </cell>
          <cell r="D458">
            <v>2015</v>
          </cell>
          <cell r="G458">
            <v>188</v>
          </cell>
          <cell r="AC458">
            <v>30127262.813173424</v>
          </cell>
        </row>
        <row r="459">
          <cell r="A459" t="str">
            <v>Costos de OyM (C )</v>
          </cell>
          <cell r="C459">
            <v>11097</v>
          </cell>
          <cell r="D459">
            <v>2015</v>
          </cell>
          <cell r="G459">
            <v>188</v>
          </cell>
          <cell r="AC459">
            <v>11457.385897879072</v>
          </cell>
        </row>
        <row r="460">
          <cell r="A460" t="str">
            <v>Costos de Administración</v>
          </cell>
          <cell r="C460">
            <v>50621123</v>
          </cell>
          <cell r="D460">
            <v>2015</v>
          </cell>
          <cell r="G460">
            <v>188</v>
          </cell>
          <cell r="AC460">
            <v>35157856.632997014</v>
          </cell>
        </row>
        <row r="461">
          <cell r="A461" t="str">
            <v>Costos Totales</v>
          </cell>
          <cell r="C461">
            <v>710948608</v>
          </cell>
          <cell r="D461">
            <v>2015</v>
          </cell>
          <cell r="G461">
            <v>188</v>
          </cell>
          <cell r="AC461">
            <v>710948608</v>
          </cell>
        </row>
        <row r="462">
          <cell r="A462" t="str">
            <v>Costos Compra de Energía</v>
          </cell>
          <cell r="C462">
            <v>0</v>
          </cell>
          <cell r="D462">
            <v>2015</v>
          </cell>
          <cell r="G462">
            <v>311</v>
          </cell>
          <cell r="AC462">
            <v>0</v>
          </cell>
        </row>
        <row r="463">
          <cell r="A463" t="str">
            <v>Costos Totales por Compra de Energia</v>
          </cell>
          <cell r="C463">
            <v>0</v>
          </cell>
          <cell r="D463">
            <v>2015</v>
          </cell>
          <cell r="G463">
            <v>311</v>
          </cell>
          <cell r="AC463">
            <v>0</v>
          </cell>
        </row>
        <row r="464">
          <cell r="A464" t="str">
            <v>Costos de Administración</v>
          </cell>
          <cell r="C464">
            <v>-3428795</v>
          </cell>
          <cell r="D464">
            <v>2015</v>
          </cell>
          <cell r="G464">
            <v>311</v>
          </cell>
          <cell r="AC464">
            <v>0</v>
          </cell>
        </row>
        <row r="465">
          <cell r="A465" t="str">
            <v>Costos Totales</v>
          </cell>
          <cell r="C465">
            <v>2919845</v>
          </cell>
          <cell r="D465">
            <v>2015</v>
          </cell>
          <cell r="G465">
            <v>311</v>
          </cell>
          <cell r="AC465">
            <v>2919845</v>
          </cell>
        </row>
        <row r="466">
          <cell r="A466" t="str">
            <v>Costos de Combustible</v>
          </cell>
          <cell r="C466">
            <v>392250</v>
          </cell>
          <cell r="D466">
            <v>2015</v>
          </cell>
          <cell r="G466">
            <v>77</v>
          </cell>
          <cell r="AC466">
            <v>392250</v>
          </cell>
        </row>
        <row r="467">
          <cell r="A467" t="str">
            <v>Costos Compra de Energía</v>
          </cell>
          <cell r="C467">
            <v>967659393</v>
          </cell>
          <cell r="D467">
            <v>2015</v>
          </cell>
          <cell r="G467">
            <v>77</v>
          </cell>
          <cell r="AC467">
            <v>967659393</v>
          </cell>
        </row>
        <row r="468">
          <cell r="A468" t="str">
            <v>Costos Totales por Compra de Energia</v>
          </cell>
          <cell r="C468">
            <v>956763710</v>
          </cell>
          <cell r="D468">
            <v>2015</v>
          </cell>
          <cell r="G468">
            <v>77</v>
          </cell>
          <cell r="AC468">
            <v>956763710</v>
          </cell>
        </row>
        <row r="469">
          <cell r="A469" t="str">
            <v>Costos OyM (D)</v>
          </cell>
          <cell r="C469">
            <v>557195</v>
          </cell>
          <cell r="D469">
            <v>2015</v>
          </cell>
          <cell r="G469">
            <v>77</v>
          </cell>
          <cell r="AC469">
            <v>574385.63157147064</v>
          </cell>
        </row>
        <row r="470">
          <cell r="A470" t="str">
            <v>Costos OyM (D)</v>
          </cell>
          <cell r="C470">
            <v>1124958</v>
          </cell>
          <cell r="D470">
            <v>2015</v>
          </cell>
          <cell r="G470">
            <v>77</v>
          </cell>
          <cell r="AC470">
            <v>1159665.3080544127</v>
          </cell>
        </row>
        <row r="471">
          <cell r="A471" t="str">
            <v>Costos OyM (D)</v>
          </cell>
          <cell r="C471">
            <v>424412</v>
          </cell>
          <cell r="D471">
            <v>2015</v>
          </cell>
          <cell r="G471">
            <v>77</v>
          </cell>
          <cell r="AC471">
            <v>437505.99819903442</v>
          </cell>
        </row>
        <row r="472">
          <cell r="A472" t="str">
            <v>Costos OyM (D)</v>
          </cell>
          <cell r="C472">
            <v>384003</v>
          </cell>
          <cell r="D472">
            <v>2015</v>
          </cell>
          <cell r="G472">
            <v>77</v>
          </cell>
          <cell r="AC472">
            <v>395850.29600111168</v>
          </cell>
        </row>
        <row r="473">
          <cell r="A473" t="str">
            <v>Costos OyM (D)</v>
          </cell>
          <cell r="C473">
            <v>5134098</v>
          </cell>
          <cell r="D473">
            <v>2015</v>
          </cell>
          <cell r="G473">
            <v>77</v>
          </cell>
          <cell r="AC473">
            <v>5292495.6653951025</v>
          </cell>
        </row>
        <row r="474">
          <cell r="A474" t="str">
            <v>Costos de OyM (C )</v>
          </cell>
          <cell r="C474">
            <v>912359</v>
          </cell>
          <cell r="D474">
            <v>2015</v>
          </cell>
          <cell r="G474">
            <v>77</v>
          </cell>
          <cell r="AC474">
            <v>941988.74834667495</v>
          </cell>
        </row>
        <row r="475">
          <cell r="A475" t="str">
            <v>Costos OyM (D)</v>
          </cell>
          <cell r="C475">
            <v>19846593</v>
          </cell>
          <cell r="D475">
            <v>2015</v>
          </cell>
          <cell r="G475">
            <v>77</v>
          </cell>
          <cell r="AC475">
            <v>20458901.919161025</v>
          </cell>
        </row>
        <row r="476">
          <cell r="A476" t="str">
            <v>Costos OyM (D)</v>
          </cell>
          <cell r="C476">
            <v>3597759</v>
          </cell>
          <cell r="D476">
            <v>2015</v>
          </cell>
          <cell r="G476">
            <v>77</v>
          </cell>
          <cell r="AC476">
            <v>3708757.3927564723</v>
          </cell>
        </row>
        <row r="477">
          <cell r="A477" t="str">
            <v>Costos OyM (D)</v>
          </cell>
          <cell r="C477">
            <v>1064439</v>
          </cell>
          <cell r="D477">
            <v>2015</v>
          </cell>
          <cell r="G477">
            <v>77</v>
          </cell>
          <cell r="AC477">
            <v>1097279.1702802512</v>
          </cell>
        </row>
        <row r="478">
          <cell r="A478" t="str">
            <v>Costos OyM (D)</v>
          </cell>
          <cell r="C478">
            <v>45308</v>
          </cell>
          <cell r="D478">
            <v>2015</v>
          </cell>
          <cell r="G478">
            <v>77</v>
          </cell>
          <cell r="AC478">
            <v>46705.846598121287</v>
          </cell>
        </row>
        <row r="479">
          <cell r="A479" t="str">
            <v>Costos OyM (D)</v>
          </cell>
          <cell r="C479">
            <v>11713895</v>
          </cell>
          <cell r="D479">
            <v>2015</v>
          </cell>
          <cell r="G479">
            <v>77</v>
          </cell>
          <cell r="AC479">
            <v>12075293.169782378</v>
          </cell>
        </row>
        <row r="480">
          <cell r="A480" t="str">
            <v>Costos OyM (D)</v>
          </cell>
          <cell r="C480">
            <v>46961391</v>
          </cell>
          <cell r="D480">
            <v>2015</v>
          </cell>
          <cell r="G480">
            <v>77</v>
          </cell>
          <cell r="AC480">
            <v>48410248.169868313</v>
          </cell>
        </row>
        <row r="481">
          <cell r="A481" t="str">
            <v>Costos OyM (D)</v>
          </cell>
          <cell r="C481">
            <v>4463280</v>
          </cell>
          <cell r="D481">
            <v>2015</v>
          </cell>
          <cell r="G481">
            <v>77</v>
          </cell>
          <cell r="AC481">
            <v>4600981.5265397448</v>
          </cell>
        </row>
        <row r="482">
          <cell r="A482" t="str">
            <v>Costos OyM (D)</v>
          </cell>
          <cell r="C482">
            <v>169027</v>
          </cell>
          <cell r="D482">
            <v>2015</v>
          </cell>
          <cell r="G482">
            <v>77</v>
          </cell>
          <cell r="AC482">
            <v>174241.8366059117</v>
          </cell>
        </row>
        <row r="483">
          <cell r="A483" t="str">
            <v>Costos de OyM (C )</v>
          </cell>
          <cell r="C483">
            <v>3365051</v>
          </cell>
          <cell r="D483">
            <v>2015</v>
          </cell>
          <cell r="G483">
            <v>77</v>
          </cell>
          <cell r="AC483">
            <v>3474334.3131516506</v>
          </cell>
        </row>
        <row r="484">
          <cell r="A484" t="str">
            <v>Costos OyM (D)</v>
          </cell>
          <cell r="C484">
            <v>3859958</v>
          </cell>
          <cell r="D484">
            <v>2015</v>
          </cell>
          <cell r="G484">
            <v>77</v>
          </cell>
          <cell r="AC484">
            <v>3979045.7805065559</v>
          </cell>
        </row>
        <row r="485">
          <cell r="A485" t="str">
            <v>Costos de OyM (C )</v>
          </cell>
          <cell r="C485">
            <v>37930528</v>
          </cell>
          <cell r="D485">
            <v>2015</v>
          </cell>
          <cell r="G485">
            <v>77</v>
          </cell>
          <cell r="AC485">
            <v>39162358.890358411</v>
          </cell>
        </row>
        <row r="486">
          <cell r="A486" t="str">
            <v>Costos de OyM (C )</v>
          </cell>
          <cell r="C486">
            <v>142013068</v>
          </cell>
          <cell r="D486">
            <v>2015</v>
          </cell>
          <cell r="G486">
            <v>77</v>
          </cell>
          <cell r="AC486">
            <v>146625080.88832492</v>
          </cell>
        </row>
        <row r="487">
          <cell r="A487" t="str">
            <v>Costos de OyM (C )</v>
          </cell>
          <cell r="C487">
            <v>24590</v>
          </cell>
          <cell r="D487">
            <v>2015</v>
          </cell>
          <cell r="G487">
            <v>77</v>
          </cell>
          <cell r="AC487">
            <v>25388.584232571538</v>
          </cell>
        </row>
        <row r="488">
          <cell r="A488" t="str">
            <v>Costos de Administración</v>
          </cell>
          <cell r="C488">
            <v>92157963</v>
          </cell>
          <cell r="D488">
            <v>2015</v>
          </cell>
          <cell r="G488">
            <v>77</v>
          </cell>
          <cell r="AC488">
            <v>86528380.076688141</v>
          </cell>
        </row>
        <row r="489">
          <cell r="A489" t="str">
            <v>Costos Totales</v>
          </cell>
          <cell r="C489">
            <v>1368183541</v>
          </cell>
          <cell r="D489">
            <v>2015</v>
          </cell>
          <cell r="G489">
            <v>77</v>
          </cell>
          <cell r="AC489">
            <v>1368183541</v>
          </cell>
        </row>
        <row r="490">
          <cell r="A490" t="str">
            <v>Costos de Combustible</v>
          </cell>
          <cell r="C490">
            <v>-31350</v>
          </cell>
          <cell r="D490">
            <v>2015</v>
          </cell>
          <cell r="G490">
            <v>77</v>
          </cell>
          <cell r="AC490">
            <v>-31350</v>
          </cell>
        </row>
        <row r="491">
          <cell r="A491" t="str">
            <v>Costos de Combustible</v>
          </cell>
          <cell r="C491">
            <v>889247775</v>
          </cell>
          <cell r="D491">
            <v>2015</v>
          </cell>
          <cell r="G491">
            <v>186</v>
          </cell>
          <cell r="AC491">
            <v>889247775</v>
          </cell>
        </row>
        <row r="492">
          <cell r="A492" t="str">
            <v>Costos de Combustible</v>
          </cell>
          <cell r="C492">
            <v>171949225</v>
          </cell>
          <cell r="D492">
            <v>2015</v>
          </cell>
          <cell r="G492">
            <v>186</v>
          </cell>
          <cell r="AC492">
            <v>171949225</v>
          </cell>
        </row>
        <row r="493">
          <cell r="A493" t="str">
            <v>Costos de Combustible</v>
          </cell>
          <cell r="C493">
            <v>646267555</v>
          </cell>
          <cell r="D493">
            <v>2015</v>
          </cell>
          <cell r="G493">
            <v>186</v>
          </cell>
          <cell r="AC493">
            <v>646267555</v>
          </cell>
        </row>
        <row r="494">
          <cell r="A494" t="str">
            <v>Costos Compra de Energía</v>
          </cell>
          <cell r="C494">
            <v>905809746</v>
          </cell>
          <cell r="D494">
            <v>2015</v>
          </cell>
          <cell r="G494">
            <v>186</v>
          </cell>
          <cell r="AC494">
            <v>905809746</v>
          </cell>
        </row>
        <row r="495">
          <cell r="A495" t="str">
            <v>Costos Totales por Compra de Energia</v>
          </cell>
          <cell r="C495">
            <v>987415467</v>
          </cell>
          <cell r="D495">
            <v>2015</v>
          </cell>
          <cell r="G495">
            <v>186</v>
          </cell>
          <cell r="AC495">
            <v>987415467</v>
          </cell>
        </row>
        <row r="496">
          <cell r="A496" t="str">
            <v>Costos OyM (D)</v>
          </cell>
          <cell r="C496">
            <v>7748067</v>
          </cell>
          <cell r="D496">
            <v>2015</v>
          </cell>
          <cell r="G496">
            <v>186</v>
          </cell>
          <cell r="AC496">
            <v>7987111.0782635696</v>
          </cell>
        </row>
        <row r="497">
          <cell r="A497" t="str">
            <v>Costos OyM (D)</v>
          </cell>
          <cell r="C497">
            <v>3633556</v>
          </cell>
          <cell r="D497">
            <v>2015</v>
          </cell>
          <cell r="G497">
            <v>186</v>
          </cell>
          <cell r="AC497">
            <v>3745658.8051046878</v>
          </cell>
        </row>
        <row r="498">
          <cell r="A498" t="str">
            <v>Costos OyM (D)</v>
          </cell>
          <cell r="C498">
            <v>6453684</v>
          </cell>
          <cell r="D498">
            <v>2015</v>
          </cell>
          <cell r="G498">
            <v>186</v>
          </cell>
          <cell r="AC498">
            <v>6652793.654470508</v>
          </cell>
        </row>
        <row r="499">
          <cell r="A499" t="str">
            <v>Costos OyM (D)</v>
          </cell>
          <cell r="C499">
            <v>5996290</v>
          </cell>
          <cell r="D499">
            <v>2015</v>
          </cell>
          <cell r="G499">
            <v>186</v>
          </cell>
          <cell r="AC499">
            <v>6181288.0925630946</v>
          </cell>
        </row>
        <row r="500">
          <cell r="A500" t="str">
            <v>Costos de OyM (C )</v>
          </cell>
          <cell r="C500">
            <v>14923177</v>
          </cell>
          <cell r="D500">
            <v>2015</v>
          </cell>
          <cell r="G500">
            <v>186</v>
          </cell>
          <cell r="AC500">
            <v>15407821.727615871</v>
          </cell>
        </row>
        <row r="501">
          <cell r="A501" t="str">
            <v>Costos OyM (D)</v>
          </cell>
          <cell r="C501">
            <v>3140480</v>
          </cell>
          <cell r="D501">
            <v>2015</v>
          </cell>
          <cell r="G501">
            <v>186</v>
          </cell>
          <cell r="AC501">
            <v>3237370.3788396739</v>
          </cell>
        </row>
        <row r="502">
          <cell r="A502" t="str">
            <v>Costos OyM (D)</v>
          </cell>
          <cell r="C502">
            <v>27238291</v>
          </cell>
          <cell r="D502">
            <v>2015</v>
          </cell>
          <cell r="G502">
            <v>186</v>
          </cell>
          <cell r="AC502">
            <v>28078649.26814222</v>
          </cell>
        </row>
        <row r="503">
          <cell r="A503" t="str">
            <v>Costos OyM (D)</v>
          </cell>
          <cell r="C503">
            <v>191896</v>
          </cell>
          <cell r="D503">
            <v>2015</v>
          </cell>
          <cell r="G503">
            <v>186</v>
          </cell>
          <cell r="AC503">
            <v>197816.39310481775</v>
          </cell>
        </row>
        <row r="504">
          <cell r="A504" t="str">
            <v>Costos OyM (D)</v>
          </cell>
          <cell r="C504">
            <v>1663210</v>
          </cell>
          <cell r="D504">
            <v>2015</v>
          </cell>
          <cell r="G504">
            <v>186</v>
          </cell>
          <cell r="AC504">
            <v>1714523.5084413637</v>
          </cell>
        </row>
        <row r="505">
          <cell r="A505" t="str">
            <v>Costos OyM (D)</v>
          </cell>
          <cell r="C505">
            <v>61799</v>
          </cell>
          <cell r="D505">
            <v>2015</v>
          </cell>
          <cell r="G505">
            <v>186</v>
          </cell>
          <cell r="AC505">
            <v>63705.62845231079</v>
          </cell>
        </row>
        <row r="506">
          <cell r="A506" t="str">
            <v>Costos OyM (D)</v>
          </cell>
          <cell r="C506">
            <v>16301143</v>
          </cell>
          <cell r="D506">
            <v>2015</v>
          </cell>
          <cell r="G506">
            <v>186</v>
          </cell>
          <cell r="AC506">
            <v>16804067.368500896</v>
          </cell>
        </row>
        <row r="507">
          <cell r="A507" t="str">
            <v>Costos OyM (D)</v>
          </cell>
          <cell r="C507">
            <v>60524921</v>
          </cell>
          <cell r="D507">
            <v>2015</v>
          </cell>
          <cell r="G507">
            <v>186</v>
          </cell>
          <cell r="AC507">
            <v>62392241.449399874</v>
          </cell>
        </row>
        <row r="508">
          <cell r="A508" t="str">
            <v>Costos OyM (D)</v>
          </cell>
          <cell r="C508">
            <v>15657444</v>
          </cell>
          <cell r="D508">
            <v>2015</v>
          </cell>
          <cell r="G508">
            <v>186</v>
          </cell>
          <cell r="AC508">
            <v>16140508.907536738</v>
          </cell>
        </row>
        <row r="509">
          <cell r="A509" t="str">
            <v>Costos OyM (D)</v>
          </cell>
          <cell r="C509">
            <v>4243058</v>
          </cell>
          <cell r="D509">
            <v>2015</v>
          </cell>
          <cell r="G509">
            <v>186</v>
          </cell>
          <cell r="AC509">
            <v>4373965.2170683173</v>
          </cell>
        </row>
        <row r="510">
          <cell r="A510" t="str">
            <v>Costos de OyM (C )</v>
          </cell>
          <cell r="C510">
            <v>2652724</v>
          </cell>
          <cell r="D510">
            <v>2015</v>
          </cell>
          <cell r="G510">
            <v>186</v>
          </cell>
          <cell r="AC510">
            <v>2738873.799095734</v>
          </cell>
        </row>
        <row r="511">
          <cell r="A511" t="str">
            <v>Costos OyM (D)</v>
          </cell>
          <cell r="C511">
            <v>0</v>
          </cell>
          <cell r="D511">
            <v>2015</v>
          </cell>
          <cell r="G511">
            <v>186</v>
          </cell>
          <cell r="AC511">
            <v>0</v>
          </cell>
        </row>
        <row r="512">
          <cell r="A512" t="str">
            <v>Costos de OyM (C )</v>
          </cell>
          <cell r="C512">
            <v>89770057</v>
          </cell>
          <cell r="D512">
            <v>2015</v>
          </cell>
          <cell r="G512">
            <v>186</v>
          </cell>
          <cell r="AC512">
            <v>92685427.153609127</v>
          </cell>
        </row>
        <row r="513">
          <cell r="A513" t="str">
            <v>Costos de OyM (C )</v>
          </cell>
          <cell r="C513">
            <v>37651030</v>
          </cell>
          <cell r="D513">
            <v>2015</v>
          </cell>
          <cell r="G513">
            <v>186</v>
          </cell>
          <cell r="AC513">
            <v>38873783.920214638</v>
          </cell>
        </row>
        <row r="514">
          <cell r="A514" t="str">
            <v>Costos de Administración</v>
          </cell>
          <cell r="C514">
            <v>354233524</v>
          </cell>
          <cell r="D514">
            <v>2015</v>
          </cell>
          <cell r="G514">
            <v>186</v>
          </cell>
          <cell r="AC514">
            <v>86908799.679280385</v>
          </cell>
        </row>
        <row r="515">
          <cell r="A515" t="str">
            <v>Costos Totales</v>
          </cell>
          <cell r="C515">
            <v>4299575425</v>
          </cell>
          <cell r="D515">
            <v>2015</v>
          </cell>
          <cell r="G515">
            <v>186</v>
          </cell>
          <cell r="AC515">
            <v>4299575425</v>
          </cell>
        </row>
        <row r="516">
          <cell r="A516" t="str">
            <v>Costos Compra de Energía</v>
          </cell>
          <cell r="C516">
            <v>994954193</v>
          </cell>
          <cell r="D516">
            <v>2015</v>
          </cell>
          <cell r="G516">
            <v>93</v>
          </cell>
          <cell r="AC516">
            <v>994954193</v>
          </cell>
        </row>
        <row r="517">
          <cell r="A517" t="str">
            <v>Costos Totales por Compra de Energia</v>
          </cell>
          <cell r="C517">
            <v>994954193</v>
          </cell>
          <cell r="D517">
            <v>2015</v>
          </cell>
          <cell r="G517">
            <v>93</v>
          </cell>
          <cell r="AC517">
            <v>994954193</v>
          </cell>
        </row>
        <row r="518">
          <cell r="A518" t="str">
            <v>Costos OyM (D)</v>
          </cell>
          <cell r="C518">
            <v>8583859</v>
          </cell>
          <cell r="D518">
            <v>2015</v>
          </cell>
          <cell r="G518">
            <v>93</v>
          </cell>
          <cell r="AC518">
            <v>8848689.01019473</v>
          </cell>
        </row>
        <row r="519">
          <cell r="A519" t="str">
            <v>Costos OyM (D)</v>
          </cell>
          <cell r="C519">
            <v>4464074</v>
          </cell>
          <cell r="D519">
            <v>2015</v>
          </cell>
          <cell r="G519">
            <v>93</v>
          </cell>
          <cell r="AC519">
            <v>4601800.0231010346</v>
          </cell>
        </row>
        <row r="520">
          <cell r="A520" t="str">
            <v>Costos OyM (D)</v>
          </cell>
          <cell r="C520">
            <v>4946628</v>
          </cell>
          <cell r="D520">
            <v>2015</v>
          </cell>
          <cell r="G520">
            <v>93</v>
          </cell>
          <cell r="AC520">
            <v>5099241.823650823</v>
          </cell>
        </row>
        <row r="521">
          <cell r="A521" t="str">
            <v>Costos OyM (D)</v>
          </cell>
          <cell r="C521">
            <v>6388553</v>
          </cell>
          <cell r="D521">
            <v>2015</v>
          </cell>
          <cell r="G521">
            <v>93</v>
          </cell>
          <cell r="AC521">
            <v>6585653.2268466391</v>
          </cell>
        </row>
        <row r="522">
          <cell r="A522" t="str">
            <v>Costos OyM (D)</v>
          </cell>
          <cell r="C522">
            <v>1173555</v>
          </cell>
          <cell r="D522">
            <v>2015</v>
          </cell>
          <cell r="G522">
            <v>93</v>
          </cell>
          <cell r="AC522">
            <v>1209761.6271841226</v>
          </cell>
        </row>
        <row r="523">
          <cell r="A523" t="str">
            <v>Costos de OyM (C )</v>
          </cell>
          <cell r="C523">
            <v>7938756</v>
          </cell>
          <cell r="D523">
            <v>2015</v>
          </cell>
          <cell r="G523">
            <v>93</v>
          </cell>
          <cell r="AC523">
            <v>8196574.8437508214</v>
          </cell>
        </row>
        <row r="524">
          <cell r="A524" t="str">
            <v>Costos OyM (D)</v>
          </cell>
          <cell r="C524">
            <v>1420285</v>
          </cell>
          <cell r="D524">
            <v>2015</v>
          </cell>
          <cell r="G524">
            <v>93</v>
          </cell>
          <cell r="AC524">
            <v>1464103.7639183521</v>
          </cell>
        </row>
        <row r="525">
          <cell r="A525" t="str">
            <v>Costos OyM (D)</v>
          </cell>
          <cell r="C525">
            <v>33718540</v>
          </cell>
          <cell r="D525">
            <v>2015</v>
          </cell>
          <cell r="G525">
            <v>93</v>
          </cell>
          <cell r="AC525">
            <v>34758827.508444786</v>
          </cell>
        </row>
        <row r="526">
          <cell r="A526" t="str">
            <v>Costos OyM (D)</v>
          </cell>
          <cell r="C526">
            <v>470491</v>
          </cell>
          <cell r="D526">
            <v>2015</v>
          </cell>
          <cell r="G526">
            <v>93</v>
          </cell>
          <cell r="AC526">
            <v>485006.63176032231</v>
          </cell>
        </row>
        <row r="527">
          <cell r="A527" t="str">
            <v>Costos OyM (D)</v>
          </cell>
          <cell r="C527">
            <v>671138</v>
          </cell>
          <cell r="D527">
            <v>2015</v>
          </cell>
          <cell r="G527">
            <v>93</v>
          </cell>
          <cell r="AC527">
            <v>691844.01152489462</v>
          </cell>
        </row>
        <row r="528">
          <cell r="A528" t="str">
            <v>Costos OyM (D)</v>
          </cell>
          <cell r="C528">
            <v>684953</v>
          </cell>
          <cell r="D528">
            <v>2015</v>
          </cell>
          <cell r="G528">
            <v>93</v>
          </cell>
          <cell r="AC528">
            <v>706085.23318007786</v>
          </cell>
        </row>
        <row r="529">
          <cell r="A529" t="str">
            <v>Costos OyM (D)</v>
          </cell>
          <cell r="C529">
            <v>3790304</v>
          </cell>
          <cell r="D529">
            <v>2015</v>
          </cell>
          <cell r="G529">
            <v>93</v>
          </cell>
          <cell r="AC529">
            <v>3907242.8088691952</v>
          </cell>
        </row>
        <row r="530">
          <cell r="A530" t="str">
            <v>Costos OyM (D)</v>
          </cell>
          <cell r="C530">
            <v>63070564</v>
          </cell>
          <cell r="D530">
            <v>2015</v>
          </cell>
          <cell r="G530">
            <v>93</v>
          </cell>
          <cell r="AC530">
            <v>65016422.862209566</v>
          </cell>
        </row>
        <row r="531">
          <cell r="A531" t="str">
            <v>Costos OyM (D)</v>
          </cell>
          <cell r="C531">
            <v>7863682</v>
          </cell>
          <cell r="D531">
            <v>2015</v>
          </cell>
          <cell r="G531">
            <v>93</v>
          </cell>
          <cell r="AC531">
            <v>8106293.0429153265</v>
          </cell>
        </row>
        <row r="532">
          <cell r="A532" t="str">
            <v>Costos OyM (D)</v>
          </cell>
          <cell r="C532">
            <v>1547250</v>
          </cell>
          <cell r="D532">
            <v>2015</v>
          </cell>
          <cell r="G532">
            <v>93</v>
          </cell>
          <cell r="AC532">
            <v>1594985.899817762</v>
          </cell>
        </row>
        <row r="533">
          <cell r="A533" t="str">
            <v>Costos de OyM (C )</v>
          </cell>
          <cell r="C533">
            <v>222825</v>
          </cell>
          <cell r="D533">
            <v>2015</v>
          </cell>
          <cell r="G533">
            <v>93</v>
          </cell>
          <cell r="AC533">
            <v>230061.45919571994</v>
          </cell>
        </row>
        <row r="534">
          <cell r="A534" t="str">
            <v>Costos OyM (D)</v>
          </cell>
          <cell r="C534">
            <v>1602037</v>
          </cell>
          <cell r="D534">
            <v>2015</v>
          </cell>
          <cell r="G534">
            <v>93</v>
          </cell>
          <cell r="AC534">
            <v>1651463.1933988354</v>
          </cell>
        </row>
        <row r="535">
          <cell r="A535" t="str">
            <v>Costos de OyM (C )</v>
          </cell>
          <cell r="C535">
            <v>100306882</v>
          </cell>
          <cell r="D535">
            <v>2015</v>
          </cell>
          <cell r="G535">
            <v>93</v>
          </cell>
          <cell r="AC535">
            <v>103564445.82202578</v>
          </cell>
        </row>
        <row r="536">
          <cell r="A536" t="str">
            <v>Costos de OyM (C )</v>
          </cell>
          <cell r="C536">
            <v>275385275</v>
          </cell>
          <cell r="D536">
            <v>2015</v>
          </cell>
          <cell r="G536">
            <v>93</v>
          </cell>
          <cell r="AC536">
            <v>284328680.38826263</v>
          </cell>
        </row>
        <row r="537">
          <cell r="A537" t="str">
            <v>Costos de OyM (C )</v>
          </cell>
          <cell r="C537">
            <v>1473465</v>
          </cell>
          <cell r="D537">
            <v>2015</v>
          </cell>
          <cell r="G537">
            <v>93</v>
          </cell>
          <cell r="AC537">
            <v>1521317.2129420913</v>
          </cell>
        </row>
        <row r="538">
          <cell r="A538" t="str">
            <v>Costos de Administración</v>
          </cell>
          <cell r="C538">
            <v>273312913</v>
          </cell>
          <cell r="D538">
            <v>2015</v>
          </cell>
          <cell r="G538">
            <v>93</v>
          </cell>
          <cell r="AC538">
            <v>153028965.48328558</v>
          </cell>
        </row>
        <row r="539">
          <cell r="A539" t="str">
            <v>Costos Totales</v>
          </cell>
          <cell r="C539">
            <v>2238486476</v>
          </cell>
          <cell r="D539">
            <v>2015</v>
          </cell>
          <cell r="G539">
            <v>93</v>
          </cell>
          <cell r="AC539">
            <v>2238486476</v>
          </cell>
        </row>
        <row r="540">
          <cell r="A540" t="str">
            <v>Costos de OyM (C )</v>
          </cell>
          <cell r="C540">
            <v>115</v>
          </cell>
          <cell r="D540">
            <v>2015</v>
          </cell>
          <cell r="G540">
            <v>110</v>
          </cell>
          <cell r="AC540">
            <v>118.73473715924062</v>
          </cell>
        </row>
        <row r="541">
          <cell r="A541" t="str">
            <v>Costos de OyM (C )</v>
          </cell>
          <cell r="C541">
            <v>13</v>
          </cell>
          <cell r="D541">
            <v>2015</v>
          </cell>
          <cell r="G541">
            <v>110</v>
          </cell>
          <cell r="AC541">
            <v>13.42218767887068</v>
          </cell>
        </row>
        <row r="542">
          <cell r="A542" t="str">
            <v>Costos de Administración</v>
          </cell>
          <cell r="C542">
            <v>202446</v>
          </cell>
          <cell r="D542">
            <v>2015</v>
          </cell>
          <cell r="G542">
            <v>110</v>
          </cell>
          <cell r="AC542">
            <v>20.646814195619125</v>
          </cell>
        </row>
        <row r="543">
          <cell r="A543" t="str">
            <v>Costos Totales</v>
          </cell>
          <cell r="C543">
            <v>1495188</v>
          </cell>
          <cell r="D543">
            <v>2015</v>
          </cell>
          <cell r="G543">
            <v>110</v>
          </cell>
          <cell r="AC543">
            <v>1495188</v>
          </cell>
        </row>
        <row r="544">
          <cell r="A544" t="str">
            <v>Costos de Combustible</v>
          </cell>
          <cell r="C544">
            <v>2603</v>
          </cell>
          <cell r="D544">
            <v>2015</v>
          </cell>
          <cell r="G544">
            <v>418</v>
          </cell>
          <cell r="AC544">
            <v>2603</v>
          </cell>
        </row>
        <row r="545">
          <cell r="A545" t="str">
            <v>Costos Compra de Energía</v>
          </cell>
          <cell r="C545">
            <v>1721646</v>
          </cell>
          <cell r="D545">
            <v>2015</v>
          </cell>
          <cell r="G545">
            <v>418</v>
          </cell>
          <cell r="AC545">
            <v>1721646</v>
          </cell>
        </row>
        <row r="546">
          <cell r="A546" t="str">
            <v>Costos Totales por Compra de Energia</v>
          </cell>
          <cell r="C546">
            <v>1722317</v>
          </cell>
          <cell r="D546">
            <v>2015</v>
          </cell>
          <cell r="G546">
            <v>418</v>
          </cell>
          <cell r="AC546">
            <v>1722317</v>
          </cell>
        </row>
        <row r="547">
          <cell r="A547" t="str">
            <v>Costos OyM (D)</v>
          </cell>
          <cell r="C547">
            <v>8230</v>
          </cell>
          <cell r="D547">
            <v>2015</v>
          </cell>
          <cell r="G547">
            <v>418</v>
          </cell>
          <cell r="AC547">
            <v>8483.9127196640366</v>
          </cell>
        </row>
        <row r="548">
          <cell r="A548" t="str">
            <v>Costos OyM (D)</v>
          </cell>
          <cell r="C548">
            <v>209</v>
          </cell>
          <cell r="D548">
            <v>2015</v>
          </cell>
          <cell r="G548">
            <v>418</v>
          </cell>
          <cell r="AC548">
            <v>215.44808729158976</v>
          </cell>
        </row>
        <row r="549">
          <cell r="A549" t="str">
            <v>Costos OyM (D)</v>
          </cell>
          <cell r="C549">
            <v>5263</v>
          </cell>
          <cell r="D549">
            <v>2015</v>
          </cell>
          <cell r="G549">
            <v>418</v>
          </cell>
          <cell r="AC549">
            <v>5425.3745617973054</v>
          </cell>
        </row>
        <row r="550">
          <cell r="A550" t="str">
            <v>Costos OyM (D)</v>
          </cell>
          <cell r="C550">
            <v>115314</v>
          </cell>
          <cell r="D550">
            <v>2015</v>
          </cell>
          <cell r="G550">
            <v>418</v>
          </cell>
          <cell r="AC550">
            <v>118871.67817197312</v>
          </cell>
        </row>
        <row r="551">
          <cell r="A551" t="str">
            <v>Costos OyM (D)</v>
          </cell>
          <cell r="C551">
            <v>36661</v>
          </cell>
          <cell r="D551">
            <v>2015</v>
          </cell>
          <cell r="G551">
            <v>418</v>
          </cell>
          <cell r="AC551">
            <v>37792.068555966376</v>
          </cell>
        </row>
        <row r="552">
          <cell r="A552" t="str">
            <v>Costos de OyM (C )</v>
          </cell>
          <cell r="C552">
            <v>12390</v>
          </cell>
          <cell r="D552">
            <v>2015</v>
          </cell>
          <cell r="G552">
            <v>418</v>
          </cell>
          <cell r="AC552">
            <v>12792.377333939055</v>
          </cell>
        </row>
        <row r="553">
          <cell r="A553" t="str">
            <v>Costos OyM (D)</v>
          </cell>
          <cell r="C553">
            <v>3850</v>
          </cell>
          <cell r="D553">
            <v>2015</v>
          </cell>
          <cell r="G553">
            <v>418</v>
          </cell>
          <cell r="AC553">
            <v>3968.7805553713902</v>
          </cell>
        </row>
        <row r="554">
          <cell r="A554" t="str">
            <v>Costos OyM (D)</v>
          </cell>
          <cell r="C554">
            <v>56594</v>
          </cell>
          <cell r="D554">
            <v>2015</v>
          </cell>
          <cell r="G554">
            <v>418</v>
          </cell>
          <cell r="AC554">
            <v>58340.043311867135</v>
          </cell>
        </row>
        <row r="555">
          <cell r="A555" t="str">
            <v>Costos OyM (D)</v>
          </cell>
          <cell r="C555">
            <v>1398</v>
          </cell>
          <cell r="D555">
            <v>2015</v>
          </cell>
          <cell r="G555">
            <v>418</v>
          </cell>
          <cell r="AC555">
            <v>1441.1312250413516</v>
          </cell>
        </row>
        <row r="556">
          <cell r="A556" t="str">
            <v>Costos OyM (D)</v>
          </cell>
          <cell r="C556">
            <v>4535</v>
          </cell>
          <cell r="D556">
            <v>2015</v>
          </cell>
          <cell r="G556">
            <v>418</v>
          </cell>
          <cell r="AC556">
            <v>4674.9142385998066</v>
          </cell>
        </row>
        <row r="557">
          <cell r="A557" t="str">
            <v>Costos OyM (D)</v>
          </cell>
          <cell r="C557">
            <v>0</v>
          </cell>
          <cell r="D557">
            <v>2015</v>
          </cell>
          <cell r="G557">
            <v>418</v>
          </cell>
          <cell r="AC557">
            <v>0</v>
          </cell>
        </row>
        <row r="558">
          <cell r="A558" t="str">
            <v>Costos OyM (D)</v>
          </cell>
          <cell r="C558">
            <v>246159</v>
          </cell>
          <cell r="D558">
            <v>2015</v>
          </cell>
          <cell r="G558">
            <v>418</v>
          </cell>
          <cell r="AC558">
            <v>253753.52018952367</v>
          </cell>
        </row>
        <row r="559">
          <cell r="A559" t="str">
            <v>Costos OyM (D)</v>
          </cell>
          <cell r="C559">
            <v>8000</v>
          </cell>
          <cell r="D559">
            <v>2015</v>
          </cell>
          <cell r="G559">
            <v>418</v>
          </cell>
          <cell r="AC559">
            <v>8246.8167384340577</v>
          </cell>
        </row>
        <row r="560">
          <cell r="A560" t="str">
            <v>Costos OyM (D)</v>
          </cell>
          <cell r="C560">
            <v>6598</v>
          </cell>
          <cell r="D560">
            <v>2015</v>
          </cell>
          <cell r="G560">
            <v>418</v>
          </cell>
          <cell r="AC560">
            <v>6801.5621050234895</v>
          </cell>
        </row>
        <row r="561">
          <cell r="A561" t="str">
            <v>Costos de OyM (C )</v>
          </cell>
          <cell r="C561">
            <v>261</v>
          </cell>
          <cell r="D561">
            <v>2015</v>
          </cell>
          <cell r="G561">
            <v>418</v>
          </cell>
          <cell r="AC561">
            <v>269.47622955271135</v>
          </cell>
        </row>
        <row r="562">
          <cell r="A562" t="str">
            <v>Costos de OyM (C )</v>
          </cell>
          <cell r="C562">
            <v>223584</v>
          </cell>
          <cell r="D562">
            <v>2015</v>
          </cell>
          <cell r="G562">
            <v>418</v>
          </cell>
          <cell r="AC562">
            <v>230845.10846097092</v>
          </cell>
        </row>
        <row r="563">
          <cell r="A563" t="str">
            <v>Costos de OyM (C )</v>
          </cell>
          <cell r="C563">
            <v>60844</v>
          </cell>
          <cell r="D563">
            <v>2015</v>
          </cell>
          <cell r="G563">
            <v>418</v>
          </cell>
          <cell r="AC563">
            <v>62819.968241015973</v>
          </cell>
        </row>
        <row r="564">
          <cell r="A564" t="str">
            <v>Costos de OyM (C )</v>
          </cell>
          <cell r="C564">
            <v>490</v>
          </cell>
          <cell r="D564">
            <v>2015</v>
          </cell>
          <cell r="G564">
            <v>418</v>
          </cell>
          <cell r="AC564">
            <v>505.91322789589486</v>
          </cell>
        </row>
        <row r="565">
          <cell r="A565" t="str">
            <v>Costos de Administración</v>
          </cell>
          <cell r="C565">
            <v>509897</v>
          </cell>
          <cell r="D565">
            <v>2015</v>
          </cell>
          <cell r="G565">
            <v>418</v>
          </cell>
          <cell r="AC565">
            <v>512655.37669966329</v>
          </cell>
        </row>
        <row r="566">
          <cell r="A566" t="str">
            <v>Costos Totales</v>
          </cell>
          <cell r="C566">
            <v>3044544</v>
          </cell>
          <cell r="D566">
            <v>2015</v>
          </cell>
          <cell r="G566">
            <v>418</v>
          </cell>
          <cell r="AC566">
            <v>3044544</v>
          </cell>
        </row>
        <row r="567">
          <cell r="A567" t="str">
            <v>Costos de OyM (C )</v>
          </cell>
          <cell r="C567">
            <v>3971842</v>
          </cell>
          <cell r="D567">
            <v>2015</v>
          </cell>
          <cell r="G567">
            <v>231</v>
          </cell>
          <cell r="AC567">
            <v>4100831.4426785447</v>
          </cell>
        </row>
        <row r="568">
          <cell r="A568" t="str">
            <v>Costos de OyM (C )</v>
          </cell>
          <cell r="C568">
            <v>2304160</v>
          </cell>
          <cell r="D568">
            <v>2015</v>
          </cell>
          <cell r="G568">
            <v>231</v>
          </cell>
          <cell r="AC568">
            <v>2378989.8432420511</v>
          </cell>
        </row>
        <row r="569">
          <cell r="A569" t="str">
            <v>Costos de Administración</v>
          </cell>
          <cell r="C569">
            <v>49195284</v>
          </cell>
          <cell r="D569">
            <v>2015</v>
          </cell>
          <cell r="G569">
            <v>231</v>
          </cell>
          <cell r="AC569">
            <v>3411680.6071987124</v>
          </cell>
        </row>
        <row r="570">
          <cell r="A570" t="str">
            <v>Costos Totales</v>
          </cell>
          <cell r="C570">
            <v>142409879</v>
          </cell>
          <cell r="D570">
            <v>2015</v>
          </cell>
          <cell r="G570">
            <v>231</v>
          </cell>
          <cell r="AC570">
            <v>142409879</v>
          </cell>
        </row>
        <row r="571">
          <cell r="A571" t="str">
            <v>Costos Compra de Energía</v>
          </cell>
          <cell r="C571">
            <v>1980370596</v>
          </cell>
          <cell r="D571">
            <v>2015</v>
          </cell>
          <cell r="G571">
            <v>149</v>
          </cell>
          <cell r="AC571">
            <v>1980370596</v>
          </cell>
        </row>
        <row r="572">
          <cell r="A572" t="str">
            <v>Costos Totales por Compra de Energia</v>
          </cell>
          <cell r="C572">
            <v>1985341586</v>
          </cell>
          <cell r="D572">
            <v>2015</v>
          </cell>
          <cell r="G572">
            <v>149</v>
          </cell>
          <cell r="AC572">
            <v>1985341586</v>
          </cell>
        </row>
        <row r="573">
          <cell r="A573" t="str">
            <v>Costos OyM (D)</v>
          </cell>
          <cell r="C573">
            <v>964375</v>
          </cell>
          <cell r="D573">
            <v>2015</v>
          </cell>
          <cell r="G573">
            <v>149</v>
          </cell>
          <cell r="AC573">
            <v>994127.98651591805</v>
          </cell>
        </row>
        <row r="574">
          <cell r="A574" t="str">
            <v>Costos OyM (D)</v>
          </cell>
          <cell r="C574">
            <v>6212774</v>
          </cell>
          <cell r="D574">
            <v>2015</v>
          </cell>
          <cell r="G574">
            <v>149</v>
          </cell>
          <cell r="AC574">
            <v>6404451.076913489</v>
          </cell>
        </row>
        <row r="575">
          <cell r="A575" t="str">
            <v>Costos OyM (D)</v>
          </cell>
          <cell r="C575">
            <v>5440979</v>
          </cell>
          <cell r="D575">
            <v>2015</v>
          </cell>
          <cell r="G575">
            <v>149</v>
          </cell>
          <cell r="AC575">
            <v>5608844.5863335254</v>
          </cell>
        </row>
        <row r="576">
          <cell r="A576" t="str">
            <v>Costos de OyM (C )</v>
          </cell>
          <cell r="C576">
            <v>5288350</v>
          </cell>
          <cell r="D576">
            <v>2015</v>
          </cell>
          <cell r="G576">
            <v>149</v>
          </cell>
          <cell r="AC576">
            <v>5460094.3239658279</v>
          </cell>
        </row>
        <row r="577">
          <cell r="A577" t="str">
            <v>Costos OyM (D)</v>
          </cell>
          <cell r="C577">
            <v>4537114</v>
          </cell>
          <cell r="D577">
            <v>2015</v>
          </cell>
          <cell r="G577">
            <v>149</v>
          </cell>
          <cell r="AC577">
            <v>4677093.4599229377</v>
          </cell>
        </row>
        <row r="578">
          <cell r="A578" t="str">
            <v>Costos OyM (D)</v>
          </cell>
          <cell r="C578">
            <v>30636682</v>
          </cell>
          <cell r="D578">
            <v>2015</v>
          </cell>
          <cell r="G578">
            <v>149</v>
          </cell>
          <cell r="AC578">
            <v>31581887.740960177</v>
          </cell>
        </row>
        <row r="579">
          <cell r="A579" t="str">
            <v>Costos OyM (D)</v>
          </cell>
          <cell r="C579">
            <v>1270629</v>
          </cell>
          <cell r="D579">
            <v>2015</v>
          </cell>
          <cell r="G579">
            <v>149</v>
          </cell>
          <cell r="AC579">
            <v>1309830.563192466</v>
          </cell>
        </row>
        <row r="580">
          <cell r="A580" t="str">
            <v>Costos OyM (D)</v>
          </cell>
          <cell r="C580">
            <v>18364434</v>
          </cell>
          <cell r="D580">
            <v>2015</v>
          </cell>
          <cell r="G580">
            <v>149</v>
          </cell>
          <cell r="AC580">
            <v>18931015.212883439</v>
          </cell>
        </row>
        <row r="581">
          <cell r="A581" t="str">
            <v>Costos OyM (D)</v>
          </cell>
          <cell r="C581">
            <v>19324097</v>
          </cell>
          <cell r="D581">
            <v>2015</v>
          </cell>
          <cell r="G581">
            <v>149</v>
          </cell>
          <cell r="AC581">
            <v>19920285.824340422</v>
          </cell>
        </row>
        <row r="582">
          <cell r="A582" t="str">
            <v>Costos OyM (D)</v>
          </cell>
          <cell r="C582">
            <v>36730610</v>
          </cell>
          <cell r="D582">
            <v>2015</v>
          </cell>
          <cell r="G582">
            <v>149</v>
          </cell>
          <cell r="AC582">
            <v>37863826.170111671</v>
          </cell>
        </row>
        <row r="583">
          <cell r="A583" t="str">
            <v>Costos OyM (D)</v>
          </cell>
          <cell r="C583">
            <v>23658064</v>
          </cell>
          <cell r="D583">
            <v>2015</v>
          </cell>
          <cell r="G583">
            <v>149</v>
          </cell>
          <cell r="AC583">
            <v>24387964.774268024</v>
          </cell>
        </row>
        <row r="584">
          <cell r="A584" t="str">
            <v>Costos OyM (D)</v>
          </cell>
          <cell r="C584">
            <v>5254758</v>
          </cell>
          <cell r="D584">
            <v>2015</v>
          </cell>
          <cell r="G584">
            <v>149</v>
          </cell>
          <cell r="AC584">
            <v>5416878.2788525345</v>
          </cell>
        </row>
        <row r="585">
          <cell r="A585" t="str">
            <v>Costos de OyM (C )</v>
          </cell>
          <cell r="C585">
            <v>905649</v>
          </cell>
          <cell r="D585">
            <v>2015</v>
          </cell>
          <cell r="G585">
            <v>149</v>
          </cell>
          <cell r="AC585">
            <v>935060.83455242706</v>
          </cell>
        </row>
        <row r="586">
          <cell r="A586" t="str">
            <v>Costos OyM (D)</v>
          </cell>
          <cell r="C586">
            <v>2292492</v>
          </cell>
          <cell r="D586">
            <v>2015</v>
          </cell>
          <cell r="G586">
            <v>149</v>
          </cell>
          <cell r="AC586">
            <v>2363220.1747907712</v>
          </cell>
        </row>
        <row r="587">
          <cell r="A587" t="str">
            <v>Costos de OyM (C )</v>
          </cell>
          <cell r="C587">
            <v>290553362</v>
          </cell>
          <cell r="D587">
            <v>2015</v>
          </cell>
          <cell r="G587">
            <v>149</v>
          </cell>
          <cell r="AC587">
            <v>299989365.80698866</v>
          </cell>
        </row>
        <row r="588">
          <cell r="A588" t="str">
            <v>Costos de OyM (C )</v>
          </cell>
          <cell r="C588">
            <v>174406526</v>
          </cell>
          <cell r="D588">
            <v>2015</v>
          </cell>
          <cell r="G588">
            <v>149</v>
          </cell>
          <cell r="AC588">
            <v>180070548.03014144</v>
          </cell>
        </row>
        <row r="589">
          <cell r="A589" t="str">
            <v>Costos de OyM (C )</v>
          </cell>
          <cell r="C589">
            <v>3828264</v>
          </cell>
          <cell r="D589">
            <v>2015</v>
          </cell>
          <cell r="G589">
            <v>149</v>
          </cell>
          <cell r="AC589">
            <v>3952590.6070972448</v>
          </cell>
        </row>
        <row r="590">
          <cell r="A590" t="str">
            <v>Costos de Administración</v>
          </cell>
          <cell r="C590">
            <v>200580805</v>
          </cell>
          <cell r="D590">
            <v>2015</v>
          </cell>
          <cell r="G590">
            <v>149</v>
          </cell>
          <cell r="AC590">
            <v>179550799.5792937</v>
          </cell>
        </row>
        <row r="591">
          <cell r="A591" t="str">
            <v>Costos Totales</v>
          </cell>
          <cell r="C591">
            <v>2915799519</v>
          </cell>
          <cell r="D591">
            <v>2015</v>
          </cell>
          <cell r="G591">
            <v>149</v>
          </cell>
          <cell r="AC591">
            <v>2915799519</v>
          </cell>
        </row>
        <row r="592">
          <cell r="A592" t="str">
            <v>Costos Compra de Energía</v>
          </cell>
          <cell r="C592">
            <v>448897659</v>
          </cell>
          <cell r="D592">
            <v>2015</v>
          </cell>
          <cell r="G592">
            <v>107</v>
          </cell>
          <cell r="AC592">
            <v>448897659</v>
          </cell>
        </row>
        <row r="593">
          <cell r="A593" t="str">
            <v>Costos Totales por Compra de Energia</v>
          </cell>
          <cell r="C593">
            <v>448897659</v>
          </cell>
          <cell r="D593">
            <v>2015</v>
          </cell>
          <cell r="G593">
            <v>107</v>
          </cell>
          <cell r="AC593">
            <v>448897659</v>
          </cell>
        </row>
        <row r="594">
          <cell r="A594" t="str">
            <v>Costos OyM (D)</v>
          </cell>
          <cell r="C594">
            <v>1604208</v>
          </cell>
          <cell r="D594">
            <v>2015</v>
          </cell>
          <cell r="G594">
            <v>107</v>
          </cell>
          <cell r="AC594">
            <v>1653701.1732912278</v>
          </cell>
        </row>
        <row r="595">
          <cell r="A595" t="str">
            <v>Costos OyM (D)</v>
          </cell>
          <cell r="C595">
            <v>1375155</v>
          </cell>
          <cell r="D595">
            <v>2015</v>
          </cell>
          <cell r="G595">
            <v>107</v>
          </cell>
          <cell r="AC595">
            <v>1417581.4089926609</v>
          </cell>
        </row>
        <row r="596">
          <cell r="A596" t="str">
            <v>Costos OyM (D)</v>
          </cell>
          <cell r="C596">
            <v>1301331</v>
          </cell>
          <cell r="D596">
            <v>2015</v>
          </cell>
          <cell r="G596">
            <v>107</v>
          </cell>
          <cell r="AC596">
            <v>1341479.7841303914</v>
          </cell>
        </row>
        <row r="597">
          <cell r="A597" t="str">
            <v>Costos OyM (D)</v>
          </cell>
          <cell r="C597">
            <v>995526</v>
          </cell>
          <cell r="D597">
            <v>2015</v>
          </cell>
          <cell r="G597">
            <v>107</v>
          </cell>
          <cell r="AC597">
            <v>1026240.0600432879</v>
          </cell>
        </row>
        <row r="598">
          <cell r="A598" t="str">
            <v>Costos OyM (D)</v>
          </cell>
          <cell r="C598">
            <v>505536</v>
          </cell>
          <cell r="D598">
            <v>2015</v>
          </cell>
          <cell r="G598">
            <v>107</v>
          </cell>
          <cell r="AC598">
            <v>521132.84333512496</v>
          </cell>
        </row>
        <row r="599">
          <cell r="A599" t="str">
            <v>Costos de OyM (C )</v>
          </cell>
          <cell r="C599">
            <v>3735984</v>
          </cell>
          <cell r="D599">
            <v>2015</v>
          </cell>
          <cell r="G599">
            <v>107</v>
          </cell>
          <cell r="AC599">
            <v>3857313.724096769</v>
          </cell>
        </row>
        <row r="600">
          <cell r="A600" t="str">
            <v>Costos OyM (D)</v>
          </cell>
          <cell r="C600">
            <v>209642</v>
          </cell>
          <cell r="D600">
            <v>2015</v>
          </cell>
          <cell r="G600">
            <v>107</v>
          </cell>
          <cell r="AC600">
            <v>216109.89433484909</v>
          </cell>
        </row>
        <row r="601">
          <cell r="A601" t="str">
            <v>Costos OyM (D)</v>
          </cell>
          <cell r="C601">
            <v>7982763</v>
          </cell>
          <cell r="D601">
            <v>2015</v>
          </cell>
          <cell r="G601">
            <v>107</v>
          </cell>
          <cell r="AC601">
            <v>8229047.940919009</v>
          </cell>
        </row>
        <row r="602">
          <cell r="A602" t="str">
            <v>Costos OyM (D)</v>
          </cell>
          <cell r="C602">
            <v>224715</v>
          </cell>
          <cell r="D602">
            <v>2015</v>
          </cell>
          <cell r="G602">
            <v>107</v>
          </cell>
          <cell r="AC602">
            <v>231647.92792215117</v>
          </cell>
        </row>
        <row r="603">
          <cell r="A603" t="str">
            <v>Costos OyM (D)</v>
          </cell>
          <cell r="C603">
            <v>358522</v>
          </cell>
          <cell r="D603">
            <v>2015</v>
          </cell>
          <cell r="G603">
            <v>107</v>
          </cell>
          <cell r="AC603">
            <v>369583.15383710689</v>
          </cell>
        </row>
        <row r="604">
          <cell r="A604" t="str">
            <v>Costos OyM (D)</v>
          </cell>
          <cell r="C604">
            <v>85932</v>
          </cell>
          <cell r="D604">
            <v>2015</v>
          </cell>
          <cell r="G604">
            <v>107</v>
          </cell>
          <cell r="AC604">
            <v>88583.181995889434</v>
          </cell>
        </row>
        <row r="605">
          <cell r="A605" t="str">
            <v>Costos OyM (D)</v>
          </cell>
          <cell r="C605">
            <v>1282211</v>
          </cell>
          <cell r="D605">
            <v>2015</v>
          </cell>
          <cell r="G605">
            <v>107</v>
          </cell>
          <cell r="AC605">
            <v>1321769.8921255339</v>
          </cell>
        </row>
        <row r="606">
          <cell r="A606" t="str">
            <v>Costos OyM (D)</v>
          </cell>
          <cell r="C606">
            <v>17793221</v>
          </cell>
          <cell r="D606">
            <v>2015</v>
          </cell>
          <cell r="G606">
            <v>107</v>
          </cell>
          <cell r="AC606">
            <v>18342179.096682049</v>
          </cell>
        </row>
        <row r="607">
          <cell r="A607" t="str">
            <v>Costos OyM (D)</v>
          </cell>
          <cell r="C607">
            <v>866526</v>
          </cell>
          <cell r="D607">
            <v>2015</v>
          </cell>
          <cell r="G607">
            <v>107</v>
          </cell>
          <cell r="AC607">
            <v>893260.14013603877</v>
          </cell>
        </row>
        <row r="608">
          <cell r="A608" t="str">
            <v>Costos OyM (D)</v>
          </cell>
          <cell r="C608">
            <v>274742</v>
          </cell>
          <cell r="D608">
            <v>2015</v>
          </cell>
          <cell r="G608">
            <v>107</v>
          </cell>
          <cell r="AC608">
            <v>283218.36554385623</v>
          </cell>
        </row>
        <row r="609">
          <cell r="A609" t="str">
            <v>Costos de OyM (C )</v>
          </cell>
          <cell r="C609">
            <v>33607</v>
          </cell>
          <cell r="D609">
            <v>2015</v>
          </cell>
          <cell r="G609">
            <v>107</v>
          </cell>
          <cell r="AC609">
            <v>34698.420101831303</v>
          </cell>
        </row>
        <row r="610">
          <cell r="A610" t="str">
            <v>Costos OyM (D)</v>
          </cell>
          <cell r="C610">
            <v>632002</v>
          </cell>
          <cell r="D610">
            <v>2015</v>
          </cell>
          <cell r="G610">
            <v>107</v>
          </cell>
          <cell r="AC610">
            <v>651500.58404047519</v>
          </cell>
        </row>
        <row r="611">
          <cell r="A611" t="str">
            <v>Costos de OyM (C )</v>
          </cell>
          <cell r="C611">
            <v>21032512</v>
          </cell>
          <cell r="D611">
            <v>2015</v>
          </cell>
          <cell r="G611">
            <v>107</v>
          </cell>
          <cell r="AC611">
            <v>21715563.340161517</v>
          </cell>
        </row>
        <row r="612">
          <cell r="A612" t="str">
            <v>Costos de OyM (C )</v>
          </cell>
          <cell r="C612">
            <v>88756558</v>
          </cell>
          <cell r="D612">
            <v>2015</v>
          </cell>
          <cell r="G612">
            <v>107</v>
          </cell>
          <cell r="AC612">
            <v>91639013.78512083</v>
          </cell>
        </row>
        <row r="613">
          <cell r="A613" t="str">
            <v>Costos de OyM (C )</v>
          </cell>
          <cell r="C613">
            <v>731188</v>
          </cell>
          <cell r="D613">
            <v>2015</v>
          </cell>
          <cell r="G613">
            <v>107</v>
          </cell>
          <cell r="AC613">
            <v>754934.04342600727</v>
          </cell>
        </row>
        <row r="614">
          <cell r="A614" t="str">
            <v>Costos de Administración</v>
          </cell>
          <cell r="C614">
            <v>90145925</v>
          </cell>
          <cell r="D614">
            <v>2015</v>
          </cell>
          <cell r="G614">
            <v>107</v>
          </cell>
          <cell r="AC614">
            <v>74444690.395666063</v>
          </cell>
        </row>
        <row r="615">
          <cell r="A615" t="str">
            <v>Costos Totales</v>
          </cell>
          <cell r="C615">
            <v>730596117</v>
          </cell>
          <cell r="D615">
            <v>2015</v>
          </cell>
          <cell r="G615">
            <v>107</v>
          </cell>
          <cell r="AC615">
            <v>730596117</v>
          </cell>
        </row>
        <row r="616">
          <cell r="A616" t="str">
            <v>Costos Compra de Energía</v>
          </cell>
          <cell r="C616">
            <v>842888790</v>
          </cell>
          <cell r="D616">
            <v>2015</v>
          </cell>
          <cell r="G616">
            <v>135</v>
          </cell>
          <cell r="AC616">
            <v>842888790</v>
          </cell>
        </row>
        <row r="617">
          <cell r="A617" t="str">
            <v>Costos Totales por Compra de Energia</v>
          </cell>
          <cell r="C617">
            <v>843373357</v>
          </cell>
          <cell r="D617">
            <v>2015</v>
          </cell>
          <cell r="G617">
            <v>135</v>
          </cell>
          <cell r="AC617">
            <v>843373357</v>
          </cell>
        </row>
        <row r="618">
          <cell r="A618" t="str">
            <v>Costos OyM (D)</v>
          </cell>
          <cell r="C618">
            <v>49468</v>
          </cell>
          <cell r="D618">
            <v>2015</v>
          </cell>
          <cell r="G618">
            <v>135</v>
          </cell>
          <cell r="AC618">
            <v>50994.191302107</v>
          </cell>
        </row>
        <row r="619">
          <cell r="A619" t="str">
            <v>Costos OyM (D)</v>
          </cell>
          <cell r="C619">
            <v>1918033</v>
          </cell>
          <cell r="D619">
            <v>2015</v>
          </cell>
          <cell r="G619">
            <v>135</v>
          </cell>
          <cell r="AC619">
            <v>1977208.3311586115</v>
          </cell>
        </row>
        <row r="620">
          <cell r="A620" t="str">
            <v>Costos OyM (D)</v>
          </cell>
          <cell r="C620">
            <v>9403677</v>
          </cell>
          <cell r="D620">
            <v>2015</v>
          </cell>
          <cell r="G620">
            <v>135</v>
          </cell>
          <cell r="AC620">
            <v>9693800.1108034216</v>
          </cell>
        </row>
        <row r="621">
          <cell r="A621" t="str">
            <v>Costos OyM (D)</v>
          </cell>
          <cell r="C621">
            <v>7279815</v>
          </cell>
          <cell r="D621">
            <v>2015</v>
          </cell>
          <cell r="G621">
            <v>135</v>
          </cell>
          <cell r="AC621">
            <v>7504412.5243379166</v>
          </cell>
        </row>
        <row r="622">
          <cell r="A622" t="str">
            <v>Costos de OyM (C )</v>
          </cell>
          <cell r="C622">
            <v>24052444</v>
          </cell>
          <cell r="D622">
            <v>2015</v>
          </cell>
          <cell r="G622">
            <v>135</v>
          </cell>
          <cell r="AC622">
            <v>24833570.577194385</v>
          </cell>
        </row>
        <row r="623">
          <cell r="A623" t="str">
            <v>Costos OyM (D)</v>
          </cell>
          <cell r="C623">
            <v>8087040</v>
          </cell>
          <cell r="D623">
            <v>2015</v>
          </cell>
          <cell r="G623">
            <v>135</v>
          </cell>
          <cell r="AC623">
            <v>8336542.1045482205</v>
          </cell>
        </row>
        <row r="624">
          <cell r="A624" t="str">
            <v>Costos OyM (D)</v>
          </cell>
          <cell r="C624">
            <v>20784312</v>
          </cell>
          <cell r="D624">
            <v>2015</v>
          </cell>
          <cell r="G624">
            <v>135</v>
          </cell>
          <cell r="AC624">
            <v>21425551.512304481</v>
          </cell>
        </row>
        <row r="625">
          <cell r="A625" t="str">
            <v>Costos OyM (D)</v>
          </cell>
          <cell r="C625">
            <v>2135206</v>
          </cell>
          <cell r="D625">
            <v>2015</v>
          </cell>
          <cell r="G625">
            <v>135</v>
          </cell>
          <cell r="AC625">
            <v>2201081.572600604</v>
          </cell>
        </row>
        <row r="626">
          <cell r="A626" t="str">
            <v>Costos OyM (D)</v>
          </cell>
          <cell r="C626">
            <v>3957121</v>
          </cell>
          <cell r="D626">
            <v>2015</v>
          </cell>
          <cell r="G626">
            <v>135</v>
          </cell>
          <cell r="AC626">
            <v>4079206.4623511145</v>
          </cell>
        </row>
        <row r="627">
          <cell r="A627" t="str">
            <v>Costos OyM (D)</v>
          </cell>
          <cell r="C627">
            <v>13604441</v>
          </cell>
          <cell r="D627">
            <v>2015</v>
          </cell>
          <cell r="G627">
            <v>135</v>
          </cell>
          <cell r="AC627">
            <v>14024166.469479822</v>
          </cell>
        </row>
        <row r="628">
          <cell r="A628" t="str">
            <v>Costos OyM (D)</v>
          </cell>
          <cell r="C628">
            <v>100462345</v>
          </cell>
          <cell r="D628">
            <v>2015</v>
          </cell>
          <cell r="G628">
            <v>135</v>
          </cell>
          <cell r="AC628">
            <v>103561818.54104213</v>
          </cell>
        </row>
        <row r="629">
          <cell r="A629" t="str">
            <v>Costos OyM (D)</v>
          </cell>
          <cell r="C629">
            <v>32129288</v>
          </cell>
          <cell r="D629">
            <v>2015</v>
          </cell>
          <cell r="G629">
            <v>135</v>
          </cell>
          <cell r="AC629">
            <v>33120543.759046063</v>
          </cell>
        </row>
        <row r="630">
          <cell r="A630" t="str">
            <v>Costos OyM (D)</v>
          </cell>
          <cell r="C630">
            <v>1458921</v>
          </cell>
          <cell r="D630">
            <v>2015</v>
          </cell>
          <cell r="G630">
            <v>135</v>
          </cell>
          <cell r="AC630">
            <v>1503931.7653566191</v>
          </cell>
        </row>
        <row r="631">
          <cell r="A631" t="str">
            <v>Costos OyM (D)</v>
          </cell>
          <cell r="C631">
            <v>21843335</v>
          </cell>
          <cell r="D631">
            <v>2015</v>
          </cell>
          <cell r="G631">
            <v>135</v>
          </cell>
          <cell r="AC631">
            <v>22517247.587652814</v>
          </cell>
        </row>
        <row r="632">
          <cell r="A632" t="str">
            <v>Costos de OyM (C )</v>
          </cell>
          <cell r="C632">
            <v>104606575</v>
          </cell>
          <cell r="D632">
            <v>2015</v>
          </cell>
          <cell r="G632">
            <v>135</v>
          </cell>
          <cell r="AC632">
            <v>108003775.54568167</v>
          </cell>
        </row>
        <row r="633">
          <cell r="A633" t="str">
            <v>Costos de OyM (C )</v>
          </cell>
          <cell r="C633">
            <v>86564682</v>
          </cell>
          <cell r="D633">
            <v>2015</v>
          </cell>
          <cell r="G633">
            <v>135</v>
          </cell>
          <cell r="AC633">
            <v>89375954.474289119</v>
          </cell>
        </row>
        <row r="634">
          <cell r="A634" t="str">
            <v>Costos de OyM (C )</v>
          </cell>
          <cell r="C634">
            <v>766271</v>
          </cell>
          <cell r="D634">
            <v>2015</v>
          </cell>
          <cell r="G634">
            <v>135</v>
          </cell>
          <cell r="AC634">
            <v>791156.39806737809</v>
          </cell>
        </row>
        <row r="635">
          <cell r="A635" t="str">
            <v>Costos de Administración</v>
          </cell>
          <cell r="C635">
            <v>173274275</v>
          </cell>
          <cell r="D635">
            <v>2015</v>
          </cell>
          <cell r="G635">
            <v>135</v>
          </cell>
          <cell r="AC635">
            <v>129833728.25678816</v>
          </cell>
        </row>
        <row r="636">
          <cell r="A636" t="str">
            <v>Costos Totales</v>
          </cell>
          <cell r="C636">
            <v>1622424759</v>
          </cell>
          <cell r="D636">
            <v>2015</v>
          </cell>
          <cell r="G636">
            <v>135</v>
          </cell>
          <cell r="AC636">
            <v>1622424759</v>
          </cell>
        </row>
        <row r="637">
          <cell r="A637" t="str">
            <v>Costos de Administración</v>
          </cell>
          <cell r="C637">
            <v>3896</v>
          </cell>
          <cell r="D637">
            <v>2015</v>
          </cell>
          <cell r="G637">
            <v>312</v>
          </cell>
          <cell r="AC637" t="e">
            <v>#DIV/0!</v>
          </cell>
        </row>
        <row r="638">
          <cell r="A638" t="str">
            <v>Costos Totales</v>
          </cell>
          <cell r="C638">
            <v>3896</v>
          </cell>
          <cell r="D638">
            <v>2015</v>
          </cell>
          <cell r="G638">
            <v>312</v>
          </cell>
          <cell r="AC638">
            <v>3896</v>
          </cell>
        </row>
        <row r="639">
          <cell r="A639" t="str">
            <v>Costos de Combustible</v>
          </cell>
          <cell r="C639">
            <v>14361173</v>
          </cell>
          <cell r="D639">
            <v>2015</v>
          </cell>
          <cell r="G639">
            <v>294</v>
          </cell>
          <cell r="AC639">
            <v>14361173</v>
          </cell>
        </row>
        <row r="640">
          <cell r="A640" t="str">
            <v>Costos de Combustible</v>
          </cell>
          <cell r="C640">
            <v>57115632</v>
          </cell>
          <cell r="D640">
            <v>2015</v>
          </cell>
          <cell r="G640">
            <v>294</v>
          </cell>
          <cell r="AC640">
            <v>57115632</v>
          </cell>
        </row>
        <row r="641">
          <cell r="A641" t="str">
            <v>Costos Compra de Energía</v>
          </cell>
          <cell r="C641">
            <v>452182995</v>
          </cell>
          <cell r="D641">
            <v>2015</v>
          </cell>
          <cell r="G641">
            <v>294</v>
          </cell>
          <cell r="AC641">
            <v>452182995</v>
          </cell>
        </row>
        <row r="642">
          <cell r="A642" t="str">
            <v>Costos Totales por Compra de Energia</v>
          </cell>
          <cell r="C642">
            <v>461920724</v>
          </cell>
          <cell r="D642">
            <v>2015</v>
          </cell>
          <cell r="G642">
            <v>294</v>
          </cell>
          <cell r="AC642">
            <v>461920724</v>
          </cell>
        </row>
        <row r="643">
          <cell r="A643" t="str">
            <v>Costos OyM (D)</v>
          </cell>
          <cell r="C643">
            <v>341948</v>
          </cell>
          <cell r="D643">
            <v>2015</v>
          </cell>
          <cell r="G643">
            <v>294</v>
          </cell>
          <cell r="AC643">
            <v>352497.81125925615</v>
          </cell>
        </row>
        <row r="644">
          <cell r="A644" t="str">
            <v>Costos OyM (D)</v>
          </cell>
          <cell r="C644">
            <v>1079843</v>
          </cell>
          <cell r="D644">
            <v>2015</v>
          </cell>
          <cell r="G644">
            <v>294</v>
          </cell>
          <cell r="AC644">
            <v>1113158.4159101062</v>
          </cell>
        </row>
        <row r="645">
          <cell r="A645" t="str">
            <v>Costos OyM (D)</v>
          </cell>
          <cell r="C645">
            <v>16000</v>
          </cell>
          <cell r="D645">
            <v>2015</v>
          </cell>
          <cell r="G645">
            <v>294</v>
          </cell>
          <cell r="AC645">
            <v>16493.633476868115</v>
          </cell>
        </row>
        <row r="646">
          <cell r="A646" t="str">
            <v>Costos de OyM (C )</v>
          </cell>
          <cell r="C646">
            <v>339946</v>
          </cell>
          <cell r="D646">
            <v>2015</v>
          </cell>
          <cell r="G646">
            <v>294</v>
          </cell>
          <cell r="AC646">
            <v>350986.07789856708</v>
          </cell>
        </row>
        <row r="647">
          <cell r="A647" t="str">
            <v>Costos OyM (D)</v>
          </cell>
          <cell r="C647">
            <v>185808</v>
          </cell>
          <cell r="D647">
            <v>2015</v>
          </cell>
          <cell r="G647">
            <v>294</v>
          </cell>
          <cell r="AC647">
            <v>191540.56556686942</v>
          </cell>
        </row>
        <row r="648">
          <cell r="A648" t="str">
            <v>Costos OyM (D)</v>
          </cell>
          <cell r="C648">
            <v>10000</v>
          </cell>
          <cell r="D648">
            <v>2015</v>
          </cell>
          <cell r="G648">
            <v>294</v>
          </cell>
          <cell r="AC648">
            <v>10308.520923042572</v>
          </cell>
        </row>
        <row r="649">
          <cell r="A649" t="str">
            <v>Costos OyM (D)</v>
          </cell>
          <cell r="C649">
            <v>632368</v>
          </cell>
          <cell r="D649">
            <v>2015</v>
          </cell>
          <cell r="G649">
            <v>294</v>
          </cell>
          <cell r="AC649">
            <v>651877.87590625859</v>
          </cell>
        </row>
        <row r="650">
          <cell r="A650" t="str">
            <v>Costos OyM (D)</v>
          </cell>
          <cell r="C650">
            <v>-343000</v>
          </cell>
          <cell r="D650">
            <v>2015</v>
          </cell>
          <cell r="G650">
            <v>294</v>
          </cell>
          <cell r="AC650">
            <v>-353582.2676603602</v>
          </cell>
        </row>
        <row r="651">
          <cell r="A651" t="str">
            <v>Costos de OyM (C )</v>
          </cell>
          <cell r="C651">
            <v>26497</v>
          </cell>
          <cell r="D651">
            <v>2015</v>
          </cell>
          <cell r="G651">
            <v>294</v>
          </cell>
          <cell r="AC651">
            <v>27357.515917464338</v>
          </cell>
        </row>
        <row r="652">
          <cell r="A652" t="str">
            <v>Costos de OyM (C )</v>
          </cell>
          <cell r="C652">
            <v>404988</v>
          </cell>
          <cell r="D652">
            <v>2015</v>
          </cell>
          <cell r="G652">
            <v>294</v>
          </cell>
          <cell r="AC652">
            <v>418140.38028388302</v>
          </cell>
        </row>
        <row r="653">
          <cell r="A653" t="str">
            <v>Costos de Administración</v>
          </cell>
          <cell r="C653">
            <v>13876656</v>
          </cell>
          <cell r="D653">
            <v>2015</v>
          </cell>
          <cell r="G653">
            <v>294</v>
          </cell>
          <cell r="AC653">
            <v>347193.58162140666</v>
          </cell>
        </row>
        <row r="654">
          <cell r="A654" t="str">
            <v>Costos Totales</v>
          </cell>
          <cell r="C654">
            <v>658196933</v>
          </cell>
          <cell r="D654">
            <v>2015</v>
          </cell>
          <cell r="G654">
            <v>294</v>
          </cell>
          <cell r="AC654">
            <v>658196933</v>
          </cell>
        </row>
        <row r="655">
          <cell r="A655" t="str">
            <v>Costos de Combustible</v>
          </cell>
          <cell r="C655">
            <v>268720629</v>
          </cell>
          <cell r="D655">
            <v>2015</v>
          </cell>
          <cell r="G655">
            <v>210</v>
          </cell>
          <cell r="AC655">
            <v>268720629</v>
          </cell>
        </row>
        <row r="656">
          <cell r="A656" t="str">
            <v>Costos de Combustible</v>
          </cell>
          <cell r="C656">
            <v>25270255</v>
          </cell>
          <cell r="D656">
            <v>2015</v>
          </cell>
          <cell r="G656">
            <v>210</v>
          </cell>
          <cell r="AC656">
            <v>25270255</v>
          </cell>
        </row>
        <row r="657">
          <cell r="A657" t="str">
            <v>Costos Totales</v>
          </cell>
          <cell r="C657">
            <v>979188617</v>
          </cell>
          <cell r="D657">
            <v>2015</v>
          </cell>
          <cell r="G657">
            <v>210</v>
          </cell>
          <cell r="AC657">
            <v>979188617</v>
          </cell>
        </row>
        <row r="658">
          <cell r="A658" t="str">
            <v>Costos de Combustible</v>
          </cell>
          <cell r="C658">
            <v>12765836</v>
          </cell>
          <cell r="D658">
            <v>2015</v>
          </cell>
          <cell r="G658">
            <v>210</v>
          </cell>
          <cell r="AC658">
            <v>12765836</v>
          </cell>
        </row>
        <row r="659">
          <cell r="A659" t="str">
            <v>Costos OyM (D)</v>
          </cell>
          <cell r="C659">
            <v>9503855</v>
          </cell>
          <cell r="D659">
            <v>2015</v>
          </cell>
          <cell r="G659">
            <v>210</v>
          </cell>
          <cell r="AC659">
            <v>9797068.8117062766</v>
          </cell>
        </row>
        <row r="660">
          <cell r="A660" t="str">
            <v>Costos OyM (D)</v>
          </cell>
          <cell r="C660">
            <v>434411</v>
          </cell>
          <cell r="D660">
            <v>2015</v>
          </cell>
          <cell r="G660">
            <v>210</v>
          </cell>
          <cell r="AC660">
            <v>447813.48826998466</v>
          </cell>
        </row>
        <row r="661">
          <cell r="A661" t="str">
            <v>Costos OyM (D)</v>
          </cell>
          <cell r="C661">
            <v>4606280</v>
          </cell>
          <cell r="D661">
            <v>2015</v>
          </cell>
          <cell r="G661">
            <v>210</v>
          </cell>
          <cell r="AC661">
            <v>4748393.3757392541</v>
          </cell>
        </row>
        <row r="662">
          <cell r="A662" t="str">
            <v>Costos OyM (D)</v>
          </cell>
          <cell r="C662">
            <v>1983282</v>
          </cell>
          <cell r="D662">
            <v>2015</v>
          </cell>
          <cell r="G662">
            <v>210</v>
          </cell>
          <cell r="AC662">
            <v>2044470.399329372</v>
          </cell>
        </row>
        <row r="663">
          <cell r="A663" t="str">
            <v>Costos OyM (D)</v>
          </cell>
          <cell r="C663">
            <v>2250315</v>
          </cell>
          <cell r="D663">
            <v>2015</v>
          </cell>
          <cell r="G663">
            <v>210</v>
          </cell>
          <cell r="AC663">
            <v>2319741.9260936547</v>
          </cell>
        </row>
        <row r="664">
          <cell r="A664" t="str">
            <v>Costos de OyM (C )</v>
          </cell>
          <cell r="C664">
            <v>2895095</v>
          </cell>
          <cell r="D664">
            <v>2015</v>
          </cell>
          <cell r="G664">
            <v>210</v>
          </cell>
          <cell r="AC664">
            <v>2989116.033704624</v>
          </cell>
        </row>
        <row r="665">
          <cell r="A665" t="str">
            <v>Costos OyM (D)</v>
          </cell>
          <cell r="C665">
            <v>2433812</v>
          </cell>
          <cell r="D665">
            <v>2015</v>
          </cell>
          <cell r="G665">
            <v>210</v>
          </cell>
          <cell r="AC665">
            <v>2508900.192475209</v>
          </cell>
        </row>
        <row r="666">
          <cell r="A666" t="str">
            <v>Costos OyM (D)</v>
          </cell>
          <cell r="C666">
            <v>10059691</v>
          </cell>
          <cell r="D666">
            <v>2015</v>
          </cell>
          <cell r="G666">
            <v>210</v>
          </cell>
          <cell r="AC666">
            <v>10370053.515284305</v>
          </cell>
        </row>
        <row r="667">
          <cell r="A667" t="str">
            <v>Costos OyM (D)</v>
          </cell>
          <cell r="C667">
            <v>282682</v>
          </cell>
          <cell r="D667">
            <v>2015</v>
          </cell>
          <cell r="G667">
            <v>210</v>
          </cell>
          <cell r="AC667">
            <v>291403.33115675201</v>
          </cell>
        </row>
        <row r="668">
          <cell r="A668" t="str">
            <v>Costos OyM (D)</v>
          </cell>
          <cell r="C668">
            <v>187679</v>
          </cell>
          <cell r="D668">
            <v>2015</v>
          </cell>
          <cell r="G668">
            <v>210</v>
          </cell>
          <cell r="AC668">
            <v>193469.2898315707</v>
          </cell>
        </row>
        <row r="669">
          <cell r="A669" t="str">
            <v>Costos OyM (D)</v>
          </cell>
          <cell r="C669">
            <v>2965080</v>
          </cell>
          <cell r="D669">
            <v>2015</v>
          </cell>
          <cell r="G669">
            <v>210</v>
          </cell>
          <cell r="AC669">
            <v>3056558.9218495069</v>
          </cell>
        </row>
        <row r="670">
          <cell r="A670" t="str">
            <v>Costos OyM (D)</v>
          </cell>
          <cell r="C670">
            <v>36822988</v>
          </cell>
          <cell r="D670">
            <v>2015</v>
          </cell>
          <cell r="G670">
            <v>210</v>
          </cell>
          <cell r="AC670">
            <v>37959054.224694557</v>
          </cell>
        </row>
        <row r="671">
          <cell r="A671" t="str">
            <v>Costos OyM (D)</v>
          </cell>
          <cell r="C671">
            <v>3990908</v>
          </cell>
          <cell r="D671">
            <v>2015</v>
          </cell>
          <cell r="G671">
            <v>210</v>
          </cell>
          <cell r="AC671">
            <v>4114035.8619937985</v>
          </cell>
        </row>
        <row r="672">
          <cell r="A672" t="str">
            <v>Costos OyM (D)</v>
          </cell>
          <cell r="C672">
            <v>934</v>
          </cell>
          <cell r="D672">
            <v>2015</v>
          </cell>
          <cell r="G672">
            <v>210</v>
          </cell>
          <cell r="AC672">
            <v>962.8158542121763</v>
          </cell>
        </row>
        <row r="673">
          <cell r="A673" t="str">
            <v>Costos de OyM (C )</v>
          </cell>
          <cell r="C673">
            <v>574925</v>
          </cell>
          <cell r="D673">
            <v>2015</v>
          </cell>
          <cell r="G673">
            <v>210</v>
          </cell>
          <cell r="AC673">
            <v>593596.25009805581</v>
          </cell>
        </row>
        <row r="674">
          <cell r="A674" t="str">
            <v>Costos OyM (D)</v>
          </cell>
          <cell r="C674">
            <v>2029</v>
          </cell>
          <cell r="D674">
            <v>2015</v>
          </cell>
          <cell r="G674">
            <v>210</v>
          </cell>
          <cell r="AC674">
            <v>2091.5988952853381</v>
          </cell>
        </row>
        <row r="675">
          <cell r="A675" t="str">
            <v>Costos de OyM (C )</v>
          </cell>
          <cell r="C675">
            <v>27459819</v>
          </cell>
          <cell r="D675">
            <v>2015</v>
          </cell>
          <cell r="G675">
            <v>210</v>
          </cell>
          <cell r="AC675">
            <v>28351603.403524537</v>
          </cell>
        </row>
        <row r="676">
          <cell r="A676" t="str">
            <v>Costos de OyM (C )</v>
          </cell>
          <cell r="C676">
            <v>80221200</v>
          </cell>
          <cell r="D676">
            <v>2015</v>
          </cell>
          <cell r="G676">
            <v>210</v>
          </cell>
          <cell r="AC676">
            <v>82826461.709555432</v>
          </cell>
        </row>
        <row r="677">
          <cell r="A677" t="str">
            <v>Costos de OyM (C )</v>
          </cell>
          <cell r="C677">
            <v>3601698</v>
          </cell>
          <cell r="D677">
            <v>2015</v>
          </cell>
          <cell r="G677">
            <v>210</v>
          </cell>
          <cell r="AC677">
            <v>3718666.6552779363</v>
          </cell>
        </row>
        <row r="678">
          <cell r="A678" t="str">
            <v>Costos de Administración</v>
          </cell>
          <cell r="C678">
            <v>68169944</v>
          </cell>
          <cell r="D678">
            <v>2015</v>
          </cell>
          <cell r="G678">
            <v>210</v>
          </cell>
          <cell r="AC678">
            <v>27085818.40024044</v>
          </cell>
        </row>
        <row r="679">
          <cell r="A679" t="str">
            <v>Costos Compra de Energía</v>
          </cell>
          <cell r="C679">
            <v>91630445</v>
          </cell>
          <cell r="D679">
            <v>2015</v>
          </cell>
          <cell r="G679">
            <v>210</v>
          </cell>
          <cell r="AC679">
            <v>91630445</v>
          </cell>
        </row>
        <row r="680">
          <cell r="A680" t="str">
            <v>Costos Totales por Compra de Energia</v>
          </cell>
          <cell r="C680">
            <v>95094711</v>
          </cell>
          <cell r="D680">
            <v>2015</v>
          </cell>
          <cell r="G680">
            <v>210</v>
          </cell>
          <cell r="AC680">
            <v>95094711</v>
          </cell>
        </row>
        <row r="681">
          <cell r="A681" t="str">
            <v>Costos de Combustible</v>
          </cell>
          <cell r="C681">
            <v>234100468</v>
          </cell>
          <cell r="D681">
            <v>2015</v>
          </cell>
          <cell r="G681">
            <v>176</v>
          </cell>
          <cell r="AC681">
            <v>234100468</v>
          </cell>
        </row>
        <row r="682">
          <cell r="A682" t="str">
            <v>Costos de Combustible</v>
          </cell>
          <cell r="C682">
            <v>78780583</v>
          </cell>
          <cell r="D682">
            <v>2015</v>
          </cell>
          <cell r="G682">
            <v>176</v>
          </cell>
          <cell r="AC682">
            <v>78780583</v>
          </cell>
        </row>
        <row r="683">
          <cell r="A683" t="str">
            <v>Costos Compra de Energía</v>
          </cell>
          <cell r="C683">
            <v>179577094</v>
          </cell>
          <cell r="D683">
            <v>2015</v>
          </cell>
          <cell r="G683">
            <v>176</v>
          </cell>
          <cell r="AC683">
            <v>179577094</v>
          </cell>
        </row>
        <row r="684">
          <cell r="A684" t="str">
            <v>Costos Totales por Compra de Energia</v>
          </cell>
          <cell r="C684">
            <v>190779208</v>
          </cell>
          <cell r="D684">
            <v>2015</v>
          </cell>
          <cell r="G684">
            <v>176</v>
          </cell>
          <cell r="AC684">
            <v>190779208</v>
          </cell>
        </row>
        <row r="685">
          <cell r="A685" t="str">
            <v>Costos OyM (D)</v>
          </cell>
          <cell r="C685">
            <v>692650</v>
          </cell>
          <cell r="D685">
            <v>2015</v>
          </cell>
          <cell r="G685">
            <v>176</v>
          </cell>
          <cell r="AC685">
            <v>714019.70173454378</v>
          </cell>
        </row>
        <row r="686">
          <cell r="A686" t="str">
            <v>Costos OyM (D)</v>
          </cell>
          <cell r="C686">
            <v>666244</v>
          </cell>
          <cell r="D686">
            <v>2015</v>
          </cell>
          <cell r="G686">
            <v>176</v>
          </cell>
          <cell r="AC686">
            <v>686799.0213851576</v>
          </cell>
        </row>
        <row r="687">
          <cell r="A687" t="str">
            <v>Costos OyM (D)</v>
          </cell>
          <cell r="C687">
            <v>262280</v>
          </cell>
          <cell r="D687">
            <v>2015</v>
          </cell>
          <cell r="G687">
            <v>176</v>
          </cell>
          <cell r="AC687">
            <v>270371.88676956057</v>
          </cell>
        </row>
        <row r="688">
          <cell r="A688" t="str">
            <v>Costos OyM (D)</v>
          </cell>
          <cell r="C688">
            <v>752946</v>
          </cell>
          <cell r="D688">
            <v>2015</v>
          </cell>
          <cell r="G688">
            <v>176</v>
          </cell>
          <cell r="AC688">
            <v>776175.95949212124</v>
          </cell>
        </row>
        <row r="689">
          <cell r="A689" t="str">
            <v>Costos OyM (D)</v>
          </cell>
          <cell r="C689">
            <v>283669</v>
          </cell>
          <cell r="D689">
            <v>2015</v>
          </cell>
          <cell r="G689">
            <v>176</v>
          </cell>
          <cell r="AC689">
            <v>292420.78217185632</v>
          </cell>
        </row>
        <row r="690">
          <cell r="A690" t="str">
            <v>Costos de OyM (C )</v>
          </cell>
          <cell r="C690">
            <v>3159451</v>
          </cell>
          <cell r="D690">
            <v>2015</v>
          </cell>
          <cell r="G690">
            <v>176</v>
          </cell>
          <cell r="AC690">
            <v>3262057.2526304345</v>
          </cell>
        </row>
        <row r="691">
          <cell r="A691" t="str">
            <v>Costos OyM (D)</v>
          </cell>
          <cell r="C691">
            <v>72491</v>
          </cell>
          <cell r="D691">
            <v>2015</v>
          </cell>
          <cell r="G691">
            <v>176</v>
          </cell>
          <cell r="AC691">
            <v>74727.499023227909</v>
          </cell>
        </row>
        <row r="692">
          <cell r="A692" t="str">
            <v>Costos OyM (D)</v>
          </cell>
          <cell r="C692">
            <v>9920255</v>
          </cell>
          <cell r="D692">
            <v>2015</v>
          </cell>
          <cell r="G692">
            <v>176</v>
          </cell>
          <cell r="AC692">
            <v>10226315.62294177</v>
          </cell>
        </row>
        <row r="693">
          <cell r="A693" t="str">
            <v>Costos OyM (D)</v>
          </cell>
          <cell r="C693">
            <v>884725</v>
          </cell>
          <cell r="D693">
            <v>2015</v>
          </cell>
          <cell r="G693">
            <v>176</v>
          </cell>
          <cell r="AC693">
            <v>912020.617363884</v>
          </cell>
        </row>
        <row r="694">
          <cell r="A694" t="str">
            <v>Costos OyM (D)</v>
          </cell>
          <cell r="C694">
            <v>956072</v>
          </cell>
          <cell r="D694">
            <v>2015</v>
          </cell>
          <cell r="G694">
            <v>176</v>
          </cell>
          <cell r="AC694">
            <v>985568.82159351581</v>
          </cell>
        </row>
        <row r="695">
          <cell r="A695" t="str">
            <v>Costos OyM (D)</v>
          </cell>
          <cell r="C695">
            <v>1272170</v>
          </cell>
          <cell r="D695">
            <v>2015</v>
          </cell>
          <cell r="G695">
            <v>176</v>
          </cell>
          <cell r="AC695">
            <v>1311419.1062667069</v>
          </cell>
        </row>
        <row r="696">
          <cell r="A696" t="str">
            <v>Costos OyM (D)</v>
          </cell>
          <cell r="C696">
            <v>2197748</v>
          </cell>
          <cell r="D696">
            <v>2015</v>
          </cell>
          <cell r="G696">
            <v>176</v>
          </cell>
          <cell r="AC696">
            <v>2265553.1241574967</v>
          </cell>
        </row>
        <row r="697">
          <cell r="A697" t="str">
            <v>Costos OyM (D)</v>
          </cell>
          <cell r="C697">
            <v>125339</v>
          </cell>
          <cell r="D697">
            <v>2015</v>
          </cell>
          <cell r="G697">
            <v>176</v>
          </cell>
          <cell r="AC697">
            <v>129205.9703973233</v>
          </cell>
        </row>
        <row r="698">
          <cell r="A698" t="str">
            <v>Costos OyM (D)</v>
          </cell>
          <cell r="C698">
            <v>181546</v>
          </cell>
          <cell r="D698">
            <v>2015</v>
          </cell>
          <cell r="G698">
            <v>176</v>
          </cell>
          <cell r="AC698">
            <v>187147.07394946867</v>
          </cell>
        </row>
        <row r="699">
          <cell r="A699" t="str">
            <v>Costos de OyM (C )</v>
          </cell>
          <cell r="C699">
            <v>105423</v>
          </cell>
          <cell r="D699">
            <v>2015</v>
          </cell>
          <cell r="G699">
            <v>176</v>
          </cell>
          <cell r="AC699">
            <v>108846.71474381413</v>
          </cell>
        </row>
        <row r="700">
          <cell r="A700" t="str">
            <v>Costos OyM (D)</v>
          </cell>
          <cell r="C700">
            <v>655983</v>
          </cell>
          <cell r="D700">
            <v>2015</v>
          </cell>
          <cell r="G700">
            <v>176</v>
          </cell>
          <cell r="AC700">
            <v>676221.44806602353</v>
          </cell>
        </row>
        <row r="701">
          <cell r="A701" t="str">
            <v>Costos de OyM (C )</v>
          </cell>
          <cell r="C701">
            <v>17871008</v>
          </cell>
          <cell r="D701">
            <v>2015</v>
          </cell>
          <cell r="G701">
            <v>176</v>
          </cell>
          <cell r="AC701">
            <v>18451386.414353795</v>
          </cell>
        </row>
        <row r="702">
          <cell r="A702" t="str">
            <v>Costos de OyM (C )</v>
          </cell>
          <cell r="C702">
            <v>15281821</v>
          </cell>
          <cell r="D702">
            <v>2015</v>
          </cell>
          <cell r="G702">
            <v>176</v>
          </cell>
          <cell r="AC702">
            <v>15778113.041300554</v>
          </cell>
        </row>
        <row r="703">
          <cell r="A703" t="str">
            <v>Costos de Administración</v>
          </cell>
          <cell r="C703">
            <v>106428319</v>
          </cell>
          <cell r="D703">
            <v>2015</v>
          </cell>
          <cell r="G703">
            <v>176</v>
          </cell>
          <cell r="AC703">
            <v>23355521.715673227</v>
          </cell>
        </row>
        <row r="704">
          <cell r="A704" t="str">
            <v>Costos Totales</v>
          </cell>
          <cell r="C704">
            <v>869845311</v>
          </cell>
          <cell r="D704">
            <v>2015</v>
          </cell>
          <cell r="G704">
            <v>176</v>
          </cell>
          <cell r="AC704">
            <v>869845311</v>
          </cell>
        </row>
        <row r="705">
          <cell r="A705" t="str">
            <v>Costos de Combustible</v>
          </cell>
          <cell r="C705">
            <v>17060023</v>
          </cell>
          <cell r="D705">
            <v>2015</v>
          </cell>
          <cell r="G705">
            <v>288</v>
          </cell>
          <cell r="AC705">
            <v>17060023</v>
          </cell>
        </row>
        <row r="706">
          <cell r="A706" t="str">
            <v>Costos Compra de Energía</v>
          </cell>
          <cell r="C706">
            <v>60553918</v>
          </cell>
          <cell r="D706">
            <v>2015</v>
          </cell>
          <cell r="G706">
            <v>288</v>
          </cell>
          <cell r="AC706">
            <v>60553918</v>
          </cell>
        </row>
        <row r="707">
          <cell r="A707" t="str">
            <v>Costos Totales por Compra de Energia</v>
          </cell>
          <cell r="C707">
            <v>62469817</v>
          </cell>
          <cell r="D707">
            <v>2015</v>
          </cell>
          <cell r="G707">
            <v>288</v>
          </cell>
          <cell r="AC707">
            <v>62469817</v>
          </cell>
        </row>
        <row r="708">
          <cell r="A708" t="str">
            <v>Costos OyM (D)</v>
          </cell>
          <cell r="C708">
            <v>431221</v>
          </cell>
          <cell r="D708">
            <v>2015</v>
          </cell>
          <cell r="G708">
            <v>288</v>
          </cell>
          <cell r="AC708">
            <v>444525.07009553409</v>
          </cell>
        </row>
        <row r="709">
          <cell r="A709" t="str">
            <v>Costos OyM (D)</v>
          </cell>
          <cell r="C709">
            <v>707395</v>
          </cell>
          <cell r="D709">
            <v>2015</v>
          </cell>
          <cell r="G709">
            <v>288</v>
          </cell>
          <cell r="AC709">
            <v>729219.61583557003</v>
          </cell>
        </row>
        <row r="710">
          <cell r="A710" t="str">
            <v>Costos OyM (D)</v>
          </cell>
          <cell r="C710">
            <v>2752</v>
          </cell>
          <cell r="D710">
            <v>2015</v>
          </cell>
          <cell r="G710">
            <v>288</v>
          </cell>
          <cell r="AC710">
            <v>2836.9049580213159</v>
          </cell>
        </row>
        <row r="711">
          <cell r="A711" t="str">
            <v>Costos OyM (D)</v>
          </cell>
          <cell r="C711">
            <v>414572</v>
          </cell>
          <cell r="D711">
            <v>2015</v>
          </cell>
          <cell r="G711">
            <v>288</v>
          </cell>
          <cell r="AC711">
            <v>427362.41361076053</v>
          </cell>
        </row>
        <row r="712">
          <cell r="A712" t="str">
            <v>Costos OyM (D)</v>
          </cell>
          <cell r="C712">
            <v>313870</v>
          </cell>
          <cell r="D712">
            <v>2015</v>
          </cell>
          <cell r="G712">
            <v>288</v>
          </cell>
          <cell r="AC712">
            <v>323553.54621153721</v>
          </cell>
        </row>
        <row r="713">
          <cell r="A713" t="str">
            <v>Costos de OyM (C )</v>
          </cell>
          <cell r="C713">
            <v>709175</v>
          </cell>
          <cell r="D713">
            <v>2015</v>
          </cell>
          <cell r="G713">
            <v>288</v>
          </cell>
          <cell r="AC713">
            <v>732206.14978177799</v>
          </cell>
        </row>
        <row r="714">
          <cell r="A714" t="str">
            <v>Costos OyM (D)</v>
          </cell>
          <cell r="C714">
            <v>94879</v>
          </cell>
          <cell r="D714">
            <v>2015</v>
          </cell>
          <cell r="G714">
            <v>288</v>
          </cell>
          <cell r="AC714">
            <v>97806.215665735624</v>
          </cell>
        </row>
        <row r="715">
          <cell r="A715" t="str">
            <v>Costos OyM (D)</v>
          </cell>
          <cell r="C715">
            <v>754404</v>
          </cell>
          <cell r="D715">
            <v>2015</v>
          </cell>
          <cell r="G715">
            <v>288</v>
          </cell>
          <cell r="AC715">
            <v>777678.94184270082</v>
          </cell>
        </row>
        <row r="716">
          <cell r="A716" t="str">
            <v>Costos OyM (D)</v>
          </cell>
          <cell r="C716">
            <v>13009</v>
          </cell>
          <cell r="D716">
            <v>2015</v>
          </cell>
          <cell r="G716">
            <v>288</v>
          </cell>
          <cell r="AC716">
            <v>13410.354868786082</v>
          </cell>
        </row>
        <row r="717">
          <cell r="A717" t="str">
            <v>Costos OyM (D)</v>
          </cell>
          <cell r="C717">
            <v>0</v>
          </cell>
          <cell r="D717">
            <v>2015</v>
          </cell>
          <cell r="G717">
            <v>288</v>
          </cell>
          <cell r="AC717">
            <v>0</v>
          </cell>
        </row>
        <row r="718">
          <cell r="A718" t="str">
            <v>Costos OyM (D)</v>
          </cell>
          <cell r="C718">
            <v>1010360</v>
          </cell>
          <cell r="D718">
            <v>2015</v>
          </cell>
          <cell r="G718">
            <v>288</v>
          </cell>
          <cell r="AC718">
            <v>1041531.7199805293</v>
          </cell>
        </row>
        <row r="719">
          <cell r="A719" t="str">
            <v>Costos OyM (D)</v>
          </cell>
          <cell r="C719">
            <v>589542</v>
          </cell>
          <cell r="D719">
            <v>2015</v>
          </cell>
          <cell r="G719">
            <v>288</v>
          </cell>
          <cell r="AC719">
            <v>607730.60420123639</v>
          </cell>
        </row>
        <row r="720">
          <cell r="A720" t="str">
            <v>Costos OyM (D)</v>
          </cell>
          <cell r="C720">
            <v>91746</v>
          </cell>
          <cell r="D720">
            <v>2015</v>
          </cell>
          <cell r="G720">
            <v>288</v>
          </cell>
          <cell r="AC720">
            <v>94576.556060546383</v>
          </cell>
        </row>
        <row r="721">
          <cell r="A721" t="str">
            <v>Costos OyM (D)</v>
          </cell>
          <cell r="C721">
            <v>26427</v>
          </cell>
          <cell r="D721">
            <v>2015</v>
          </cell>
          <cell r="G721">
            <v>288</v>
          </cell>
          <cell r="AC721">
            <v>27242.328243324606</v>
          </cell>
        </row>
        <row r="722">
          <cell r="A722" t="str">
            <v>Costos de OyM (C )</v>
          </cell>
          <cell r="C722">
            <v>1208</v>
          </cell>
          <cell r="D722">
            <v>2015</v>
          </cell>
          <cell r="G722">
            <v>288</v>
          </cell>
          <cell r="AC722">
            <v>1247.2309781596755</v>
          </cell>
        </row>
        <row r="723">
          <cell r="A723" t="str">
            <v>Costos OyM (D)</v>
          </cell>
          <cell r="C723">
            <v>10351</v>
          </cell>
          <cell r="D723">
            <v>2015</v>
          </cell>
          <cell r="G723">
            <v>288</v>
          </cell>
          <cell r="AC723">
            <v>10670.350007441366</v>
          </cell>
        </row>
        <row r="724">
          <cell r="A724" t="str">
            <v>Costos de OyM (C )</v>
          </cell>
          <cell r="C724">
            <v>3978115</v>
          </cell>
          <cell r="D724">
            <v>2015</v>
          </cell>
          <cell r="G724">
            <v>288</v>
          </cell>
          <cell r="AC724">
            <v>4107308.1644715872</v>
          </cell>
        </row>
        <row r="725">
          <cell r="A725" t="str">
            <v>Costos de OyM (C )</v>
          </cell>
          <cell r="C725">
            <v>3989805</v>
          </cell>
          <cell r="D725">
            <v>2015</v>
          </cell>
          <cell r="G725">
            <v>288</v>
          </cell>
          <cell r="AC725">
            <v>4119377.808622818</v>
          </cell>
        </row>
        <row r="726">
          <cell r="A726" t="str">
            <v>Costos de Administración</v>
          </cell>
          <cell r="C726">
            <v>9472454</v>
          </cell>
          <cell r="D726">
            <v>2015</v>
          </cell>
          <cell r="G726">
            <v>288</v>
          </cell>
          <cell r="AC726">
            <v>3522921.9528122982</v>
          </cell>
        </row>
        <row r="727">
          <cell r="A727" t="str">
            <v>Costos Totales</v>
          </cell>
          <cell r="C727">
            <v>125614913</v>
          </cell>
          <cell r="D727">
            <v>2015</v>
          </cell>
          <cell r="G727">
            <v>288</v>
          </cell>
          <cell r="AC727">
            <v>125614913</v>
          </cell>
        </row>
        <row r="728">
          <cell r="A728" t="str">
            <v>Costos de Combustible</v>
          </cell>
          <cell r="C728">
            <v>66534877</v>
          </cell>
          <cell r="D728">
            <v>2015</v>
          </cell>
          <cell r="G728">
            <v>202</v>
          </cell>
          <cell r="AC728">
            <v>66534877</v>
          </cell>
        </row>
        <row r="729">
          <cell r="A729" t="str">
            <v>Costos Compra de Energía</v>
          </cell>
          <cell r="C729">
            <v>16823327</v>
          </cell>
          <cell r="D729">
            <v>2015</v>
          </cell>
          <cell r="G729">
            <v>202</v>
          </cell>
          <cell r="AC729">
            <v>16823327</v>
          </cell>
        </row>
        <row r="730">
          <cell r="A730" t="str">
            <v>Costos Totales por Compra de Energia</v>
          </cell>
          <cell r="C730">
            <v>19599994</v>
          </cell>
          <cell r="D730">
            <v>2015</v>
          </cell>
          <cell r="G730">
            <v>202</v>
          </cell>
          <cell r="AC730">
            <v>19599994</v>
          </cell>
        </row>
        <row r="731">
          <cell r="A731" t="str">
            <v>Costos OyM (D)</v>
          </cell>
          <cell r="C731">
            <v>1186822</v>
          </cell>
          <cell r="D731">
            <v>2015</v>
          </cell>
          <cell r="G731">
            <v>202</v>
          </cell>
          <cell r="AC731">
            <v>1223437.9418927231</v>
          </cell>
        </row>
        <row r="732">
          <cell r="A732" t="str">
            <v>Costos OyM (D)</v>
          </cell>
          <cell r="C732">
            <v>666740</v>
          </cell>
          <cell r="D732">
            <v>2015</v>
          </cell>
          <cell r="G732">
            <v>202</v>
          </cell>
          <cell r="AC732">
            <v>687310.32402294048</v>
          </cell>
        </row>
        <row r="733">
          <cell r="A733" t="str">
            <v>Costos OyM (D)</v>
          </cell>
          <cell r="C733">
            <v>94057</v>
          </cell>
          <cell r="D733">
            <v>2015</v>
          </cell>
          <cell r="G733">
            <v>202</v>
          </cell>
          <cell r="AC733">
            <v>96958.855245861516</v>
          </cell>
        </row>
        <row r="734">
          <cell r="A734" t="str">
            <v>Costos OyM (D)</v>
          </cell>
          <cell r="C734">
            <v>121871</v>
          </cell>
          <cell r="D734">
            <v>2015</v>
          </cell>
          <cell r="G734">
            <v>202</v>
          </cell>
          <cell r="AC734">
            <v>125630.97534121214</v>
          </cell>
        </row>
        <row r="735">
          <cell r="A735" t="str">
            <v>Costos OyM (D)</v>
          </cell>
          <cell r="C735">
            <v>592935</v>
          </cell>
          <cell r="D735">
            <v>2015</v>
          </cell>
          <cell r="G735">
            <v>202</v>
          </cell>
          <cell r="AC735">
            <v>611228.2853504247</v>
          </cell>
        </row>
        <row r="736">
          <cell r="A736" t="str">
            <v>Costos de OyM (C )</v>
          </cell>
          <cell r="C736">
            <v>331780</v>
          </cell>
          <cell r="D736">
            <v>2015</v>
          </cell>
          <cell r="G736">
            <v>202</v>
          </cell>
          <cell r="AC736">
            <v>342554.8790842857</v>
          </cell>
        </row>
        <row r="737">
          <cell r="A737" t="str">
            <v>Costos OyM (D)</v>
          </cell>
          <cell r="C737">
            <v>294695</v>
          </cell>
          <cell r="D737">
            <v>2015</v>
          </cell>
          <cell r="G737">
            <v>202</v>
          </cell>
          <cell r="AC737">
            <v>303786.95734160306</v>
          </cell>
        </row>
        <row r="738">
          <cell r="A738" t="str">
            <v>Costos OyM (D)</v>
          </cell>
          <cell r="C738">
            <v>1958394</v>
          </cell>
          <cell r="D738">
            <v>2015</v>
          </cell>
          <cell r="G738">
            <v>202</v>
          </cell>
          <cell r="AC738">
            <v>2018814.5524561035</v>
          </cell>
        </row>
        <row r="739">
          <cell r="A739" t="str">
            <v>Costos OyM (D)</v>
          </cell>
          <cell r="C739">
            <v>84558</v>
          </cell>
          <cell r="D739">
            <v>2015</v>
          </cell>
          <cell r="G739">
            <v>202</v>
          </cell>
          <cell r="AC739">
            <v>87166.79122106338</v>
          </cell>
        </row>
        <row r="740">
          <cell r="A740" t="str">
            <v>Costos OyM (D)</v>
          </cell>
          <cell r="C740">
            <v>441464</v>
          </cell>
          <cell r="D740">
            <v>2015</v>
          </cell>
          <cell r="G740">
            <v>202</v>
          </cell>
          <cell r="AC740">
            <v>455084.08807700663</v>
          </cell>
        </row>
        <row r="741">
          <cell r="A741" t="str">
            <v>Costos OyM (D)</v>
          </cell>
          <cell r="C741">
            <v>1689057</v>
          </cell>
          <cell r="D741">
            <v>2015</v>
          </cell>
          <cell r="G741">
            <v>202</v>
          </cell>
          <cell r="AC741">
            <v>1741167.9424711517</v>
          </cell>
        </row>
        <row r="742">
          <cell r="A742" t="str">
            <v>Costos OyM (D)</v>
          </cell>
          <cell r="C742">
            <v>3182116</v>
          </cell>
          <cell r="D742">
            <v>2015</v>
          </cell>
          <cell r="G742">
            <v>202</v>
          </cell>
          <cell r="AC742">
            <v>3280290.9365548538</v>
          </cell>
        </row>
        <row r="743">
          <cell r="A743" t="str">
            <v>Costos OyM (D)</v>
          </cell>
          <cell r="C743">
            <v>1980093</v>
          </cell>
          <cell r="D743">
            <v>2015</v>
          </cell>
          <cell r="G743">
            <v>202</v>
          </cell>
          <cell r="AC743">
            <v>2041183.0120070137</v>
          </cell>
        </row>
        <row r="744">
          <cell r="A744" t="str">
            <v>Costos OyM (D)</v>
          </cell>
          <cell r="C744">
            <v>186132</v>
          </cell>
          <cell r="D744">
            <v>2015</v>
          </cell>
          <cell r="G744">
            <v>202</v>
          </cell>
          <cell r="AC744">
            <v>191874.561644776</v>
          </cell>
        </row>
        <row r="745">
          <cell r="A745" t="str">
            <v>Costos OyM (D)</v>
          </cell>
          <cell r="C745">
            <v>1146584</v>
          </cell>
          <cell r="D745">
            <v>2015</v>
          </cell>
          <cell r="G745">
            <v>202</v>
          </cell>
          <cell r="AC745">
            <v>1181958.5154025846</v>
          </cell>
        </row>
        <row r="746">
          <cell r="A746" t="str">
            <v>Costos de OyM (C )</v>
          </cell>
          <cell r="C746">
            <v>5711088</v>
          </cell>
          <cell r="D746">
            <v>2015</v>
          </cell>
          <cell r="G746">
            <v>202</v>
          </cell>
          <cell r="AC746">
            <v>5896561.152811246</v>
          </cell>
        </row>
        <row r="747">
          <cell r="A747" t="str">
            <v>Costos de OyM (C )</v>
          </cell>
          <cell r="C747">
            <v>406537</v>
          </cell>
          <cell r="D747">
            <v>2015</v>
          </cell>
          <cell r="G747">
            <v>202</v>
          </cell>
          <cell r="AC747">
            <v>419739.68556961918</v>
          </cell>
        </row>
        <row r="748">
          <cell r="A748" t="str">
            <v>Costos de Administración</v>
          </cell>
          <cell r="C748">
            <v>22164567</v>
          </cell>
          <cell r="D748">
            <v>2015</v>
          </cell>
          <cell r="G748">
            <v>202</v>
          </cell>
          <cell r="AC748">
            <v>10579167.975665655</v>
          </cell>
        </row>
        <row r="749">
          <cell r="A749" t="str">
            <v>Costos Totales</v>
          </cell>
          <cell r="C749">
            <v>151621325</v>
          </cell>
          <cell r="D749">
            <v>2015</v>
          </cell>
          <cell r="G749">
            <v>202</v>
          </cell>
          <cell r="AC749">
            <v>151621325</v>
          </cell>
        </row>
        <row r="750">
          <cell r="A750" t="str">
            <v>Costos de Combustible</v>
          </cell>
          <cell r="C750">
            <v>17053</v>
          </cell>
          <cell r="D750">
            <v>2015</v>
          </cell>
          <cell r="G750">
            <v>123</v>
          </cell>
          <cell r="AC750">
            <v>17053</v>
          </cell>
        </row>
        <row r="751">
          <cell r="A751" t="str">
            <v>Costos Compra de Energía</v>
          </cell>
          <cell r="C751">
            <v>10622844</v>
          </cell>
          <cell r="D751">
            <v>2015</v>
          </cell>
          <cell r="G751">
            <v>123</v>
          </cell>
          <cell r="AC751">
            <v>10622844</v>
          </cell>
        </row>
        <row r="752">
          <cell r="A752" t="str">
            <v>Costos Totales por Compra de Energia</v>
          </cell>
          <cell r="C752">
            <v>10634060</v>
          </cell>
          <cell r="D752">
            <v>2015</v>
          </cell>
          <cell r="G752">
            <v>123</v>
          </cell>
          <cell r="AC752">
            <v>10634060</v>
          </cell>
        </row>
        <row r="753">
          <cell r="A753" t="str">
            <v>Costos OyM (D)</v>
          </cell>
          <cell r="C753">
            <v>20607</v>
          </cell>
          <cell r="D753">
            <v>2015</v>
          </cell>
          <cell r="G753">
            <v>123</v>
          </cell>
          <cell r="AC753">
            <v>21242.769066113829</v>
          </cell>
        </row>
        <row r="754">
          <cell r="A754" t="str">
            <v>Costos OyM (D)</v>
          </cell>
          <cell r="C754">
            <v>6191</v>
          </cell>
          <cell r="D754">
            <v>2015</v>
          </cell>
          <cell r="G754">
            <v>123</v>
          </cell>
          <cell r="AC754">
            <v>6382.0053034556568</v>
          </cell>
        </row>
        <row r="755">
          <cell r="A755" t="str">
            <v>Costos OyM (D)</v>
          </cell>
          <cell r="C755">
            <v>265537</v>
          </cell>
          <cell r="D755">
            <v>2015</v>
          </cell>
          <cell r="G755">
            <v>123</v>
          </cell>
          <cell r="AC755">
            <v>273729.37203419558</v>
          </cell>
        </row>
        <row r="756">
          <cell r="A756" t="str">
            <v>Costos OyM (D)</v>
          </cell>
          <cell r="C756">
            <v>55141</v>
          </cell>
          <cell r="D756">
            <v>2015</v>
          </cell>
          <cell r="G756">
            <v>123</v>
          </cell>
          <cell r="AC756">
            <v>56842.215221749051</v>
          </cell>
        </row>
        <row r="757">
          <cell r="A757" t="str">
            <v>Costos de OyM (C )</v>
          </cell>
          <cell r="C757">
            <v>41152</v>
          </cell>
          <cell r="D757">
            <v>2015</v>
          </cell>
          <cell r="G757">
            <v>123</v>
          </cell>
          <cell r="AC757">
            <v>42488.451335452788</v>
          </cell>
        </row>
        <row r="758">
          <cell r="A758" t="str">
            <v>Costos OyM (D)</v>
          </cell>
          <cell r="C758">
            <v>6078</v>
          </cell>
          <cell r="D758">
            <v>2015</v>
          </cell>
          <cell r="G758">
            <v>123</v>
          </cell>
          <cell r="AC758">
            <v>6265.5190170252754</v>
          </cell>
        </row>
        <row r="759">
          <cell r="A759" t="str">
            <v>Costos OyM (D)</v>
          </cell>
          <cell r="C759">
            <v>202438</v>
          </cell>
          <cell r="D759">
            <v>2015</v>
          </cell>
          <cell r="G759">
            <v>123</v>
          </cell>
          <cell r="AC759">
            <v>208683.63586188923</v>
          </cell>
        </row>
        <row r="760">
          <cell r="A760" t="str">
            <v>Costos OyM (D)</v>
          </cell>
          <cell r="C760">
            <v>100</v>
          </cell>
          <cell r="D760">
            <v>2015</v>
          </cell>
          <cell r="G760">
            <v>123</v>
          </cell>
          <cell r="AC760">
            <v>103.08520923042572</v>
          </cell>
        </row>
        <row r="761">
          <cell r="A761" t="str">
            <v>Costos OyM (D)</v>
          </cell>
          <cell r="C761">
            <v>15309</v>
          </cell>
          <cell r="D761">
            <v>2015</v>
          </cell>
          <cell r="G761">
            <v>123</v>
          </cell>
          <cell r="AC761">
            <v>15781.314681085874</v>
          </cell>
        </row>
        <row r="762">
          <cell r="A762" t="str">
            <v>Costos OyM (D)</v>
          </cell>
          <cell r="C762">
            <v>515</v>
          </cell>
          <cell r="D762">
            <v>2015</v>
          </cell>
          <cell r="G762">
            <v>123</v>
          </cell>
          <cell r="AC762">
            <v>530.88882753669247</v>
          </cell>
        </row>
        <row r="763">
          <cell r="A763" t="str">
            <v>Costos OyM (D)</v>
          </cell>
          <cell r="C763">
            <v>4593</v>
          </cell>
          <cell r="D763">
            <v>2015</v>
          </cell>
          <cell r="G763">
            <v>123</v>
          </cell>
          <cell r="AC763">
            <v>4734.7036599534531</v>
          </cell>
        </row>
        <row r="764">
          <cell r="A764" t="str">
            <v>Costos OyM (D)</v>
          </cell>
          <cell r="C764">
            <v>746275</v>
          </cell>
          <cell r="D764">
            <v>2015</v>
          </cell>
          <cell r="G764">
            <v>123</v>
          </cell>
          <cell r="AC764">
            <v>769299.14518435951</v>
          </cell>
        </row>
        <row r="765">
          <cell r="A765" t="str">
            <v>Costos OyM (D)</v>
          </cell>
          <cell r="C765">
            <v>94200</v>
          </cell>
          <cell r="D765">
            <v>2015</v>
          </cell>
          <cell r="G765">
            <v>123</v>
          </cell>
          <cell r="AC765">
            <v>97106.267095061034</v>
          </cell>
        </row>
        <row r="766">
          <cell r="A766" t="str">
            <v>Costos OyM (D)</v>
          </cell>
          <cell r="C766">
            <v>22545</v>
          </cell>
          <cell r="D766">
            <v>2015</v>
          </cell>
          <cell r="G766">
            <v>123</v>
          </cell>
          <cell r="AC766">
            <v>23240.560420999478</v>
          </cell>
        </row>
        <row r="767">
          <cell r="A767" t="str">
            <v>Costos de OyM (C )</v>
          </cell>
          <cell r="C767">
            <v>390</v>
          </cell>
          <cell r="D767">
            <v>2015</v>
          </cell>
          <cell r="G767">
            <v>123</v>
          </cell>
          <cell r="AC767">
            <v>402.66563036612041</v>
          </cell>
        </row>
        <row r="768">
          <cell r="A768" t="str">
            <v>Costos OyM (D)</v>
          </cell>
          <cell r="C768">
            <v>689</v>
          </cell>
          <cell r="D768">
            <v>2015</v>
          </cell>
          <cell r="G768">
            <v>123</v>
          </cell>
          <cell r="AC768">
            <v>710.25709159763323</v>
          </cell>
        </row>
        <row r="769">
          <cell r="A769" t="str">
            <v>Costos de OyM (C )</v>
          </cell>
          <cell r="C769">
            <v>643016</v>
          </cell>
          <cell r="D769">
            <v>2015</v>
          </cell>
          <cell r="G769">
            <v>123</v>
          </cell>
          <cell r="AC769">
            <v>663898.57173205458</v>
          </cell>
        </row>
        <row r="770">
          <cell r="A770" t="str">
            <v>Costos de OyM (C )</v>
          </cell>
          <cell r="C770">
            <v>315664</v>
          </cell>
          <cell r="D770">
            <v>2015</v>
          </cell>
          <cell r="G770">
            <v>123</v>
          </cell>
          <cell r="AC770">
            <v>325915.49626638723</v>
          </cell>
        </row>
        <row r="771">
          <cell r="A771" t="str">
            <v>Costos de OyM (C )</v>
          </cell>
          <cell r="C771">
            <v>5028</v>
          </cell>
          <cell r="D771">
            <v>2015</v>
          </cell>
          <cell r="G771">
            <v>123</v>
          </cell>
          <cell r="AC771">
            <v>5191.2892037970596</v>
          </cell>
        </row>
        <row r="772">
          <cell r="A772" t="str">
            <v>Costos de Administración</v>
          </cell>
          <cell r="C772">
            <v>1604121</v>
          </cell>
          <cell r="D772">
            <v>2015</v>
          </cell>
          <cell r="G772">
            <v>123</v>
          </cell>
          <cell r="AC772">
            <v>1514387.088580728</v>
          </cell>
        </row>
        <row r="773">
          <cell r="A773" t="str">
            <v>Costos Totales</v>
          </cell>
          <cell r="C773">
            <v>14959091</v>
          </cell>
          <cell r="D773">
            <v>2015</v>
          </cell>
          <cell r="G773">
            <v>123</v>
          </cell>
          <cell r="AC773">
            <v>14959091</v>
          </cell>
        </row>
        <row r="774">
          <cell r="A774" t="str">
            <v>Costos Totales por Compra de Energia</v>
          </cell>
          <cell r="C774">
            <v>5000</v>
          </cell>
          <cell r="D774">
            <v>2015</v>
          </cell>
          <cell r="G774">
            <v>35</v>
          </cell>
          <cell r="AC774">
            <v>5000</v>
          </cell>
        </row>
        <row r="775">
          <cell r="A775" t="str">
            <v>Costos de Administración</v>
          </cell>
          <cell r="C775">
            <v>102</v>
          </cell>
          <cell r="D775">
            <v>2015</v>
          </cell>
          <cell r="G775">
            <v>35</v>
          </cell>
          <cell r="AC775">
            <v>0</v>
          </cell>
        </row>
        <row r="776">
          <cell r="A776" t="str">
            <v>Costos Totales</v>
          </cell>
          <cell r="C776">
            <v>504394</v>
          </cell>
          <cell r="D776">
            <v>2015</v>
          </cell>
          <cell r="G776">
            <v>35</v>
          </cell>
          <cell r="AC776">
            <v>504394</v>
          </cell>
        </row>
        <row r="777">
          <cell r="A777" t="str">
            <v>Costos Compra de Energía</v>
          </cell>
          <cell r="C777">
            <v>67931756</v>
          </cell>
          <cell r="D777">
            <v>2015</v>
          </cell>
          <cell r="G777">
            <v>290</v>
          </cell>
          <cell r="AC777">
            <v>67931756</v>
          </cell>
        </row>
        <row r="778">
          <cell r="A778" t="str">
            <v>Costos Totales por Compra de Energia</v>
          </cell>
          <cell r="C778">
            <v>68228194</v>
          </cell>
          <cell r="D778">
            <v>2015</v>
          </cell>
          <cell r="G778">
            <v>290</v>
          </cell>
          <cell r="AC778">
            <v>68228194</v>
          </cell>
        </row>
        <row r="779">
          <cell r="A779" t="str">
            <v>Costos OyM (D)</v>
          </cell>
          <cell r="C779">
            <v>1245016</v>
          </cell>
          <cell r="D779">
            <v>2015</v>
          </cell>
          <cell r="G779">
            <v>290</v>
          </cell>
          <cell r="AC779">
            <v>1283427.3485522771</v>
          </cell>
        </row>
        <row r="780">
          <cell r="A780" t="str">
            <v>Costos OyM (D)</v>
          </cell>
          <cell r="C780">
            <v>62144</v>
          </cell>
          <cell r="D780">
            <v>2015</v>
          </cell>
          <cell r="G780">
            <v>290</v>
          </cell>
          <cell r="AC780">
            <v>64061.272424155759</v>
          </cell>
        </row>
        <row r="781">
          <cell r="A781" t="str">
            <v>Costos OyM (D)</v>
          </cell>
          <cell r="C781">
            <v>179731</v>
          </cell>
          <cell r="D781">
            <v>2015</v>
          </cell>
          <cell r="G781">
            <v>290</v>
          </cell>
          <cell r="AC781">
            <v>185276.07740193646</v>
          </cell>
        </row>
        <row r="782">
          <cell r="A782" t="str">
            <v>Costos OyM (D)</v>
          </cell>
          <cell r="C782">
            <v>285816</v>
          </cell>
          <cell r="D782">
            <v>2015</v>
          </cell>
          <cell r="G782">
            <v>290</v>
          </cell>
          <cell r="AC782">
            <v>294634.02161403361</v>
          </cell>
        </row>
        <row r="783">
          <cell r="A783" t="str">
            <v>Costos OyM (D)</v>
          </cell>
          <cell r="C783">
            <v>141391</v>
          </cell>
          <cell r="D783">
            <v>2015</v>
          </cell>
          <cell r="G783">
            <v>290</v>
          </cell>
          <cell r="AC783">
            <v>145753.20818299122</v>
          </cell>
        </row>
        <row r="784">
          <cell r="A784" t="str">
            <v>Costos de OyM (C )</v>
          </cell>
          <cell r="C784">
            <v>589769</v>
          </cell>
          <cell r="D784">
            <v>2015</v>
          </cell>
          <cell r="G784">
            <v>290</v>
          </cell>
          <cell r="AC784">
            <v>608922.32347537554</v>
          </cell>
        </row>
        <row r="785">
          <cell r="A785" t="str">
            <v>Costos OyM (D)</v>
          </cell>
          <cell r="C785">
            <v>11227</v>
          </cell>
          <cell r="D785">
            <v>2015</v>
          </cell>
          <cell r="G785">
            <v>290</v>
          </cell>
          <cell r="AC785">
            <v>11573.376440299897</v>
          </cell>
        </row>
        <row r="786">
          <cell r="A786" t="str">
            <v>Costos OyM (D)</v>
          </cell>
          <cell r="C786">
            <v>78533</v>
          </cell>
          <cell r="D786">
            <v>2015</v>
          </cell>
          <cell r="G786">
            <v>290</v>
          </cell>
          <cell r="AC786">
            <v>80955.90736493023</v>
          </cell>
        </row>
        <row r="787">
          <cell r="A787" t="str">
            <v>Costos OyM (D)</v>
          </cell>
          <cell r="C787">
            <v>2568</v>
          </cell>
          <cell r="D787">
            <v>2015</v>
          </cell>
          <cell r="G787">
            <v>290</v>
          </cell>
          <cell r="AC787">
            <v>2647.2281730373325</v>
          </cell>
        </row>
        <row r="788">
          <cell r="A788" t="str">
            <v>Costos OyM (D)</v>
          </cell>
          <cell r="C788">
            <v>189886</v>
          </cell>
          <cell r="D788">
            <v>2015</v>
          </cell>
          <cell r="G788">
            <v>290</v>
          </cell>
          <cell r="AC788">
            <v>195744.38039928619</v>
          </cell>
        </row>
        <row r="789">
          <cell r="A789" t="str">
            <v>Costos OyM (D)</v>
          </cell>
          <cell r="C789">
            <v>342</v>
          </cell>
          <cell r="D789">
            <v>2015</v>
          </cell>
          <cell r="G789">
            <v>290</v>
          </cell>
          <cell r="AC789">
            <v>352.55141556805597</v>
          </cell>
        </row>
        <row r="790">
          <cell r="A790" t="str">
            <v>Costos OyM (D)</v>
          </cell>
          <cell r="C790">
            <v>167430</v>
          </cell>
          <cell r="D790">
            <v>2015</v>
          </cell>
          <cell r="G790">
            <v>290</v>
          </cell>
          <cell r="AC790">
            <v>172595.56581450178</v>
          </cell>
        </row>
        <row r="791">
          <cell r="A791" t="str">
            <v>Costos OyM (D)</v>
          </cell>
          <cell r="C791">
            <v>5823594</v>
          </cell>
          <cell r="D791">
            <v>2015</v>
          </cell>
          <cell r="G791">
            <v>290</v>
          </cell>
          <cell r="AC791">
            <v>6003264.0596305188</v>
          </cell>
        </row>
        <row r="792">
          <cell r="A792" t="str">
            <v>Costos OyM (D)</v>
          </cell>
          <cell r="C792">
            <v>383</v>
          </cell>
          <cell r="D792">
            <v>2015</v>
          </cell>
          <cell r="G792">
            <v>290</v>
          </cell>
          <cell r="AC792">
            <v>394.81635135253055</v>
          </cell>
        </row>
        <row r="793">
          <cell r="A793" t="str">
            <v>Costos OyM (D)</v>
          </cell>
          <cell r="C793">
            <v>969</v>
          </cell>
          <cell r="D793">
            <v>2015</v>
          </cell>
          <cell r="G793">
            <v>290</v>
          </cell>
          <cell r="AC793">
            <v>998.89567744282522</v>
          </cell>
        </row>
        <row r="794">
          <cell r="A794" t="str">
            <v>Costos OyM (D)</v>
          </cell>
          <cell r="C794">
            <v>17805</v>
          </cell>
          <cell r="D794">
            <v>2015</v>
          </cell>
          <cell r="G794">
            <v>290</v>
          </cell>
          <cell r="AC794">
            <v>18354.321503477298</v>
          </cell>
        </row>
        <row r="795">
          <cell r="A795" t="str">
            <v>Costos de OyM (C )</v>
          </cell>
          <cell r="C795">
            <v>3697008</v>
          </cell>
          <cell r="D795">
            <v>2015</v>
          </cell>
          <cell r="G795">
            <v>290</v>
          </cell>
          <cell r="AC795">
            <v>3817071.940483564</v>
          </cell>
        </row>
        <row r="796">
          <cell r="A796" t="str">
            <v>Costos de OyM (C )</v>
          </cell>
          <cell r="C796">
            <v>2469443</v>
          </cell>
          <cell r="D796">
            <v>2015</v>
          </cell>
          <cell r="G796">
            <v>290</v>
          </cell>
          <cell r="AC796">
            <v>2549640.5698671881</v>
          </cell>
        </row>
        <row r="797">
          <cell r="A797" t="str">
            <v>Costos de Administración</v>
          </cell>
          <cell r="C797">
            <v>9124580</v>
          </cell>
          <cell r="D797">
            <v>2015</v>
          </cell>
          <cell r="G797">
            <v>290</v>
          </cell>
          <cell r="AC797">
            <v>3467437.4517238387</v>
          </cell>
        </row>
        <row r="798">
          <cell r="A798" t="str">
            <v>Costos Totales</v>
          </cell>
          <cell r="C798">
            <v>117942595</v>
          </cell>
          <cell r="D798">
            <v>2015</v>
          </cell>
          <cell r="G798">
            <v>290</v>
          </cell>
          <cell r="AC798">
            <v>117942595</v>
          </cell>
        </row>
        <row r="799">
          <cell r="A799" t="str">
            <v>Costos de OyM (C )</v>
          </cell>
          <cell r="C799">
            <v>11956</v>
          </cell>
          <cell r="D799">
            <v>2015</v>
          </cell>
          <cell r="G799">
            <v>290</v>
          </cell>
          <cell r="AC799">
            <v>12344.282760659835</v>
          </cell>
        </row>
        <row r="800">
          <cell r="A800" t="str">
            <v>Costos de Administración</v>
          </cell>
          <cell r="C800">
            <v>9109508</v>
          </cell>
          <cell r="D800">
            <v>2015</v>
          </cell>
          <cell r="G800">
            <v>446</v>
          </cell>
          <cell r="AC800">
            <v>0</v>
          </cell>
        </row>
        <row r="801">
          <cell r="A801" t="str">
            <v>Costos Totales</v>
          </cell>
          <cell r="C801">
            <v>24152223</v>
          </cell>
          <cell r="D801">
            <v>2015</v>
          </cell>
          <cell r="G801">
            <v>446</v>
          </cell>
          <cell r="AC801">
            <v>24152223</v>
          </cell>
        </row>
        <row r="802">
          <cell r="A802" t="str">
            <v>Costos de Combustible</v>
          </cell>
          <cell r="C802">
            <v>85896725</v>
          </cell>
          <cell r="D802">
            <v>2015</v>
          </cell>
          <cell r="G802">
            <v>129</v>
          </cell>
          <cell r="AC802">
            <v>85896725</v>
          </cell>
        </row>
        <row r="803">
          <cell r="A803" t="str">
            <v>Costos de Combustible</v>
          </cell>
          <cell r="C803">
            <v>13063338</v>
          </cell>
          <cell r="D803">
            <v>2015</v>
          </cell>
          <cell r="G803">
            <v>129</v>
          </cell>
          <cell r="AC803">
            <v>13063338</v>
          </cell>
        </row>
        <row r="804">
          <cell r="A804" t="str">
            <v>Costos de Combustible</v>
          </cell>
          <cell r="C804">
            <v>60957300</v>
          </cell>
          <cell r="D804">
            <v>2015</v>
          </cell>
          <cell r="G804">
            <v>129</v>
          </cell>
          <cell r="AC804">
            <v>60957300</v>
          </cell>
        </row>
        <row r="805">
          <cell r="A805" t="str">
            <v>Costos Compra de Energía</v>
          </cell>
          <cell r="C805">
            <v>540042205</v>
          </cell>
          <cell r="D805">
            <v>2015</v>
          </cell>
          <cell r="G805">
            <v>129</v>
          </cell>
          <cell r="AC805">
            <v>540042205</v>
          </cell>
        </row>
        <row r="806">
          <cell r="A806" t="str">
            <v>Costos Totales por Compra de Energia</v>
          </cell>
          <cell r="C806">
            <v>542692171</v>
          </cell>
          <cell r="D806">
            <v>2015</v>
          </cell>
          <cell r="G806">
            <v>129</v>
          </cell>
          <cell r="AC806">
            <v>542692171</v>
          </cell>
        </row>
        <row r="807">
          <cell r="A807" t="str">
            <v>Costos OyM (D)</v>
          </cell>
          <cell r="C807">
            <v>2381738</v>
          </cell>
          <cell r="D807">
            <v>2015</v>
          </cell>
          <cell r="G807">
            <v>129</v>
          </cell>
          <cell r="AC807">
            <v>2455219.6006205571</v>
          </cell>
        </row>
        <row r="808">
          <cell r="A808" t="str">
            <v>Costos de Administración</v>
          </cell>
          <cell r="C808">
            <v>37417657</v>
          </cell>
          <cell r="D808">
            <v>2015</v>
          </cell>
          <cell r="G808">
            <v>129</v>
          </cell>
          <cell r="AC808">
            <v>552642.32111528132</v>
          </cell>
        </row>
        <row r="809">
          <cell r="A809" t="str">
            <v>Costos Totales</v>
          </cell>
          <cell r="C809">
            <v>906128163</v>
          </cell>
          <cell r="D809">
            <v>2015</v>
          </cell>
          <cell r="G809">
            <v>129</v>
          </cell>
          <cell r="AC809">
            <v>906128163</v>
          </cell>
        </row>
        <row r="810">
          <cell r="A810" t="str">
            <v>Costos de Combustible</v>
          </cell>
          <cell r="C810">
            <v>42347510</v>
          </cell>
          <cell r="D810">
            <v>2015</v>
          </cell>
          <cell r="G810">
            <v>132</v>
          </cell>
          <cell r="AC810">
            <v>42347510</v>
          </cell>
        </row>
        <row r="811">
          <cell r="A811" t="str">
            <v>Costos de Combustible</v>
          </cell>
          <cell r="C811">
            <v>793888</v>
          </cell>
          <cell r="D811">
            <v>2015</v>
          </cell>
          <cell r="G811">
            <v>132</v>
          </cell>
          <cell r="AC811">
            <v>793888</v>
          </cell>
        </row>
        <row r="812">
          <cell r="A812" t="str">
            <v>Costos Compra de Energía</v>
          </cell>
          <cell r="C812">
            <v>78149806</v>
          </cell>
          <cell r="D812">
            <v>2015</v>
          </cell>
          <cell r="G812">
            <v>132</v>
          </cell>
          <cell r="AC812">
            <v>78149806</v>
          </cell>
        </row>
        <row r="813">
          <cell r="A813" t="str">
            <v>Costos Totales por Compra de Energia</v>
          </cell>
          <cell r="C813">
            <v>78724347</v>
          </cell>
          <cell r="D813">
            <v>2015</v>
          </cell>
          <cell r="G813">
            <v>132</v>
          </cell>
          <cell r="AC813">
            <v>78724347</v>
          </cell>
        </row>
        <row r="814">
          <cell r="A814" t="str">
            <v>Costos OyM (D)</v>
          </cell>
          <cell r="C814">
            <v>328199</v>
          </cell>
          <cell r="D814">
            <v>2015</v>
          </cell>
          <cell r="G814">
            <v>132</v>
          </cell>
          <cell r="AC814">
            <v>338324.62584216491</v>
          </cell>
        </row>
        <row r="815">
          <cell r="A815" t="str">
            <v>Costos OyM (D)</v>
          </cell>
          <cell r="C815">
            <v>240934</v>
          </cell>
          <cell r="D815">
            <v>2015</v>
          </cell>
          <cell r="G815">
            <v>132</v>
          </cell>
          <cell r="AC815">
            <v>248367.3180072339</v>
          </cell>
        </row>
        <row r="816">
          <cell r="A816" t="str">
            <v>Costos OyM (D)</v>
          </cell>
          <cell r="C816">
            <v>258974</v>
          </cell>
          <cell r="D816">
            <v>2015</v>
          </cell>
          <cell r="G816">
            <v>132</v>
          </cell>
          <cell r="AC816">
            <v>266963.88975240273</v>
          </cell>
        </row>
        <row r="817">
          <cell r="A817" t="str">
            <v>Costos OyM (D)</v>
          </cell>
          <cell r="C817">
            <v>319375</v>
          </cell>
          <cell r="D817">
            <v>2015</v>
          </cell>
          <cell r="G817">
            <v>132</v>
          </cell>
          <cell r="AC817">
            <v>329228.38697967213</v>
          </cell>
        </row>
        <row r="818">
          <cell r="A818" t="str">
            <v>Costos OyM (D)</v>
          </cell>
          <cell r="C818">
            <v>1933240</v>
          </cell>
          <cell r="D818">
            <v>2015</v>
          </cell>
          <cell r="G818">
            <v>132</v>
          </cell>
          <cell r="AC818">
            <v>1992884.4989262822</v>
          </cell>
        </row>
        <row r="819">
          <cell r="A819" t="str">
            <v>Costos de OyM (C )</v>
          </cell>
          <cell r="C819">
            <v>805861</v>
          </cell>
          <cell r="D819">
            <v>2015</v>
          </cell>
          <cell r="G819">
            <v>132</v>
          </cell>
          <cell r="AC819">
            <v>832032.12192941573</v>
          </cell>
        </row>
        <row r="820">
          <cell r="A820" t="str">
            <v>Costos OyM (D)</v>
          </cell>
          <cell r="C820">
            <v>191828</v>
          </cell>
          <cell r="D820">
            <v>2015</v>
          </cell>
          <cell r="G820">
            <v>132</v>
          </cell>
          <cell r="AC820">
            <v>197746.29516254106</v>
          </cell>
        </row>
        <row r="821">
          <cell r="A821" t="str">
            <v>Costos OyM (D)</v>
          </cell>
          <cell r="C821">
            <v>3311530</v>
          </cell>
          <cell r="D821">
            <v>2015</v>
          </cell>
          <cell r="G821">
            <v>132</v>
          </cell>
          <cell r="AC821">
            <v>3413697.6292283167</v>
          </cell>
        </row>
        <row r="822">
          <cell r="A822" t="str">
            <v>Costos OyM (D)</v>
          </cell>
          <cell r="C822">
            <v>235262</v>
          </cell>
          <cell r="D822">
            <v>2015</v>
          </cell>
          <cell r="G822">
            <v>132</v>
          </cell>
          <cell r="AC822">
            <v>242520.32493968416</v>
          </cell>
        </row>
        <row r="823">
          <cell r="A823" t="str">
            <v>Costos OyM (D)</v>
          </cell>
          <cell r="C823">
            <v>755253</v>
          </cell>
          <cell r="D823">
            <v>2015</v>
          </cell>
          <cell r="G823">
            <v>132</v>
          </cell>
          <cell r="AC823">
            <v>778554.13526906713</v>
          </cell>
        </row>
        <row r="824">
          <cell r="A824" t="str">
            <v>Costos OyM (D)</v>
          </cell>
          <cell r="C824">
            <v>748264</v>
          </cell>
          <cell r="D824">
            <v>2015</v>
          </cell>
          <cell r="G824">
            <v>132</v>
          </cell>
          <cell r="AC824">
            <v>771349.50999595271</v>
          </cell>
        </row>
        <row r="825">
          <cell r="A825" t="str">
            <v>Costos OyM (D)</v>
          </cell>
          <cell r="C825">
            <v>3330118</v>
          </cell>
          <cell r="D825">
            <v>2015</v>
          </cell>
          <cell r="G825">
            <v>132</v>
          </cell>
          <cell r="AC825">
            <v>3432859.1079200683</v>
          </cell>
        </row>
        <row r="826">
          <cell r="A826" t="str">
            <v>Costos OyM (D)</v>
          </cell>
          <cell r="C826">
            <v>1005602</v>
          </cell>
          <cell r="D826">
            <v>2015</v>
          </cell>
          <cell r="G826">
            <v>132</v>
          </cell>
          <cell r="AC826">
            <v>1036626.9257253457</v>
          </cell>
        </row>
        <row r="827">
          <cell r="A827" t="str">
            <v>Costos OyM (D)</v>
          </cell>
          <cell r="C827">
            <v>87213</v>
          </cell>
          <cell r="D827">
            <v>2015</v>
          </cell>
          <cell r="G827">
            <v>132</v>
          </cell>
          <cell r="AC827">
            <v>89903.703526131183</v>
          </cell>
        </row>
        <row r="828">
          <cell r="A828" t="str">
            <v>Costos de OyM (C )</v>
          </cell>
          <cell r="C828">
            <v>823318</v>
          </cell>
          <cell r="D828">
            <v>2015</v>
          </cell>
          <cell r="G828">
            <v>132</v>
          </cell>
          <cell r="AC828">
            <v>850056.05503018852</v>
          </cell>
        </row>
        <row r="829">
          <cell r="A829" t="str">
            <v>Costos OyM (D)</v>
          </cell>
          <cell r="C829">
            <v>84207</v>
          </cell>
          <cell r="D829">
            <v>2015</v>
          </cell>
          <cell r="G829">
            <v>132</v>
          </cell>
          <cell r="AC829">
            <v>86804.962136664588</v>
          </cell>
        </row>
        <row r="830">
          <cell r="A830" t="str">
            <v>Costos de OyM (C )</v>
          </cell>
          <cell r="C830">
            <v>12791342</v>
          </cell>
          <cell r="D830">
            <v>2015</v>
          </cell>
          <cell r="G830">
            <v>132</v>
          </cell>
          <cell r="AC830">
            <v>13206753.306817003</v>
          </cell>
        </row>
        <row r="831">
          <cell r="A831" t="str">
            <v>Costos de OyM (C )</v>
          </cell>
          <cell r="C831">
            <v>8864128</v>
          </cell>
          <cell r="D831">
            <v>2015</v>
          </cell>
          <cell r="G831">
            <v>132</v>
          </cell>
          <cell r="AC831">
            <v>9151999.2019640468</v>
          </cell>
        </row>
        <row r="832">
          <cell r="A832" t="str">
            <v>Costos de OyM (C )</v>
          </cell>
          <cell r="C832">
            <v>312768</v>
          </cell>
          <cell r="D832">
            <v>2015</v>
          </cell>
          <cell r="G832">
            <v>132</v>
          </cell>
          <cell r="AC832">
            <v>322925.44584192499</v>
          </cell>
        </row>
        <row r="833">
          <cell r="A833" t="str">
            <v>Costos de Administración</v>
          </cell>
          <cell r="C833">
            <v>42025282</v>
          </cell>
          <cell r="D833">
            <v>2015</v>
          </cell>
          <cell r="G833">
            <v>132</v>
          </cell>
          <cell r="AC833">
            <v>17571949.342642069</v>
          </cell>
        </row>
        <row r="834">
          <cell r="A834" t="str">
            <v>Costos Totales</v>
          </cell>
          <cell r="C834">
            <v>260026810</v>
          </cell>
          <cell r="D834">
            <v>2015</v>
          </cell>
          <cell r="G834">
            <v>132</v>
          </cell>
          <cell r="AC834">
            <v>260026810</v>
          </cell>
        </row>
        <row r="835">
          <cell r="A835" t="str">
            <v>Costos de Administración</v>
          </cell>
          <cell r="C835">
            <v>2177184</v>
          </cell>
          <cell r="D835">
            <v>2015</v>
          </cell>
          <cell r="G835">
            <v>314</v>
          </cell>
          <cell r="AC835">
            <v>0</v>
          </cell>
        </row>
        <row r="836">
          <cell r="A836" t="str">
            <v>Costos Totales</v>
          </cell>
          <cell r="C836">
            <v>2263298</v>
          </cell>
          <cell r="D836">
            <v>2015</v>
          </cell>
          <cell r="G836">
            <v>314</v>
          </cell>
          <cell r="AC836">
            <v>2263298</v>
          </cell>
        </row>
        <row r="837">
          <cell r="A837" t="str">
            <v>Costos de Administración</v>
          </cell>
          <cell r="C837">
            <v>283952</v>
          </cell>
          <cell r="D837">
            <v>2015</v>
          </cell>
          <cell r="G837">
            <v>301</v>
          </cell>
          <cell r="AC837">
            <v>0</v>
          </cell>
        </row>
        <row r="838">
          <cell r="A838" t="str">
            <v>Costos Totales</v>
          </cell>
          <cell r="C838">
            <v>474641</v>
          </cell>
          <cell r="D838">
            <v>2015</v>
          </cell>
          <cell r="G838">
            <v>301</v>
          </cell>
          <cell r="AC838">
            <v>474641</v>
          </cell>
        </row>
        <row r="839">
          <cell r="A839" t="str">
            <v>Costos de Administración</v>
          </cell>
          <cell r="C839">
            <v>309890</v>
          </cell>
          <cell r="D839">
            <v>2015</v>
          </cell>
          <cell r="G839">
            <v>298</v>
          </cell>
          <cell r="AC839">
            <v>0</v>
          </cell>
        </row>
        <row r="840">
          <cell r="A840" t="str">
            <v>Costos Totales</v>
          </cell>
          <cell r="C840">
            <v>343389</v>
          </cell>
          <cell r="D840">
            <v>2015</v>
          </cell>
          <cell r="G840">
            <v>298</v>
          </cell>
          <cell r="AC840">
            <v>343389</v>
          </cell>
        </row>
        <row r="841">
          <cell r="A841" t="str">
            <v>Costos de Administración</v>
          </cell>
          <cell r="C841">
            <v>1596498</v>
          </cell>
          <cell r="D841">
            <v>2015</v>
          </cell>
          <cell r="G841">
            <v>442</v>
          </cell>
          <cell r="AC841">
            <v>0</v>
          </cell>
        </row>
        <row r="842">
          <cell r="A842" t="str">
            <v>Costos Totales</v>
          </cell>
          <cell r="C842">
            <v>4165350</v>
          </cell>
          <cell r="D842">
            <v>2015</v>
          </cell>
          <cell r="G842">
            <v>442</v>
          </cell>
          <cell r="AC842">
            <v>4165350</v>
          </cell>
        </row>
        <row r="843">
          <cell r="A843" t="str">
            <v>Costos de Administración</v>
          </cell>
          <cell r="C843">
            <v>4969864</v>
          </cell>
          <cell r="D843">
            <v>2015</v>
          </cell>
          <cell r="G843">
            <v>438</v>
          </cell>
          <cell r="AC843">
            <v>0</v>
          </cell>
        </row>
        <row r="844">
          <cell r="A844" t="str">
            <v>Costos Totales</v>
          </cell>
          <cell r="C844">
            <v>12963869</v>
          </cell>
          <cell r="D844">
            <v>2015</v>
          </cell>
          <cell r="G844">
            <v>438</v>
          </cell>
          <cell r="AC844">
            <v>12963869</v>
          </cell>
        </row>
        <row r="845">
          <cell r="A845" t="str">
            <v>Costos de Administración</v>
          </cell>
          <cell r="C845">
            <v>280758</v>
          </cell>
          <cell r="D845">
            <v>2015</v>
          </cell>
          <cell r="G845">
            <v>439</v>
          </cell>
          <cell r="AC845">
            <v>0</v>
          </cell>
        </row>
        <row r="846">
          <cell r="A846" t="str">
            <v>Costos Totales</v>
          </cell>
          <cell r="C846">
            <v>393073</v>
          </cell>
          <cell r="D846">
            <v>2015</v>
          </cell>
          <cell r="G846">
            <v>439</v>
          </cell>
          <cell r="AC846">
            <v>393073</v>
          </cell>
        </row>
        <row r="847">
          <cell r="A847" t="str">
            <v>Costos de Administración</v>
          </cell>
          <cell r="C847">
            <v>103531</v>
          </cell>
          <cell r="D847">
            <v>2015</v>
          </cell>
          <cell r="G847">
            <v>436</v>
          </cell>
          <cell r="AC847">
            <v>0</v>
          </cell>
        </row>
        <row r="848">
          <cell r="A848" t="str">
            <v>Costos Totales</v>
          </cell>
          <cell r="C848">
            <v>103678</v>
          </cell>
          <cell r="D848">
            <v>2015</v>
          </cell>
          <cell r="G848">
            <v>436</v>
          </cell>
          <cell r="AC848">
            <v>103678</v>
          </cell>
        </row>
        <row r="849">
          <cell r="A849" t="str">
            <v>Costos de Administración</v>
          </cell>
          <cell r="C849">
            <v>2107363</v>
          </cell>
          <cell r="D849">
            <v>2015</v>
          </cell>
          <cell r="G849">
            <v>440</v>
          </cell>
          <cell r="AC849">
            <v>0</v>
          </cell>
        </row>
        <row r="850">
          <cell r="A850" t="str">
            <v>Costos Totales</v>
          </cell>
          <cell r="C850">
            <v>5805196</v>
          </cell>
          <cell r="D850">
            <v>2015</v>
          </cell>
          <cell r="G850">
            <v>440</v>
          </cell>
          <cell r="AC850">
            <v>5805196</v>
          </cell>
        </row>
        <row r="851">
          <cell r="A851" t="str">
            <v>Costos de Administración</v>
          </cell>
          <cell r="C851">
            <v>131671</v>
          </cell>
          <cell r="D851">
            <v>2015</v>
          </cell>
          <cell r="G851">
            <v>441</v>
          </cell>
          <cell r="AC851">
            <v>0</v>
          </cell>
        </row>
        <row r="852">
          <cell r="A852" t="str">
            <v>Costos Totales</v>
          </cell>
          <cell r="C852">
            <v>138495</v>
          </cell>
          <cell r="D852">
            <v>2015</v>
          </cell>
          <cell r="G852">
            <v>441</v>
          </cell>
          <cell r="AC852">
            <v>138495</v>
          </cell>
        </row>
        <row r="853">
          <cell r="A853" t="str">
            <v>Costos de Administración</v>
          </cell>
          <cell r="C853">
            <v>1374758</v>
          </cell>
          <cell r="D853">
            <v>2015</v>
          </cell>
          <cell r="G853">
            <v>437</v>
          </cell>
          <cell r="AC853">
            <v>0</v>
          </cell>
        </row>
        <row r="854">
          <cell r="A854" t="str">
            <v>Costos Totales</v>
          </cell>
          <cell r="C854">
            <v>3371732</v>
          </cell>
          <cell r="D854">
            <v>2015</v>
          </cell>
          <cell r="G854">
            <v>437</v>
          </cell>
          <cell r="AC854">
            <v>3371732</v>
          </cell>
        </row>
        <row r="855">
          <cell r="A855" t="str">
            <v>Costos de Combustible</v>
          </cell>
          <cell r="C855">
            <v>365664869</v>
          </cell>
          <cell r="D855">
            <v>2015</v>
          </cell>
          <cell r="G855">
            <v>22</v>
          </cell>
          <cell r="AC855">
            <v>365664869</v>
          </cell>
        </row>
        <row r="856">
          <cell r="A856" t="str">
            <v>Costos de Combustible</v>
          </cell>
          <cell r="C856">
            <v>207</v>
          </cell>
          <cell r="D856">
            <v>2015</v>
          </cell>
          <cell r="G856">
            <v>22</v>
          </cell>
          <cell r="AC856">
            <v>207</v>
          </cell>
        </row>
        <row r="857">
          <cell r="A857" t="str">
            <v>Costos Compra de Energía</v>
          </cell>
          <cell r="C857">
            <v>104357306</v>
          </cell>
          <cell r="D857">
            <v>2015</v>
          </cell>
          <cell r="G857">
            <v>22</v>
          </cell>
          <cell r="AC857">
            <v>104357306</v>
          </cell>
        </row>
        <row r="858">
          <cell r="A858" t="str">
            <v>Costos Totales por Compra de Energia</v>
          </cell>
          <cell r="C858">
            <v>117107548</v>
          </cell>
          <cell r="D858">
            <v>2015</v>
          </cell>
          <cell r="G858">
            <v>22</v>
          </cell>
          <cell r="AC858">
            <v>117107548</v>
          </cell>
        </row>
        <row r="859">
          <cell r="A859" t="str">
            <v>Costos OyM (D)</v>
          </cell>
          <cell r="C859">
            <v>1169186</v>
          </cell>
          <cell r="D859">
            <v>2015</v>
          </cell>
          <cell r="G859">
            <v>22</v>
          </cell>
          <cell r="AC859">
            <v>1205257.8343928454</v>
          </cell>
        </row>
        <row r="860">
          <cell r="A860" t="str">
            <v>Costos OyM (D)</v>
          </cell>
          <cell r="C860">
            <v>892161</v>
          </cell>
          <cell r="D860">
            <v>2015</v>
          </cell>
          <cell r="G860">
            <v>22</v>
          </cell>
          <cell r="AC860">
            <v>919686.0335222584</v>
          </cell>
        </row>
        <row r="861">
          <cell r="A861" t="str">
            <v>Costos OyM (D)</v>
          </cell>
          <cell r="C861">
            <v>2667834</v>
          </cell>
          <cell r="D861">
            <v>2015</v>
          </cell>
          <cell r="G861">
            <v>22</v>
          </cell>
          <cell r="AC861">
            <v>2750142.2608204358</v>
          </cell>
        </row>
        <row r="862">
          <cell r="A862" t="str">
            <v>Costos OyM (D)</v>
          </cell>
          <cell r="C862">
            <v>714638</v>
          </cell>
          <cell r="D862">
            <v>2015</v>
          </cell>
          <cell r="G862">
            <v>22</v>
          </cell>
          <cell r="AC862">
            <v>736686.07754012977</v>
          </cell>
        </row>
        <row r="863">
          <cell r="A863" t="str">
            <v>Costos de OyM (C )</v>
          </cell>
          <cell r="C863">
            <v>358088</v>
          </cell>
          <cell r="D863">
            <v>2015</v>
          </cell>
          <cell r="G863">
            <v>22</v>
          </cell>
          <cell r="AC863">
            <v>369717.25704241876</v>
          </cell>
        </row>
        <row r="864">
          <cell r="A864" t="str">
            <v>Costos OyM (D)</v>
          </cell>
          <cell r="C864">
            <v>0</v>
          </cell>
          <cell r="D864">
            <v>2015</v>
          </cell>
          <cell r="G864">
            <v>22</v>
          </cell>
          <cell r="AC864">
            <v>0</v>
          </cell>
        </row>
        <row r="865">
          <cell r="A865" t="str">
            <v>Costos OyM (D)</v>
          </cell>
          <cell r="C865">
            <v>1612889</v>
          </cell>
          <cell r="D865">
            <v>2015</v>
          </cell>
          <cell r="G865">
            <v>22</v>
          </cell>
          <cell r="AC865">
            <v>1662650.0003045211</v>
          </cell>
        </row>
        <row r="866">
          <cell r="A866" t="str">
            <v>Costos OyM (D)</v>
          </cell>
          <cell r="C866">
            <v>3754566</v>
          </cell>
          <cell r="D866">
            <v>2015</v>
          </cell>
          <cell r="G866">
            <v>22</v>
          </cell>
          <cell r="AC866">
            <v>3870402.2167944256</v>
          </cell>
        </row>
        <row r="867">
          <cell r="A867" t="str">
            <v>Costos OyM (D)</v>
          </cell>
          <cell r="C867">
            <v>2553833</v>
          </cell>
          <cell r="D867">
            <v>2015</v>
          </cell>
          <cell r="G867">
            <v>22</v>
          </cell>
          <cell r="AC867">
            <v>2632624.0914456584</v>
          </cell>
        </row>
        <row r="868">
          <cell r="A868" t="str">
            <v>Costos OyM (D)</v>
          </cell>
          <cell r="C868">
            <v>0</v>
          </cell>
          <cell r="D868">
            <v>2015</v>
          </cell>
          <cell r="G868">
            <v>22</v>
          </cell>
          <cell r="AC868">
            <v>0</v>
          </cell>
        </row>
        <row r="869">
          <cell r="A869" t="str">
            <v>Costos OyM (D)</v>
          </cell>
          <cell r="C869">
            <v>2073547</v>
          </cell>
          <cell r="D869">
            <v>2015</v>
          </cell>
          <cell r="G869">
            <v>22</v>
          </cell>
          <cell r="AC869">
            <v>2137520.2634412157</v>
          </cell>
        </row>
        <row r="870">
          <cell r="A870" t="str">
            <v>Costos OyM (D)</v>
          </cell>
          <cell r="C870">
            <v>12404902</v>
          </cell>
          <cell r="D870">
            <v>2015</v>
          </cell>
          <cell r="G870">
            <v>22</v>
          </cell>
          <cell r="AC870">
            <v>12787619.181529265</v>
          </cell>
        </row>
        <row r="871">
          <cell r="A871" t="str">
            <v>Costos OyM (D)</v>
          </cell>
          <cell r="C871">
            <v>508477</v>
          </cell>
          <cell r="D871">
            <v>2015</v>
          </cell>
          <cell r="G871">
            <v>22</v>
          </cell>
          <cell r="AC871">
            <v>524164.57933859178</v>
          </cell>
        </row>
        <row r="872">
          <cell r="A872" t="str">
            <v>Costos OyM (D)</v>
          </cell>
          <cell r="C872">
            <v>81267</v>
          </cell>
          <cell r="D872">
            <v>2015</v>
          </cell>
          <cell r="G872">
            <v>22</v>
          </cell>
          <cell r="AC872">
            <v>83774.256985290078</v>
          </cell>
        </row>
        <row r="873">
          <cell r="A873" t="str">
            <v>Costos de OyM (C )</v>
          </cell>
          <cell r="C873">
            <v>1347711</v>
          </cell>
          <cell r="D873">
            <v>2015</v>
          </cell>
          <cell r="G873">
            <v>22</v>
          </cell>
          <cell r="AC873">
            <v>1391479.2291444987</v>
          </cell>
        </row>
        <row r="874">
          <cell r="A874" t="str">
            <v>Costos OyM (D)</v>
          </cell>
          <cell r="C874">
            <v>128071</v>
          </cell>
          <cell r="D874">
            <v>2015</v>
          </cell>
          <cell r="G874">
            <v>22</v>
          </cell>
          <cell r="AC874">
            <v>132022.25831349852</v>
          </cell>
        </row>
        <row r="875">
          <cell r="A875" t="str">
            <v>Costos de OyM (C )</v>
          </cell>
          <cell r="C875">
            <v>12230906</v>
          </cell>
          <cell r="D875">
            <v>2015</v>
          </cell>
          <cell r="G875">
            <v>22</v>
          </cell>
          <cell r="AC875">
            <v>12628116.601125035</v>
          </cell>
        </row>
        <row r="876">
          <cell r="A876" t="str">
            <v>Costos de OyM (C )</v>
          </cell>
          <cell r="C876">
            <v>9110994</v>
          </cell>
          <cell r="D876">
            <v>2015</v>
          </cell>
          <cell r="G876">
            <v>22</v>
          </cell>
          <cell r="AC876">
            <v>9406882.4160818998</v>
          </cell>
        </row>
        <row r="877">
          <cell r="A877" t="str">
            <v>Costos de OyM (C )</v>
          </cell>
          <cell r="C877">
            <v>5910561</v>
          </cell>
          <cell r="D877">
            <v>2015</v>
          </cell>
          <cell r="G877">
            <v>22</v>
          </cell>
          <cell r="AC877">
            <v>6102512.2330318131</v>
          </cell>
        </row>
        <row r="878">
          <cell r="A878" t="str">
            <v>Costos de Administración</v>
          </cell>
          <cell r="C878">
            <v>60469422</v>
          </cell>
          <cell r="D878">
            <v>2015</v>
          </cell>
          <cell r="G878">
            <v>22</v>
          </cell>
          <cell r="AC878">
            <v>20408855.877039943</v>
          </cell>
        </row>
        <row r="879">
          <cell r="A879" t="str">
            <v>Costos Totales</v>
          </cell>
          <cell r="C879">
            <v>719287088</v>
          </cell>
          <cell r="D879">
            <v>2015</v>
          </cell>
          <cell r="G879">
            <v>22</v>
          </cell>
          <cell r="AC879">
            <v>719287088</v>
          </cell>
        </row>
        <row r="880">
          <cell r="A880" t="str">
            <v>Costos Compra de Energía</v>
          </cell>
          <cell r="C880">
            <v>47334147</v>
          </cell>
          <cell r="D880">
            <v>2015</v>
          </cell>
          <cell r="G880">
            <v>167</v>
          </cell>
          <cell r="AC880">
            <v>47334147</v>
          </cell>
        </row>
        <row r="881">
          <cell r="A881" t="str">
            <v>Costos Totales por Compra de Energia</v>
          </cell>
          <cell r="C881">
            <v>47336277</v>
          </cell>
          <cell r="D881">
            <v>2015</v>
          </cell>
          <cell r="G881">
            <v>167</v>
          </cell>
          <cell r="AC881">
            <v>47336277</v>
          </cell>
        </row>
        <row r="882">
          <cell r="A882" t="str">
            <v>Costos OyM (D)</v>
          </cell>
          <cell r="C882">
            <v>106048</v>
          </cell>
          <cell r="D882">
            <v>2015</v>
          </cell>
          <cell r="G882">
            <v>167</v>
          </cell>
          <cell r="AC882">
            <v>109319.80268468187</v>
          </cell>
        </row>
        <row r="883">
          <cell r="A883" t="str">
            <v>Costos OyM (D)</v>
          </cell>
          <cell r="C883">
            <v>26062</v>
          </cell>
          <cell r="D883">
            <v>2015</v>
          </cell>
          <cell r="G883">
            <v>167</v>
          </cell>
          <cell r="AC883">
            <v>26866.067229633551</v>
          </cell>
        </row>
        <row r="884">
          <cell r="A884" t="str">
            <v>Costos OyM (D)</v>
          </cell>
          <cell r="C884">
            <v>106</v>
          </cell>
          <cell r="D884">
            <v>2015</v>
          </cell>
          <cell r="G884">
            <v>167</v>
          </cell>
          <cell r="AC884">
            <v>109.27032178425127</v>
          </cell>
        </row>
        <row r="885">
          <cell r="A885" t="str">
            <v>Costos OyM (D)</v>
          </cell>
          <cell r="C885">
            <v>77743</v>
          </cell>
          <cell r="D885">
            <v>2015</v>
          </cell>
          <cell r="G885">
            <v>167</v>
          </cell>
          <cell r="AC885">
            <v>80141.534212009865</v>
          </cell>
        </row>
        <row r="886">
          <cell r="A886" t="str">
            <v>Costos de OyM (C )</v>
          </cell>
          <cell r="C886">
            <v>2044</v>
          </cell>
          <cell r="D886">
            <v>2015</v>
          </cell>
          <cell r="G886">
            <v>167</v>
          </cell>
          <cell r="AC886">
            <v>2110.3808935085899</v>
          </cell>
        </row>
        <row r="887">
          <cell r="A887" t="str">
            <v>Costos OyM (D)</v>
          </cell>
          <cell r="C887">
            <v>4863</v>
          </cell>
          <cell r="D887">
            <v>2015</v>
          </cell>
          <cell r="G887">
            <v>167</v>
          </cell>
          <cell r="AC887">
            <v>5013.0337248756032</v>
          </cell>
        </row>
        <row r="888">
          <cell r="A888" t="str">
            <v>Costos OyM (D)</v>
          </cell>
          <cell r="C888">
            <v>707830</v>
          </cell>
          <cell r="D888">
            <v>2015</v>
          </cell>
          <cell r="G888">
            <v>167</v>
          </cell>
          <cell r="AC888">
            <v>729668.03649572236</v>
          </cell>
        </row>
        <row r="889">
          <cell r="A889" t="str">
            <v>Costos OyM (D)</v>
          </cell>
          <cell r="C889">
            <v>3102</v>
          </cell>
          <cell r="D889">
            <v>2015</v>
          </cell>
          <cell r="G889">
            <v>167</v>
          </cell>
          <cell r="AC889">
            <v>3197.7031903278057</v>
          </cell>
        </row>
        <row r="890">
          <cell r="A890" t="str">
            <v>Costos OyM (D)</v>
          </cell>
          <cell r="C890">
            <v>80119</v>
          </cell>
          <cell r="D890">
            <v>2015</v>
          </cell>
          <cell r="G890">
            <v>167</v>
          </cell>
          <cell r="AC890">
            <v>82590.838783324783</v>
          </cell>
        </row>
        <row r="891">
          <cell r="A891" t="str">
            <v>Costos OyM (D)</v>
          </cell>
          <cell r="C891">
            <v>548291</v>
          </cell>
          <cell r="D891">
            <v>2015</v>
          </cell>
          <cell r="G891">
            <v>167</v>
          </cell>
          <cell r="AC891">
            <v>565206.92454159353</v>
          </cell>
        </row>
        <row r="892">
          <cell r="A892" t="str">
            <v>Costos OyM (D)</v>
          </cell>
          <cell r="C892">
            <v>31535</v>
          </cell>
          <cell r="D892">
            <v>2015</v>
          </cell>
          <cell r="G892">
            <v>167</v>
          </cell>
          <cell r="AC892">
            <v>32507.920730814752</v>
          </cell>
        </row>
        <row r="893">
          <cell r="A893" t="str">
            <v>Costos OyM (D)</v>
          </cell>
          <cell r="C893">
            <v>710</v>
          </cell>
          <cell r="D893">
            <v>2015</v>
          </cell>
          <cell r="G893">
            <v>167</v>
          </cell>
          <cell r="AC893">
            <v>731.90498553602265</v>
          </cell>
        </row>
        <row r="894">
          <cell r="A894" t="str">
            <v>Costos de OyM (C )</v>
          </cell>
          <cell r="C894">
            <v>10960</v>
          </cell>
          <cell r="D894">
            <v>2015</v>
          </cell>
          <cell r="G894">
            <v>167</v>
          </cell>
          <cell r="AC894">
            <v>11315.936689263281</v>
          </cell>
        </row>
        <row r="895">
          <cell r="A895" t="str">
            <v>Costos de OyM (C )</v>
          </cell>
          <cell r="C895">
            <v>814500</v>
          </cell>
          <cell r="D895">
            <v>2015</v>
          </cell>
          <cell r="G895">
            <v>167</v>
          </cell>
          <cell r="AC895">
            <v>840951.68188001297</v>
          </cell>
        </row>
        <row r="896">
          <cell r="A896" t="str">
            <v>Costos de OyM (C )</v>
          </cell>
          <cell r="C896">
            <v>1041929</v>
          </cell>
          <cell r="D896">
            <v>2015</v>
          </cell>
          <cell r="G896">
            <v>167</v>
          </cell>
          <cell r="AC896">
            <v>1075766.6604660037</v>
          </cell>
        </row>
        <row r="897">
          <cell r="A897" t="str">
            <v>Costos de Administración</v>
          </cell>
          <cell r="C897">
            <v>3101509</v>
          </cell>
          <cell r="D897">
            <v>2015</v>
          </cell>
          <cell r="G897">
            <v>167</v>
          </cell>
          <cell r="AC897">
            <v>3135771.2337116227</v>
          </cell>
        </row>
        <row r="898">
          <cell r="A898" t="str">
            <v>Costos Totales</v>
          </cell>
          <cell r="C898">
            <v>53998271</v>
          </cell>
          <cell r="D898">
            <v>2015</v>
          </cell>
          <cell r="G898">
            <v>167</v>
          </cell>
          <cell r="AC898">
            <v>53998271</v>
          </cell>
        </row>
        <row r="899">
          <cell r="A899" t="str">
            <v>Costos de Combustible</v>
          </cell>
          <cell r="C899">
            <v>209087734</v>
          </cell>
          <cell r="D899">
            <v>2015</v>
          </cell>
          <cell r="G899">
            <v>191</v>
          </cell>
          <cell r="AC899">
            <v>209087734</v>
          </cell>
        </row>
        <row r="900">
          <cell r="A900" t="str">
            <v>Costos de Combustible</v>
          </cell>
          <cell r="C900">
            <v>20664217</v>
          </cell>
          <cell r="D900">
            <v>2015</v>
          </cell>
          <cell r="G900">
            <v>191</v>
          </cell>
          <cell r="AC900">
            <v>20664217</v>
          </cell>
        </row>
        <row r="901">
          <cell r="A901" t="str">
            <v>Costos Compra de Energía</v>
          </cell>
          <cell r="C901">
            <v>123922805</v>
          </cell>
          <cell r="D901">
            <v>2015</v>
          </cell>
          <cell r="G901">
            <v>191</v>
          </cell>
          <cell r="AC901">
            <v>123922805</v>
          </cell>
        </row>
        <row r="902">
          <cell r="A902" t="str">
            <v>Costos Totales por Compra de Energia</v>
          </cell>
          <cell r="C902">
            <v>142253460</v>
          </cell>
          <cell r="D902">
            <v>2015</v>
          </cell>
          <cell r="G902">
            <v>191</v>
          </cell>
          <cell r="AC902">
            <v>142253460</v>
          </cell>
        </row>
        <row r="903">
          <cell r="A903" t="str">
            <v>Costos OyM (D)</v>
          </cell>
          <cell r="C903">
            <v>1640418</v>
          </cell>
          <cell r="D903">
            <v>2015</v>
          </cell>
          <cell r="G903">
            <v>191</v>
          </cell>
          <cell r="AC903">
            <v>1691028.3275535651</v>
          </cell>
        </row>
        <row r="904">
          <cell r="A904" t="str">
            <v>Costos OyM (D)</v>
          </cell>
          <cell r="C904">
            <v>1174935</v>
          </cell>
          <cell r="D904">
            <v>2015</v>
          </cell>
          <cell r="G904">
            <v>191</v>
          </cell>
          <cell r="AC904">
            <v>1211184.2030715025</v>
          </cell>
        </row>
        <row r="905">
          <cell r="A905" t="str">
            <v>Costos OyM (D)</v>
          </cell>
          <cell r="C905">
            <v>436614</v>
          </cell>
          <cell r="D905">
            <v>2015</v>
          </cell>
          <cell r="G905">
            <v>191</v>
          </cell>
          <cell r="AC905">
            <v>450084.45542933099</v>
          </cell>
        </row>
        <row r="906">
          <cell r="A906" t="str">
            <v>Costos OyM (D)</v>
          </cell>
          <cell r="C906">
            <v>2190175</v>
          </cell>
          <cell r="D906">
            <v>2015</v>
          </cell>
          <cell r="G906">
            <v>191</v>
          </cell>
          <cell r="AC906">
            <v>2257746.4812624766</v>
          </cell>
        </row>
        <row r="907">
          <cell r="A907" t="str">
            <v>Costos OyM (D)</v>
          </cell>
          <cell r="C907">
            <v>2037621</v>
          </cell>
          <cell r="D907">
            <v>2015</v>
          </cell>
          <cell r="G907">
            <v>191</v>
          </cell>
          <cell r="AC907">
            <v>2100485.8711730931</v>
          </cell>
        </row>
        <row r="908">
          <cell r="A908" t="str">
            <v>Costos de OyM (C )</v>
          </cell>
          <cell r="C908">
            <v>3360346</v>
          </cell>
          <cell r="D908">
            <v>2015</v>
          </cell>
          <cell r="G908">
            <v>191</v>
          </cell>
          <cell r="AC908">
            <v>3469476.5136878747</v>
          </cell>
        </row>
        <row r="909">
          <cell r="A909" t="str">
            <v>Costos OyM (D)</v>
          </cell>
          <cell r="C909">
            <v>-4554</v>
          </cell>
          <cell r="D909">
            <v>2015</v>
          </cell>
          <cell r="G909">
            <v>191</v>
          </cell>
          <cell r="AC909">
            <v>-4694.5004283535873</v>
          </cell>
        </row>
        <row r="910">
          <cell r="A910" t="str">
            <v>Costos OyM (D)</v>
          </cell>
          <cell r="C910">
            <v>3524215</v>
          </cell>
          <cell r="D910">
            <v>2015</v>
          </cell>
          <cell r="G910">
            <v>191</v>
          </cell>
          <cell r="AC910">
            <v>3632944.4064800479</v>
          </cell>
        </row>
        <row r="911">
          <cell r="A911" t="str">
            <v>Costos OyM (D)</v>
          </cell>
          <cell r="C911">
            <v>113659</v>
          </cell>
          <cell r="D911">
            <v>2015</v>
          </cell>
          <cell r="G911">
            <v>191</v>
          </cell>
          <cell r="AC911">
            <v>117165.61795920957</v>
          </cell>
        </row>
        <row r="912">
          <cell r="A912" t="str">
            <v>Costos OyM (D)</v>
          </cell>
          <cell r="C912">
            <v>704287</v>
          </cell>
          <cell r="D912">
            <v>2015</v>
          </cell>
          <cell r="G912">
            <v>191</v>
          </cell>
          <cell r="AC912">
            <v>726015.72753268841</v>
          </cell>
        </row>
        <row r="913">
          <cell r="A913" t="str">
            <v>Costos OyM (D)</v>
          </cell>
          <cell r="C913">
            <v>60434</v>
          </cell>
          <cell r="D913">
            <v>2015</v>
          </cell>
          <cell r="G913">
            <v>191</v>
          </cell>
          <cell r="AC913">
            <v>62298.515346315478</v>
          </cell>
        </row>
        <row r="914">
          <cell r="A914" t="str">
            <v>Costos OyM (D)</v>
          </cell>
          <cell r="C914">
            <v>2900912</v>
          </cell>
          <cell r="D914">
            <v>2015</v>
          </cell>
          <cell r="G914">
            <v>191</v>
          </cell>
          <cell r="AC914">
            <v>2990411.2047905275</v>
          </cell>
        </row>
        <row r="915">
          <cell r="A915" t="str">
            <v>Costos OyM (D)</v>
          </cell>
          <cell r="C915">
            <v>27213834</v>
          </cell>
          <cell r="D915">
            <v>2015</v>
          </cell>
          <cell r="G915">
            <v>191</v>
          </cell>
          <cell r="AC915">
            <v>28053437.718520734</v>
          </cell>
        </row>
        <row r="916">
          <cell r="A916" t="str">
            <v>Costos OyM (D)</v>
          </cell>
          <cell r="C916">
            <v>1471269</v>
          </cell>
          <cell r="D916">
            <v>2015</v>
          </cell>
          <cell r="G916">
            <v>191</v>
          </cell>
          <cell r="AC916">
            <v>1516660.7269923922</v>
          </cell>
        </row>
        <row r="917">
          <cell r="A917" t="str">
            <v>Costos OyM (D)</v>
          </cell>
          <cell r="C917">
            <v>435840</v>
          </cell>
          <cell r="D917">
            <v>2015</v>
          </cell>
          <cell r="G917">
            <v>191</v>
          </cell>
          <cell r="AC917">
            <v>449286.5759098875</v>
          </cell>
        </row>
        <row r="918">
          <cell r="A918" t="str">
            <v>Costos de OyM (C )</v>
          </cell>
          <cell r="C918">
            <v>435810</v>
          </cell>
          <cell r="D918">
            <v>2015</v>
          </cell>
          <cell r="G918">
            <v>191</v>
          </cell>
          <cell r="AC918">
            <v>449963.35479451006</v>
          </cell>
        </row>
        <row r="919">
          <cell r="A919" t="str">
            <v>Costos OyM (D)</v>
          </cell>
          <cell r="C919">
            <v>1399835</v>
          </cell>
          <cell r="D919">
            <v>2015</v>
          </cell>
          <cell r="G919">
            <v>191</v>
          </cell>
          <cell r="AC919">
            <v>1443022.8386307298</v>
          </cell>
        </row>
        <row r="920">
          <cell r="A920" t="str">
            <v>Costos de OyM (C )</v>
          </cell>
          <cell r="C920">
            <v>15836863</v>
          </cell>
          <cell r="D920">
            <v>2015</v>
          </cell>
          <cell r="G920">
            <v>191</v>
          </cell>
          <cell r="AC920">
            <v>16351180.571581766</v>
          </cell>
        </row>
        <row r="921">
          <cell r="A921" t="str">
            <v>Costos de OyM (C )</v>
          </cell>
          <cell r="C921">
            <v>1933184</v>
          </cell>
          <cell r="D921">
            <v>2015</v>
          </cell>
          <cell r="G921">
            <v>191</v>
          </cell>
          <cell r="AC921">
            <v>1995966.0358299951</v>
          </cell>
        </row>
        <row r="922">
          <cell r="A922" t="str">
            <v>Costos de OyM (C )</v>
          </cell>
          <cell r="C922">
            <v>837</v>
          </cell>
          <cell r="D922">
            <v>2015</v>
          </cell>
          <cell r="G922">
            <v>191</v>
          </cell>
          <cell r="AC922">
            <v>864.18239132421218</v>
          </cell>
        </row>
        <row r="923">
          <cell r="A923" t="str">
            <v>Costos de Administración</v>
          </cell>
          <cell r="C923">
            <v>114098063</v>
          </cell>
          <cell r="D923">
            <v>2015</v>
          </cell>
          <cell r="G923">
            <v>191</v>
          </cell>
          <cell r="AC923">
            <v>27760747.505972285</v>
          </cell>
        </row>
        <row r="924">
          <cell r="A924" t="str">
            <v>Costos Totales</v>
          </cell>
          <cell r="C924">
            <v>769178572</v>
          </cell>
          <cell r="D924">
            <v>2015</v>
          </cell>
          <cell r="G924">
            <v>191</v>
          </cell>
          <cell r="AC924">
            <v>769178572</v>
          </cell>
        </row>
        <row r="925">
          <cell r="A925" t="str">
            <v>Costos de Combustible</v>
          </cell>
          <cell r="C925">
            <v>193953638</v>
          </cell>
          <cell r="D925">
            <v>2015</v>
          </cell>
          <cell r="G925">
            <v>73</v>
          </cell>
          <cell r="AC925">
            <v>193953638</v>
          </cell>
        </row>
        <row r="926">
          <cell r="A926" t="str">
            <v>Costos de Combustible</v>
          </cell>
          <cell r="C926">
            <v>146871236</v>
          </cell>
          <cell r="D926">
            <v>2015</v>
          </cell>
          <cell r="G926">
            <v>73</v>
          </cell>
          <cell r="AC926">
            <v>146871236</v>
          </cell>
        </row>
        <row r="927">
          <cell r="A927" t="str">
            <v>Costos Compra de Energía</v>
          </cell>
          <cell r="C927">
            <v>463005453</v>
          </cell>
          <cell r="D927">
            <v>2015</v>
          </cell>
          <cell r="G927">
            <v>73</v>
          </cell>
          <cell r="AC927">
            <v>463005453</v>
          </cell>
        </row>
        <row r="928">
          <cell r="A928" t="str">
            <v>Costos Totales por Compra de Energia</v>
          </cell>
          <cell r="C928">
            <v>468913627</v>
          </cell>
          <cell r="D928">
            <v>2015</v>
          </cell>
          <cell r="G928">
            <v>73</v>
          </cell>
          <cell r="AC928">
            <v>468913627</v>
          </cell>
        </row>
        <row r="929">
          <cell r="A929" t="str">
            <v>Costos OyM (D)</v>
          </cell>
          <cell r="C929">
            <v>2932496</v>
          </cell>
          <cell r="D929">
            <v>2015</v>
          </cell>
          <cell r="G929">
            <v>73</v>
          </cell>
          <cell r="AC929">
            <v>3022969.6372738653</v>
          </cell>
        </row>
        <row r="930">
          <cell r="A930" t="str">
            <v>Costos OyM (D)</v>
          </cell>
          <cell r="C930">
            <v>1224405</v>
          </cell>
          <cell r="D930">
            <v>2015</v>
          </cell>
          <cell r="G930">
            <v>73</v>
          </cell>
          <cell r="AC930">
            <v>1262180.4560777941</v>
          </cell>
        </row>
        <row r="931">
          <cell r="A931" t="str">
            <v>Costos OyM (D)</v>
          </cell>
          <cell r="C931">
            <v>762216</v>
          </cell>
          <cell r="D931">
            <v>2015</v>
          </cell>
          <cell r="G931">
            <v>73</v>
          </cell>
          <cell r="AC931">
            <v>785731.95838778175</v>
          </cell>
        </row>
        <row r="932">
          <cell r="A932" t="str">
            <v>Costos OyM (D)</v>
          </cell>
          <cell r="C932">
            <v>473769</v>
          </cell>
          <cell r="D932">
            <v>2015</v>
          </cell>
          <cell r="G932">
            <v>73</v>
          </cell>
          <cell r="AC932">
            <v>488385.76491889567</v>
          </cell>
        </row>
        <row r="933">
          <cell r="A933" t="str">
            <v>Costos OyM (D)</v>
          </cell>
          <cell r="C933">
            <v>2130366</v>
          </cell>
          <cell r="D933">
            <v>2015</v>
          </cell>
          <cell r="G933">
            <v>73</v>
          </cell>
          <cell r="AC933">
            <v>2196092.2484738515</v>
          </cell>
        </row>
        <row r="934">
          <cell r="A934" t="str">
            <v>Costos de OyM (C )</v>
          </cell>
          <cell r="C934">
            <v>1661704</v>
          </cell>
          <cell r="D934">
            <v>2015</v>
          </cell>
          <cell r="G934">
            <v>73</v>
          </cell>
          <cell r="AC934">
            <v>1715669.4580561633</v>
          </cell>
        </row>
        <row r="935">
          <cell r="A935" t="str">
            <v>Costos OyM (D)</v>
          </cell>
          <cell r="C935">
            <v>457388</v>
          </cell>
          <cell r="D935">
            <v>2015</v>
          </cell>
          <cell r="G935">
            <v>73</v>
          </cell>
          <cell r="AC935">
            <v>471499.37679485959</v>
          </cell>
        </row>
        <row r="936">
          <cell r="A936" t="str">
            <v>Costos OyM (D)</v>
          </cell>
          <cell r="C936">
            <v>16174829</v>
          </cell>
          <cell r="D936">
            <v>2015</v>
          </cell>
          <cell r="G936">
            <v>73</v>
          </cell>
          <cell r="AC936">
            <v>16673856.317313576</v>
          </cell>
        </row>
        <row r="937">
          <cell r="A937" t="str">
            <v>Costos OyM (D)</v>
          </cell>
          <cell r="C937">
            <v>1644250</v>
          </cell>
          <cell r="D937">
            <v>2015</v>
          </cell>
          <cell r="G937">
            <v>73</v>
          </cell>
          <cell r="AC937">
            <v>1694978.5527712749</v>
          </cell>
        </row>
        <row r="938">
          <cell r="A938" t="str">
            <v>Costos OyM (D)</v>
          </cell>
          <cell r="C938">
            <v>77902</v>
          </cell>
          <cell r="D938">
            <v>2015</v>
          </cell>
          <cell r="G938">
            <v>73</v>
          </cell>
          <cell r="AC938">
            <v>80305.43969468624</v>
          </cell>
        </row>
        <row r="939">
          <cell r="A939" t="str">
            <v>Costos OyM (D)</v>
          </cell>
          <cell r="C939">
            <v>50737</v>
          </cell>
          <cell r="D939">
            <v>2015</v>
          </cell>
          <cell r="G939">
            <v>73</v>
          </cell>
          <cell r="AC939">
            <v>52302.342607241102</v>
          </cell>
        </row>
        <row r="940">
          <cell r="A940" t="str">
            <v>Costos OyM (D)</v>
          </cell>
          <cell r="C940">
            <v>1779124</v>
          </cell>
          <cell r="D940">
            <v>2015</v>
          </cell>
          <cell r="G940">
            <v>73</v>
          </cell>
          <cell r="AC940">
            <v>1834013.6978687192</v>
          </cell>
        </row>
        <row r="941">
          <cell r="A941" t="str">
            <v>Costos OyM (D)</v>
          </cell>
          <cell r="C941">
            <v>23717131</v>
          </cell>
          <cell r="D941">
            <v>2015</v>
          </cell>
          <cell r="G941">
            <v>73</v>
          </cell>
          <cell r="AC941">
            <v>24448854.11480416</v>
          </cell>
        </row>
        <row r="942">
          <cell r="A942" t="str">
            <v>Costos OyM (D)</v>
          </cell>
          <cell r="C942">
            <v>2004815</v>
          </cell>
          <cell r="D942">
            <v>2015</v>
          </cell>
          <cell r="G942">
            <v>73</v>
          </cell>
          <cell r="AC942">
            <v>2066667.7374329595</v>
          </cell>
        </row>
        <row r="943">
          <cell r="A943" t="str">
            <v>Costos OyM (D)</v>
          </cell>
          <cell r="C943">
            <v>181181</v>
          </cell>
          <cell r="D943">
            <v>2015</v>
          </cell>
          <cell r="G943">
            <v>73</v>
          </cell>
          <cell r="AC943">
            <v>186770.81293577762</v>
          </cell>
        </row>
        <row r="944">
          <cell r="A944" t="str">
            <v>Costos de OyM (C )</v>
          </cell>
          <cell r="C944">
            <v>232089</v>
          </cell>
          <cell r="D944">
            <v>2015</v>
          </cell>
          <cell r="G944">
            <v>73</v>
          </cell>
          <cell r="AC944">
            <v>239626.31663087825</v>
          </cell>
        </row>
        <row r="945">
          <cell r="A945" t="str">
            <v>Costos OyM (D)</v>
          </cell>
          <cell r="C945">
            <v>546257</v>
          </cell>
          <cell r="D945">
            <v>2015</v>
          </cell>
          <cell r="G945">
            <v>73</v>
          </cell>
          <cell r="AC945">
            <v>563110.17138584668</v>
          </cell>
        </row>
        <row r="946">
          <cell r="A946" t="str">
            <v>Costos de OyM (C )</v>
          </cell>
          <cell r="C946">
            <v>15383360</v>
          </cell>
          <cell r="D946">
            <v>2015</v>
          </cell>
          <cell r="G946">
            <v>73</v>
          </cell>
          <cell r="AC946">
            <v>15882949.619356312</v>
          </cell>
        </row>
        <row r="947">
          <cell r="A947" t="str">
            <v>Costos de OyM (C )</v>
          </cell>
          <cell r="C947">
            <v>19818595</v>
          </cell>
          <cell r="D947">
            <v>2015</v>
          </cell>
          <cell r="G947">
            <v>73</v>
          </cell>
          <cell r="AC947">
            <v>20462223.201656006</v>
          </cell>
        </row>
        <row r="948">
          <cell r="A948" t="str">
            <v>Costos de OyM (C )</v>
          </cell>
          <cell r="C948">
            <v>313643</v>
          </cell>
          <cell r="D948">
            <v>2015</v>
          </cell>
          <cell r="G948">
            <v>73</v>
          </cell>
          <cell r="AC948">
            <v>323828.86232031049</v>
          </cell>
        </row>
        <row r="949">
          <cell r="A949" t="str">
            <v>Costos de Administración</v>
          </cell>
          <cell r="C949">
            <v>115453141</v>
          </cell>
          <cell r="D949">
            <v>2015</v>
          </cell>
          <cell r="G949">
            <v>73</v>
          </cell>
          <cell r="AC949">
            <v>18908745.524362992</v>
          </cell>
        </row>
        <row r="950">
          <cell r="A950" t="str">
            <v>Costos Totales</v>
          </cell>
          <cell r="C950">
            <v>1501061352</v>
          </cell>
          <cell r="D950">
            <v>2015</v>
          </cell>
          <cell r="G950">
            <v>73</v>
          </cell>
          <cell r="AC950">
            <v>1501061352</v>
          </cell>
        </row>
        <row r="951">
          <cell r="A951" t="str">
            <v>Costos Compra de Energía</v>
          </cell>
          <cell r="C951">
            <v>132144874</v>
          </cell>
          <cell r="D951">
            <v>2015</v>
          </cell>
          <cell r="G951">
            <v>83</v>
          </cell>
          <cell r="AC951">
            <v>132144874</v>
          </cell>
        </row>
        <row r="952">
          <cell r="A952" t="str">
            <v>Costos Totales por Compra de Energia</v>
          </cell>
          <cell r="C952">
            <v>132144867</v>
          </cell>
          <cell r="D952">
            <v>2015</v>
          </cell>
          <cell r="G952">
            <v>83</v>
          </cell>
          <cell r="AC952">
            <v>132144867</v>
          </cell>
        </row>
        <row r="953">
          <cell r="A953" t="str">
            <v>Costos OyM (D)</v>
          </cell>
          <cell r="C953">
            <v>134088</v>
          </cell>
          <cell r="D953">
            <v>2015</v>
          </cell>
          <cell r="G953">
            <v>83</v>
          </cell>
          <cell r="AC953">
            <v>138224.89535289325</v>
          </cell>
        </row>
        <row r="954">
          <cell r="A954" t="str">
            <v>Costos OyM (D)</v>
          </cell>
          <cell r="C954">
            <v>1187</v>
          </cell>
          <cell r="D954">
            <v>2015</v>
          </cell>
          <cell r="G954">
            <v>83</v>
          </cell>
          <cell r="AC954">
            <v>1223.6214335651534</v>
          </cell>
        </row>
        <row r="955">
          <cell r="A955" t="str">
            <v>Costos OyM (D)</v>
          </cell>
          <cell r="C955">
            <v>33328</v>
          </cell>
          <cell r="D955">
            <v>2015</v>
          </cell>
          <cell r="G955">
            <v>83</v>
          </cell>
          <cell r="AC955">
            <v>34356.238532316282</v>
          </cell>
        </row>
        <row r="956">
          <cell r="A956" t="str">
            <v>Costos OyM (D)</v>
          </cell>
          <cell r="C956">
            <v>-21737</v>
          </cell>
          <cell r="D956">
            <v>2015</v>
          </cell>
          <cell r="G956">
            <v>83</v>
          </cell>
          <cell r="AC956">
            <v>-22407.63193041764</v>
          </cell>
        </row>
        <row r="957">
          <cell r="A957" t="str">
            <v>Costos OyM (D)</v>
          </cell>
          <cell r="C957">
            <v>52571</v>
          </cell>
          <cell r="D957">
            <v>2015</v>
          </cell>
          <cell r="G957">
            <v>83</v>
          </cell>
          <cell r="AC957">
            <v>54192.92534452711</v>
          </cell>
        </row>
        <row r="958">
          <cell r="A958" t="str">
            <v>Costos de OyM (C )</v>
          </cell>
          <cell r="C958">
            <v>-39464</v>
          </cell>
          <cell r="D958">
            <v>2015</v>
          </cell>
          <cell r="G958">
            <v>83</v>
          </cell>
          <cell r="AC958">
            <v>-40745.631889150194</v>
          </cell>
        </row>
        <row r="959">
          <cell r="A959" t="str">
            <v>Costos OyM (D)</v>
          </cell>
          <cell r="C959">
            <v>75734</v>
          </cell>
          <cell r="D959">
            <v>2015</v>
          </cell>
          <cell r="G959">
            <v>83</v>
          </cell>
          <cell r="AC959">
            <v>78070.552358570611</v>
          </cell>
        </row>
        <row r="960">
          <cell r="A960" t="str">
            <v>Costos OyM (D)</v>
          </cell>
          <cell r="C960">
            <v>782903</v>
          </cell>
          <cell r="D960">
            <v>2015</v>
          </cell>
          <cell r="G960">
            <v>83</v>
          </cell>
          <cell r="AC960">
            <v>807057.19562127988</v>
          </cell>
        </row>
        <row r="961">
          <cell r="A961" t="str">
            <v>Costos OyM (D)</v>
          </cell>
          <cell r="C961">
            <v>368971</v>
          </cell>
          <cell r="D961">
            <v>2015</v>
          </cell>
          <cell r="G961">
            <v>83</v>
          </cell>
          <cell r="AC961">
            <v>380354.52734959411</v>
          </cell>
        </row>
        <row r="962">
          <cell r="A962" t="str">
            <v>Costos OyM (D)</v>
          </cell>
          <cell r="C962">
            <v>10205</v>
          </cell>
          <cell r="D962">
            <v>2015</v>
          </cell>
          <cell r="G962">
            <v>83</v>
          </cell>
          <cell r="AC962">
            <v>10519.845601964946</v>
          </cell>
        </row>
        <row r="963">
          <cell r="A963" t="str">
            <v>Costos OyM (D)</v>
          </cell>
          <cell r="C963">
            <v>19203</v>
          </cell>
          <cell r="D963">
            <v>2015</v>
          </cell>
          <cell r="G963">
            <v>83</v>
          </cell>
          <cell r="AC963">
            <v>19795.452728518652</v>
          </cell>
        </row>
        <row r="964">
          <cell r="A964" t="str">
            <v>Costos OyM (D)</v>
          </cell>
          <cell r="C964">
            <v>152736</v>
          </cell>
          <cell r="D964">
            <v>2015</v>
          </cell>
          <cell r="G964">
            <v>83</v>
          </cell>
          <cell r="AC964">
            <v>157448.22517018302</v>
          </cell>
        </row>
        <row r="965">
          <cell r="A965" t="str">
            <v>Costos OyM (D)</v>
          </cell>
          <cell r="C965">
            <v>1961591</v>
          </cell>
          <cell r="D965">
            <v>2015</v>
          </cell>
          <cell r="G965">
            <v>83</v>
          </cell>
          <cell r="AC965">
            <v>2022110.1865952003</v>
          </cell>
        </row>
        <row r="966">
          <cell r="A966" t="str">
            <v>Costos OyM (D)</v>
          </cell>
          <cell r="C966">
            <v>80207</v>
          </cell>
          <cell r="D966">
            <v>2015</v>
          </cell>
          <cell r="G966">
            <v>83</v>
          </cell>
          <cell r="AC966">
            <v>82681.553767447564</v>
          </cell>
        </row>
        <row r="967">
          <cell r="A967" t="str">
            <v>Costos OyM (D)</v>
          </cell>
          <cell r="C967">
            <v>117002</v>
          </cell>
          <cell r="D967">
            <v>2015</v>
          </cell>
          <cell r="G967">
            <v>83</v>
          </cell>
          <cell r="AC967">
            <v>120611.7565037827</v>
          </cell>
        </row>
        <row r="968">
          <cell r="A968" t="str">
            <v>Costos de OyM (C )</v>
          </cell>
          <cell r="C968">
            <v>754</v>
          </cell>
          <cell r="D968">
            <v>2015</v>
          </cell>
          <cell r="G968">
            <v>83</v>
          </cell>
          <cell r="AC968">
            <v>778.48688537449948</v>
          </cell>
        </row>
        <row r="969">
          <cell r="A969" t="str">
            <v>Costos OyM (D)</v>
          </cell>
          <cell r="C969">
            <v>213602</v>
          </cell>
          <cell r="D969">
            <v>2015</v>
          </cell>
          <cell r="G969">
            <v>83</v>
          </cell>
          <cell r="AC969">
            <v>220192.06862037396</v>
          </cell>
        </row>
        <row r="970">
          <cell r="A970" t="str">
            <v>Costos de OyM (C )</v>
          </cell>
          <cell r="C970">
            <v>1446346</v>
          </cell>
          <cell r="D970">
            <v>2015</v>
          </cell>
          <cell r="G970">
            <v>83</v>
          </cell>
          <cell r="AC970">
            <v>1493317.4969679918</v>
          </cell>
        </row>
        <row r="971">
          <cell r="A971" t="str">
            <v>Costos de OyM (C )</v>
          </cell>
          <cell r="C971">
            <v>112194</v>
          </cell>
          <cell r="D971">
            <v>2015</v>
          </cell>
          <cell r="G971">
            <v>83</v>
          </cell>
          <cell r="AC971">
            <v>115837.60957255516</v>
          </cell>
        </row>
        <row r="972">
          <cell r="A972" t="str">
            <v>Costos de OyM (C )</v>
          </cell>
          <cell r="C972">
            <v>12330</v>
          </cell>
          <cell r="D972">
            <v>2015</v>
          </cell>
          <cell r="G972">
            <v>83</v>
          </cell>
          <cell r="AC972">
            <v>12730.428775421191</v>
          </cell>
        </row>
        <row r="973">
          <cell r="A973" t="str">
            <v>Costos de Administración</v>
          </cell>
          <cell r="C973">
            <v>2925272</v>
          </cell>
          <cell r="D973">
            <v>2015</v>
          </cell>
          <cell r="G973">
            <v>83</v>
          </cell>
          <cell r="AC973">
            <v>2708062.2448314014</v>
          </cell>
        </row>
        <row r="974">
          <cell r="A974" t="str">
            <v>Costos Totales</v>
          </cell>
          <cell r="C974">
            <v>141232955</v>
          </cell>
          <cell r="D974">
            <v>2015</v>
          </cell>
          <cell r="G974">
            <v>83</v>
          </cell>
          <cell r="AC974">
            <v>141232955</v>
          </cell>
        </row>
        <row r="975">
          <cell r="A975" t="str">
            <v>Costos Compra de Energía</v>
          </cell>
          <cell r="C975">
            <v>1132271129</v>
          </cell>
          <cell r="D975">
            <v>2015</v>
          </cell>
          <cell r="G975">
            <v>127</v>
          </cell>
          <cell r="AC975">
            <v>1132271129</v>
          </cell>
        </row>
        <row r="976">
          <cell r="A976" t="str">
            <v>Costos Totales por Compra de Energia</v>
          </cell>
          <cell r="C976">
            <v>1143663822</v>
          </cell>
          <cell r="D976">
            <v>2015</v>
          </cell>
          <cell r="G976">
            <v>127</v>
          </cell>
          <cell r="AC976">
            <v>1143663822</v>
          </cell>
        </row>
        <row r="977">
          <cell r="A977" t="str">
            <v>Costos Totales</v>
          </cell>
          <cell r="C977">
            <v>1889074672</v>
          </cell>
          <cell r="D977">
            <v>2015</v>
          </cell>
          <cell r="G977">
            <v>127</v>
          </cell>
          <cell r="AC977">
            <v>1889074672</v>
          </cell>
        </row>
        <row r="978">
          <cell r="A978" t="str">
            <v>Costos OyM (D)</v>
          </cell>
          <cell r="C978">
            <v>7712988</v>
          </cell>
          <cell r="D978">
            <v>2015</v>
          </cell>
          <cell r="G978">
            <v>127</v>
          </cell>
          <cell r="AC978">
            <v>7950949.8177176286</v>
          </cell>
        </row>
        <row r="979">
          <cell r="A979" t="str">
            <v>Costos OyM (D)</v>
          </cell>
          <cell r="C979">
            <v>26432</v>
          </cell>
          <cell r="D979">
            <v>2015</v>
          </cell>
          <cell r="G979">
            <v>127</v>
          </cell>
          <cell r="AC979">
            <v>27247.482503786126</v>
          </cell>
        </row>
        <row r="980">
          <cell r="A980" t="str">
            <v>Costos OyM (D)</v>
          </cell>
          <cell r="C980">
            <v>1986016</v>
          </cell>
          <cell r="D980">
            <v>2015</v>
          </cell>
          <cell r="G980">
            <v>127</v>
          </cell>
          <cell r="AC980">
            <v>2047288.7489497317</v>
          </cell>
        </row>
        <row r="981">
          <cell r="A981" t="str">
            <v>Costos OyM (D)</v>
          </cell>
          <cell r="C981">
            <v>979948</v>
          </cell>
          <cell r="D981">
            <v>2015</v>
          </cell>
          <cell r="G981">
            <v>127</v>
          </cell>
          <cell r="AC981">
            <v>1010181.4461493723</v>
          </cell>
        </row>
        <row r="982">
          <cell r="A982" t="str">
            <v>Costos OyM (D)</v>
          </cell>
          <cell r="C982">
            <v>1738235</v>
          </cell>
          <cell r="D982">
            <v>2015</v>
          </cell>
          <cell r="G982">
            <v>127</v>
          </cell>
          <cell r="AC982">
            <v>1791863.1866664905</v>
          </cell>
        </row>
        <row r="983">
          <cell r="A983" t="str">
            <v>Costos de OyM (C )</v>
          </cell>
          <cell r="C983">
            <v>2341471</v>
          </cell>
          <cell r="D983">
            <v>2015</v>
          </cell>
          <cell r="G983">
            <v>127</v>
          </cell>
          <cell r="AC983">
            <v>2417512.5543563855</v>
          </cell>
        </row>
        <row r="984">
          <cell r="A984" t="str">
            <v>Costos OyM (D)</v>
          </cell>
          <cell r="C984">
            <v>257077</v>
          </cell>
          <cell r="D984">
            <v>2015</v>
          </cell>
          <cell r="G984">
            <v>127</v>
          </cell>
          <cell r="AC984">
            <v>265008.36333330156</v>
          </cell>
        </row>
        <row r="985">
          <cell r="A985" t="str">
            <v>Costos OyM (D)</v>
          </cell>
          <cell r="C985">
            <v>45601749</v>
          </cell>
          <cell r="D985">
            <v>2015</v>
          </cell>
          <cell r="G985">
            <v>127</v>
          </cell>
          <cell r="AC985">
            <v>47008658.369383566</v>
          </cell>
        </row>
        <row r="986">
          <cell r="A986" t="str">
            <v>Costos OyM (D)</v>
          </cell>
          <cell r="C986">
            <v>7012932</v>
          </cell>
          <cell r="D986">
            <v>2015</v>
          </cell>
          <cell r="G986">
            <v>127</v>
          </cell>
          <cell r="AC986">
            <v>7229295.6253874796</v>
          </cell>
        </row>
        <row r="987">
          <cell r="A987" t="str">
            <v>Costos OyM (D)</v>
          </cell>
          <cell r="C987">
            <v>193194</v>
          </cell>
          <cell r="D987">
            <v>2015</v>
          </cell>
          <cell r="G987">
            <v>127</v>
          </cell>
          <cell r="AC987">
            <v>199154.43912062867</v>
          </cell>
        </row>
        <row r="988">
          <cell r="A988" t="str">
            <v>Costos OyM (D)</v>
          </cell>
          <cell r="C988">
            <v>71081</v>
          </cell>
          <cell r="D988">
            <v>2015</v>
          </cell>
          <cell r="G988">
            <v>127</v>
          </cell>
          <cell r="AC988">
            <v>73273.997573078901</v>
          </cell>
        </row>
        <row r="989">
          <cell r="A989" t="str">
            <v>Costos OyM (D)</v>
          </cell>
          <cell r="C989">
            <v>5424871</v>
          </cell>
          <cell r="D989">
            <v>2015</v>
          </cell>
          <cell r="G989">
            <v>127</v>
          </cell>
          <cell r="AC989">
            <v>5592239.6208306886</v>
          </cell>
        </row>
        <row r="990">
          <cell r="A990" t="str">
            <v>Costos OyM (D)</v>
          </cell>
          <cell r="C990">
            <v>103918091</v>
          </cell>
          <cell r="D990">
            <v>2015</v>
          </cell>
          <cell r="G990">
            <v>127</v>
          </cell>
          <cell r="AC990">
            <v>107124181.53561421</v>
          </cell>
        </row>
        <row r="991">
          <cell r="A991" t="str">
            <v>Costos OyM (D)</v>
          </cell>
          <cell r="C991">
            <v>6338079</v>
          </cell>
          <cell r="D991">
            <v>2015</v>
          </cell>
          <cell r="G991">
            <v>127</v>
          </cell>
          <cell r="AC991">
            <v>6533621.9983396744</v>
          </cell>
        </row>
        <row r="992">
          <cell r="A992" t="str">
            <v>Costos OyM (D)</v>
          </cell>
          <cell r="C992">
            <v>734928</v>
          </cell>
          <cell r="D992">
            <v>2015</v>
          </cell>
          <cell r="G992">
            <v>127</v>
          </cell>
          <cell r="AC992">
            <v>757602.06649298314</v>
          </cell>
        </row>
        <row r="993">
          <cell r="A993" t="str">
            <v>Costos de OyM (C )</v>
          </cell>
          <cell r="C993">
            <v>717665</v>
          </cell>
          <cell r="D993">
            <v>2015</v>
          </cell>
          <cell r="G993">
            <v>127</v>
          </cell>
          <cell r="AC993">
            <v>740971.87081205589</v>
          </cell>
        </row>
        <row r="994">
          <cell r="A994" t="str">
            <v>Costos OyM (D)</v>
          </cell>
          <cell r="C994">
            <v>4004341</v>
          </cell>
          <cell r="D994">
            <v>2015</v>
          </cell>
          <cell r="G994">
            <v>127</v>
          </cell>
          <cell r="AC994">
            <v>4127883.2981497217</v>
          </cell>
        </row>
        <row r="995">
          <cell r="A995" t="str">
            <v>Costos de OyM (C )</v>
          </cell>
          <cell r="C995">
            <v>229628877</v>
          </cell>
          <cell r="D995">
            <v>2015</v>
          </cell>
          <cell r="G995">
            <v>127</v>
          </cell>
          <cell r="AC995">
            <v>237086298.73710084</v>
          </cell>
        </row>
        <row r="996">
          <cell r="A996" t="str">
            <v>Costos de OyM (C )</v>
          </cell>
          <cell r="C996">
            <v>63564824</v>
          </cell>
          <cell r="D996">
            <v>2015</v>
          </cell>
          <cell r="G996">
            <v>127</v>
          </cell>
          <cell r="AC996">
            <v>65629153.654029481</v>
          </cell>
        </row>
        <row r="997">
          <cell r="A997" t="str">
            <v>Costos de OyM (C )</v>
          </cell>
          <cell r="C997">
            <v>2137882</v>
          </cell>
          <cell r="D997">
            <v>2015</v>
          </cell>
          <cell r="G997">
            <v>127</v>
          </cell>
          <cell r="AC997">
            <v>2207311.8030214929</v>
          </cell>
        </row>
        <row r="998">
          <cell r="A998" t="str">
            <v>Costos de Administración</v>
          </cell>
          <cell r="C998">
            <v>79307435</v>
          </cell>
          <cell r="D998">
            <v>2015</v>
          </cell>
          <cell r="G998">
            <v>127</v>
          </cell>
          <cell r="AC998">
            <v>59403736.299169958</v>
          </cell>
        </row>
        <row r="999">
          <cell r="A999" t="str">
            <v>Costos de Combustible</v>
          </cell>
          <cell r="C999">
            <v>201358721</v>
          </cell>
          <cell r="D999">
            <v>2015</v>
          </cell>
          <cell r="G999">
            <v>148</v>
          </cell>
          <cell r="AC999">
            <v>201358721</v>
          </cell>
        </row>
        <row r="1000">
          <cell r="A1000" t="str">
            <v>Costos de Combustible</v>
          </cell>
          <cell r="C1000">
            <v>2958747</v>
          </cell>
          <cell r="D1000">
            <v>2015</v>
          </cell>
          <cell r="G1000">
            <v>148</v>
          </cell>
          <cell r="AC1000">
            <v>2958747</v>
          </cell>
        </row>
        <row r="1001">
          <cell r="A1001" t="str">
            <v>Costos Compra de Energía</v>
          </cell>
          <cell r="C1001">
            <v>338290277</v>
          </cell>
          <cell r="D1001">
            <v>2015</v>
          </cell>
          <cell r="G1001">
            <v>148</v>
          </cell>
          <cell r="AC1001">
            <v>338290277</v>
          </cell>
        </row>
        <row r="1002">
          <cell r="A1002" t="str">
            <v>Costos Totales por Compra de Energia</v>
          </cell>
          <cell r="C1002">
            <v>439123293</v>
          </cell>
          <cell r="D1002">
            <v>2015</v>
          </cell>
          <cell r="G1002">
            <v>148</v>
          </cell>
          <cell r="AC1002">
            <v>439123293</v>
          </cell>
        </row>
        <row r="1003">
          <cell r="A1003" t="str">
            <v>Costos OyM (D)</v>
          </cell>
          <cell r="C1003">
            <v>3177668</v>
          </cell>
          <cell r="D1003">
            <v>2015</v>
          </cell>
          <cell r="G1003">
            <v>148</v>
          </cell>
          <cell r="AC1003">
            <v>3275705.7064482844</v>
          </cell>
        </row>
        <row r="1004">
          <cell r="A1004" t="str">
            <v>Costos OyM (D)</v>
          </cell>
          <cell r="C1004">
            <v>3028524</v>
          </cell>
          <cell r="D1004">
            <v>2015</v>
          </cell>
          <cell r="G1004">
            <v>148</v>
          </cell>
          <cell r="AC1004">
            <v>3121960.3019936583</v>
          </cell>
        </row>
        <row r="1005">
          <cell r="A1005" t="str">
            <v>Costos OyM (D)</v>
          </cell>
          <cell r="C1005">
            <v>520013</v>
          </cell>
          <cell r="D1005">
            <v>2015</v>
          </cell>
          <cell r="G1005">
            <v>148</v>
          </cell>
          <cell r="AC1005">
            <v>536056.48907541367</v>
          </cell>
        </row>
        <row r="1006">
          <cell r="A1006" t="str">
            <v>Costos OyM (D)</v>
          </cell>
          <cell r="C1006">
            <v>755041</v>
          </cell>
          <cell r="D1006">
            <v>2015</v>
          </cell>
          <cell r="G1006">
            <v>148</v>
          </cell>
          <cell r="AC1006">
            <v>778335.59462549863</v>
          </cell>
        </row>
        <row r="1007">
          <cell r="A1007" t="str">
            <v>Costos OyM (D)</v>
          </cell>
          <cell r="C1007">
            <v>3110804</v>
          </cell>
          <cell r="D1007">
            <v>2015</v>
          </cell>
          <cell r="G1007">
            <v>148</v>
          </cell>
          <cell r="AC1007">
            <v>3206778.8121484527</v>
          </cell>
        </row>
        <row r="1008">
          <cell r="A1008" t="str">
            <v>Costos de OyM (C )</v>
          </cell>
          <cell r="C1008">
            <v>5406933</v>
          </cell>
          <cell r="D1008">
            <v>2015</v>
          </cell>
          <cell r="G1008">
            <v>148</v>
          </cell>
          <cell r="AC1008">
            <v>5582528.4225445604</v>
          </cell>
        </row>
        <row r="1009">
          <cell r="A1009" t="str">
            <v>Costos OyM (D)</v>
          </cell>
          <cell r="C1009">
            <v>472194</v>
          </cell>
          <cell r="D1009">
            <v>2015</v>
          </cell>
          <cell r="G1009">
            <v>148</v>
          </cell>
          <cell r="AC1009">
            <v>486762.17287351645</v>
          </cell>
        </row>
        <row r="1010">
          <cell r="A1010" t="str">
            <v>Costos OyM (D)</v>
          </cell>
          <cell r="C1010">
            <v>10121307</v>
          </cell>
          <cell r="D1010">
            <v>2015</v>
          </cell>
          <cell r="G1010">
            <v>148</v>
          </cell>
          <cell r="AC1010">
            <v>10433570.497803725</v>
          </cell>
        </row>
        <row r="1011">
          <cell r="A1011" t="str">
            <v>Costos OyM (D)</v>
          </cell>
          <cell r="C1011">
            <v>591459</v>
          </cell>
          <cell r="D1011">
            <v>2015</v>
          </cell>
          <cell r="G1011">
            <v>148</v>
          </cell>
          <cell r="AC1011">
            <v>609706.74766218371</v>
          </cell>
        </row>
        <row r="1012">
          <cell r="A1012" t="str">
            <v>Costos OyM (D)</v>
          </cell>
          <cell r="C1012">
            <v>67889</v>
          </cell>
          <cell r="D1012">
            <v>2015</v>
          </cell>
          <cell r="G1012">
            <v>148</v>
          </cell>
          <cell r="AC1012">
            <v>69983.517694443726</v>
          </cell>
        </row>
        <row r="1013">
          <cell r="A1013" t="str">
            <v>Costos OyM (D)</v>
          </cell>
          <cell r="C1013">
            <v>48009</v>
          </cell>
          <cell r="D1013">
            <v>2015</v>
          </cell>
          <cell r="G1013">
            <v>148</v>
          </cell>
          <cell r="AC1013">
            <v>49490.178099435085</v>
          </cell>
        </row>
        <row r="1014">
          <cell r="A1014" t="str">
            <v>Costos OyM (D)</v>
          </cell>
          <cell r="C1014">
            <v>1393747</v>
          </cell>
          <cell r="D1014">
            <v>2015</v>
          </cell>
          <cell r="G1014">
            <v>148</v>
          </cell>
          <cell r="AC1014">
            <v>1436747.0110927816</v>
          </cell>
        </row>
        <row r="1015">
          <cell r="A1015" t="str">
            <v>Costos OyM (D)</v>
          </cell>
          <cell r="C1015">
            <v>39148117</v>
          </cell>
          <cell r="D1015">
            <v>2015</v>
          </cell>
          <cell r="G1015">
            <v>148</v>
          </cell>
          <cell r="AC1015">
            <v>40355918.319221862</v>
          </cell>
        </row>
        <row r="1016">
          <cell r="A1016" t="str">
            <v>Costos OyM (D)</v>
          </cell>
          <cell r="C1016">
            <v>2820972</v>
          </cell>
          <cell r="D1016">
            <v>2015</v>
          </cell>
          <cell r="G1016">
            <v>148</v>
          </cell>
          <cell r="AC1016">
            <v>2908004.8885317249</v>
          </cell>
        </row>
        <row r="1017">
          <cell r="A1017" t="str">
            <v>Costos OyM (D)</v>
          </cell>
          <cell r="C1017">
            <v>173853</v>
          </cell>
          <cell r="D1017">
            <v>2015</v>
          </cell>
          <cell r="G1017">
            <v>148</v>
          </cell>
          <cell r="AC1017">
            <v>179216.72880337204</v>
          </cell>
        </row>
        <row r="1018">
          <cell r="A1018" t="str">
            <v>Costos de OyM (C )</v>
          </cell>
          <cell r="C1018">
            <v>275966</v>
          </cell>
          <cell r="D1018">
            <v>2015</v>
          </cell>
          <cell r="G1018">
            <v>148</v>
          </cell>
          <cell r="AC1018">
            <v>284928.26499901741</v>
          </cell>
        </row>
        <row r="1019">
          <cell r="A1019" t="str">
            <v>Costos OyM (D)</v>
          </cell>
          <cell r="C1019">
            <v>134299</v>
          </cell>
          <cell r="D1019">
            <v>2015</v>
          </cell>
          <cell r="G1019">
            <v>148</v>
          </cell>
          <cell r="AC1019">
            <v>138442.40514436943</v>
          </cell>
        </row>
        <row r="1020">
          <cell r="A1020" t="str">
            <v>Costos de OyM (C )</v>
          </cell>
          <cell r="C1020">
            <v>19118412</v>
          </cell>
          <cell r="D1020">
            <v>2015</v>
          </cell>
          <cell r="G1020">
            <v>148</v>
          </cell>
          <cell r="AC1020">
            <v>19739301.075844105</v>
          </cell>
        </row>
        <row r="1021">
          <cell r="A1021" t="str">
            <v>Costos de OyM (C )</v>
          </cell>
          <cell r="C1021">
            <v>30578713</v>
          </cell>
          <cell r="D1021">
            <v>2015</v>
          </cell>
          <cell r="G1021">
            <v>148</v>
          </cell>
          <cell r="AC1021">
            <v>31571786.528024822</v>
          </cell>
        </row>
        <row r="1022">
          <cell r="A1022" t="str">
            <v>Costos de OyM (C )</v>
          </cell>
          <cell r="C1022">
            <v>158505</v>
          </cell>
          <cell r="D1022">
            <v>2015</v>
          </cell>
          <cell r="G1022">
            <v>148</v>
          </cell>
          <cell r="AC1022">
            <v>163652.60446456901</v>
          </cell>
        </row>
        <row r="1023">
          <cell r="A1023" t="str">
            <v>Costos de Administración</v>
          </cell>
          <cell r="C1023">
            <v>56457051</v>
          </cell>
          <cell r="D1023">
            <v>2015</v>
          </cell>
          <cell r="G1023">
            <v>148</v>
          </cell>
          <cell r="AC1023">
            <v>23311099.613125298</v>
          </cell>
        </row>
        <row r="1024">
          <cell r="A1024" t="str">
            <v>Costos Totales</v>
          </cell>
          <cell r="C1024">
            <v>1002000095</v>
          </cell>
          <cell r="D1024">
            <v>2015</v>
          </cell>
          <cell r="G1024">
            <v>148</v>
          </cell>
          <cell r="AC1024">
            <v>1002000095</v>
          </cell>
        </row>
        <row r="1025">
          <cell r="A1025" t="str">
            <v>Costos de Combustible</v>
          </cell>
          <cell r="C1025">
            <v>569770415</v>
          </cell>
          <cell r="D1025">
            <v>2015</v>
          </cell>
          <cell r="G1025">
            <v>164</v>
          </cell>
          <cell r="AC1025">
            <v>569770415</v>
          </cell>
        </row>
        <row r="1026">
          <cell r="A1026" t="str">
            <v>Costos de Combustible</v>
          </cell>
          <cell r="C1026">
            <v>9105195</v>
          </cell>
          <cell r="D1026">
            <v>2015</v>
          </cell>
          <cell r="G1026">
            <v>164</v>
          </cell>
          <cell r="AC1026">
            <v>9105195</v>
          </cell>
        </row>
        <row r="1027">
          <cell r="A1027" t="str">
            <v>Costos Compra de Energía</v>
          </cell>
          <cell r="C1027">
            <v>130750460</v>
          </cell>
          <cell r="D1027">
            <v>2015</v>
          </cell>
          <cell r="G1027">
            <v>164</v>
          </cell>
          <cell r="AC1027">
            <v>130750460</v>
          </cell>
        </row>
        <row r="1028">
          <cell r="A1028" t="str">
            <v>Costos Totales por Compra de Energia</v>
          </cell>
          <cell r="C1028">
            <v>137524369</v>
          </cell>
          <cell r="D1028">
            <v>2015</v>
          </cell>
          <cell r="G1028">
            <v>164</v>
          </cell>
          <cell r="AC1028">
            <v>137524369</v>
          </cell>
        </row>
        <row r="1029">
          <cell r="A1029" t="str">
            <v>Costos OyM (D)</v>
          </cell>
          <cell r="C1029">
            <v>1684323</v>
          </cell>
          <cell r="D1029">
            <v>2015</v>
          </cell>
          <cell r="G1029">
            <v>164</v>
          </cell>
          <cell r="AC1029">
            <v>1736287.8886661835</v>
          </cell>
        </row>
        <row r="1030">
          <cell r="A1030" t="str">
            <v>Costos OyM (D)</v>
          </cell>
          <cell r="C1030">
            <v>136200</v>
          </cell>
          <cell r="D1030">
            <v>2015</v>
          </cell>
          <cell r="G1030">
            <v>164</v>
          </cell>
          <cell r="AC1030">
            <v>140402.05497183983</v>
          </cell>
        </row>
        <row r="1031">
          <cell r="A1031" t="str">
            <v>Costos OyM (D)</v>
          </cell>
          <cell r="C1031">
            <v>595376</v>
          </cell>
          <cell r="D1031">
            <v>2015</v>
          </cell>
          <cell r="G1031">
            <v>164</v>
          </cell>
          <cell r="AC1031">
            <v>613744.59530773945</v>
          </cell>
        </row>
        <row r="1032">
          <cell r="A1032" t="str">
            <v>Costos OyM (D)</v>
          </cell>
          <cell r="C1032">
            <v>1634569</v>
          </cell>
          <cell r="D1032">
            <v>2015</v>
          </cell>
          <cell r="G1032">
            <v>164</v>
          </cell>
          <cell r="AC1032">
            <v>1684998.8736656774</v>
          </cell>
        </row>
        <row r="1033">
          <cell r="A1033" t="str">
            <v>Costos OyM (D)</v>
          </cell>
          <cell r="C1033">
            <v>1342958</v>
          </cell>
          <cell r="D1033">
            <v>2015</v>
          </cell>
          <cell r="G1033">
            <v>164</v>
          </cell>
          <cell r="AC1033">
            <v>1384391.0641767406</v>
          </cell>
        </row>
        <row r="1034">
          <cell r="A1034" t="str">
            <v>Costos de OyM (C )</v>
          </cell>
          <cell r="C1034">
            <v>2129797</v>
          </cell>
          <cell r="D1034">
            <v>2015</v>
          </cell>
          <cell r="G1034">
            <v>164</v>
          </cell>
          <cell r="AC1034">
            <v>2198964.2347612106</v>
          </cell>
        </row>
        <row r="1035">
          <cell r="A1035" t="str">
            <v>Costos OyM (D)</v>
          </cell>
          <cell r="C1035">
            <v>814943</v>
          </cell>
          <cell r="D1035">
            <v>2015</v>
          </cell>
          <cell r="G1035">
            <v>164</v>
          </cell>
          <cell r="AC1035">
            <v>840085.69665870827</v>
          </cell>
        </row>
        <row r="1036">
          <cell r="A1036" t="str">
            <v>Costos OyM (D)</v>
          </cell>
          <cell r="C1036">
            <v>21046328</v>
          </cell>
          <cell r="D1036">
            <v>2015</v>
          </cell>
          <cell r="G1036">
            <v>164</v>
          </cell>
          <cell r="AC1036">
            <v>21695651.254121672</v>
          </cell>
        </row>
        <row r="1037">
          <cell r="A1037" t="str">
            <v>Costos OyM (D)</v>
          </cell>
          <cell r="C1037">
            <v>898525</v>
          </cell>
          <cell r="D1037">
            <v>2015</v>
          </cell>
          <cell r="G1037">
            <v>164</v>
          </cell>
          <cell r="AC1037">
            <v>926246.37623768277</v>
          </cell>
        </row>
        <row r="1038">
          <cell r="A1038" t="str">
            <v>Costos OyM (D)</v>
          </cell>
          <cell r="C1038">
            <v>320989</v>
          </cell>
          <cell r="D1038">
            <v>2015</v>
          </cell>
          <cell r="G1038">
            <v>164</v>
          </cell>
          <cell r="AC1038">
            <v>330892.18225665123</v>
          </cell>
        </row>
        <row r="1039">
          <cell r="A1039" t="str">
            <v>Costos OyM (D)</v>
          </cell>
          <cell r="C1039">
            <v>40250</v>
          </cell>
          <cell r="D1039">
            <v>2015</v>
          </cell>
          <cell r="G1039">
            <v>164</v>
          </cell>
          <cell r="AC1039">
            <v>41491.796715246353</v>
          </cell>
        </row>
        <row r="1040">
          <cell r="A1040" t="str">
            <v>Costos OyM (D)</v>
          </cell>
          <cell r="C1040">
            <v>887861</v>
          </cell>
          <cell r="D1040">
            <v>2015</v>
          </cell>
          <cell r="G1040">
            <v>164</v>
          </cell>
          <cell r="AC1040">
            <v>915253.36952535016</v>
          </cell>
        </row>
        <row r="1041">
          <cell r="A1041" t="str">
            <v>Costos OyM (D)</v>
          </cell>
          <cell r="C1041">
            <v>49919604</v>
          </cell>
          <cell r="D1041">
            <v>2015</v>
          </cell>
          <cell r="G1041">
            <v>164</v>
          </cell>
          <cell r="AC1041">
            <v>51459728.230399966</v>
          </cell>
        </row>
        <row r="1042">
          <cell r="A1042" t="str">
            <v>Costos OyM (D)</v>
          </cell>
          <cell r="C1042">
            <v>1170913</v>
          </cell>
          <cell r="D1042">
            <v>2015</v>
          </cell>
          <cell r="G1042">
            <v>164</v>
          </cell>
          <cell r="AC1042">
            <v>1207038.1159562548</v>
          </cell>
        </row>
        <row r="1043">
          <cell r="A1043" t="str">
            <v>Costos OyM (D)</v>
          </cell>
          <cell r="C1043">
            <v>154684</v>
          </cell>
          <cell r="D1043">
            <v>2015</v>
          </cell>
          <cell r="G1043">
            <v>164</v>
          </cell>
          <cell r="AC1043">
            <v>159456.32504599172</v>
          </cell>
        </row>
        <row r="1044">
          <cell r="A1044" t="str">
            <v>Costos de OyM (C )</v>
          </cell>
          <cell r="C1044">
            <v>420676</v>
          </cell>
          <cell r="D1044">
            <v>2015</v>
          </cell>
          <cell r="G1044">
            <v>164</v>
          </cell>
          <cell r="AC1044">
            <v>434337.86338435399</v>
          </cell>
        </row>
        <row r="1045">
          <cell r="A1045" t="str">
            <v>Costos OyM (D)</v>
          </cell>
          <cell r="C1045">
            <v>267654</v>
          </cell>
          <cell r="D1045">
            <v>2015</v>
          </cell>
          <cell r="G1045">
            <v>164</v>
          </cell>
          <cell r="AC1045">
            <v>275911.68591360364</v>
          </cell>
        </row>
        <row r="1046">
          <cell r="A1046" t="str">
            <v>Costos de OyM (C )</v>
          </cell>
          <cell r="C1046">
            <v>21412991</v>
          </cell>
          <cell r="D1046">
            <v>2015</v>
          </cell>
          <cell r="G1046">
            <v>164</v>
          </cell>
          <cell r="AC1046">
            <v>22108398.766766828</v>
          </cell>
        </row>
        <row r="1047">
          <cell r="A1047" t="str">
            <v>Costos de OyM (C )</v>
          </cell>
          <cell r="C1047">
            <v>19057237</v>
          </cell>
          <cell r="D1047">
            <v>2015</v>
          </cell>
          <cell r="G1047">
            <v>164</v>
          </cell>
          <cell r="AC1047">
            <v>19676139.358055264</v>
          </cell>
        </row>
        <row r="1048">
          <cell r="A1048" t="str">
            <v>Costos de OyM (C )</v>
          </cell>
          <cell r="C1048">
            <v>140322</v>
          </cell>
          <cell r="D1048">
            <v>2015</v>
          </cell>
          <cell r="G1048">
            <v>164</v>
          </cell>
          <cell r="AC1048">
            <v>144879.09380573011</v>
          </cell>
        </row>
        <row r="1049">
          <cell r="A1049" t="str">
            <v>Costos de Administración</v>
          </cell>
          <cell r="C1049">
            <v>70385819</v>
          </cell>
          <cell r="D1049">
            <v>2015</v>
          </cell>
          <cell r="G1049">
            <v>164</v>
          </cell>
          <cell r="AC1049">
            <v>24354367.480470404</v>
          </cell>
        </row>
        <row r="1050">
          <cell r="A1050" t="str">
            <v>Costos Totales</v>
          </cell>
          <cell r="C1050">
            <v>1156139568</v>
          </cell>
          <cell r="D1050">
            <v>2015</v>
          </cell>
          <cell r="G1050">
            <v>164</v>
          </cell>
          <cell r="AC1050">
            <v>1156139568</v>
          </cell>
        </row>
        <row r="1051">
          <cell r="A1051" t="str">
            <v>Costos de Combustible</v>
          </cell>
          <cell r="C1051">
            <v>15234468</v>
          </cell>
          <cell r="D1051">
            <v>2015</v>
          </cell>
          <cell r="G1051">
            <v>276</v>
          </cell>
          <cell r="AC1051">
            <v>15234468</v>
          </cell>
        </row>
        <row r="1052">
          <cell r="A1052" t="str">
            <v>Costos de Administración</v>
          </cell>
          <cell r="C1052">
            <v>1258646</v>
          </cell>
          <cell r="D1052">
            <v>2015</v>
          </cell>
          <cell r="G1052">
            <v>276</v>
          </cell>
          <cell r="AC1052">
            <v>0</v>
          </cell>
        </row>
        <row r="1053">
          <cell r="A1053" t="str">
            <v>Costos Totales</v>
          </cell>
          <cell r="C1053">
            <v>22530111</v>
          </cell>
          <cell r="D1053">
            <v>2015</v>
          </cell>
          <cell r="G1053">
            <v>276</v>
          </cell>
          <cell r="AC1053">
            <v>22530111</v>
          </cell>
        </row>
        <row r="1054">
          <cell r="A1054" t="str">
            <v>Costos de Combustible</v>
          </cell>
          <cell r="C1054">
            <v>37448796</v>
          </cell>
          <cell r="D1054">
            <v>2015</v>
          </cell>
          <cell r="G1054">
            <v>95</v>
          </cell>
          <cell r="AC1054">
            <v>37448796</v>
          </cell>
        </row>
        <row r="1055">
          <cell r="A1055" t="str">
            <v>Costos de Combustible</v>
          </cell>
          <cell r="C1055">
            <v>3456939</v>
          </cell>
          <cell r="D1055">
            <v>2015</v>
          </cell>
          <cell r="G1055">
            <v>95</v>
          </cell>
          <cell r="AC1055">
            <v>3456939</v>
          </cell>
        </row>
        <row r="1056">
          <cell r="A1056" t="str">
            <v>Costos Compra de Energía</v>
          </cell>
          <cell r="C1056">
            <v>45330680</v>
          </cell>
          <cell r="D1056">
            <v>2015</v>
          </cell>
          <cell r="G1056">
            <v>95</v>
          </cell>
          <cell r="AC1056">
            <v>45330680</v>
          </cell>
        </row>
        <row r="1057">
          <cell r="A1057" t="str">
            <v>Costos Totales por Compra de Energia</v>
          </cell>
          <cell r="C1057">
            <v>46922400</v>
          </cell>
          <cell r="D1057">
            <v>2015</v>
          </cell>
          <cell r="G1057">
            <v>95</v>
          </cell>
          <cell r="AC1057">
            <v>46922400</v>
          </cell>
        </row>
        <row r="1058">
          <cell r="A1058" t="str">
            <v>Costos OyM (D)</v>
          </cell>
          <cell r="C1058">
            <v>1462678</v>
          </cell>
          <cell r="D1058">
            <v>2015</v>
          </cell>
          <cell r="G1058">
            <v>95</v>
          </cell>
          <cell r="AC1058">
            <v>1507804.6766674065</v>
          </cell>
        </row>
        <row r="1059">
          <cell r="A1059" t="str">
            <v>Costos OyM (D)</v>
          </cell>
          <cell r="C1059">
            <v>721793</v>
          </cell>
          <cell r="D1059">
            <v>2015</v>
          </cell>
          <cell r="G1059">
            <v>95</v>
          </cell>
          <cell r="AC1059">
            <v>744061.82426056673</v>
          </cell>
        </row>
        <row r="1060">
          <cell r="A1060" t="str">
            <v>Costos OyM (D)</v>
          </cell>
          <cell r="C1060">
            <v>681848</v>
          </cell>
          <cell r="D1060">
            <v>2015</v>
          </cell>
          <cell r="G1060">
            <v>95</v>
          </cell>
          <cell r="AC1060">
            <v>702884.43743347318</v>
          </cell>
        </row>
        <row r="1061">
          <cell r="A1061" t="str">
            <v>Costos OyM (D)</v>
          </cell>
          <cell r="C1061">
            <v>1554399</v>
          </cell>
          <cell r="D1061">
            <v>2015</v>
          </cell>
          <cell r="G1061">
            <v>95</v>
          </cell>
          <cell r="AC1061">
            <v>1602355.461425645</v>
          </cell>
        </row>
        <row r="1062">
          <cell r="A1062" t="str">
            <v>Costos de OyM (C )</v>
          </cell>
          <cell r="C1062">
            <v>798665</v>
          </cell>
          <cell r="D1062">
            <v>2015</v>
          </cell>
          <cell r="G1062">
            <v>95</v>
          </cell>
          <cell r="AC1062">
            <v>824602.42481117323</v>
          </cell>
        </row>
        <row r="1063">
          <cell r="A1063" t="str">
            <v>Costos OyM (D)</v>
          </cell>
          <cell r="C1063">
            <v>216796</v>
          </cell>
          <cell r="D1063">
            <v>2015</v>
          </cell>
          <cell r="G1063">
            <v>95</v>
          </cell>
          <cell r="AC1063">
            <v>223484.61020319376</v>
          </cell>
        </row>
        <row r="1064">
          <cell r="A1064" t="str">
            <v>Costos OyM (D)</v>
          </cell>
          <cell r="C1064">
            <v>3447743</v>
          </cell>
          <cell r="D1064">
            <v>2015</v>
          </cell>
          <cell r="G1064">
            <v>95</v>
          </cell>
          <cell r="AC1064">
            <v>3554113.0852773567</v>
          </cell>
        </row>
        <row r="1065">
          <cell r="A1065" t="str">
            <v>Costos OyM (D)</v>
          </cell>
          <cell r="C1065">
            <v>304143</v>
          </cell>
          <cell r="D1065">
            <v>2015</v>
          </cell>
          <cell r="G1065">
            <v>95</v>
          </cell>
          <cell r="AC1065">
            <v>313526.4479096937</v>
          </cell>
        </row>
        <row r="1066">
          <cell r="A1066" t="str">
            <v>Costos OyM (D)</v>
          </cell>
          <cell r="C1066">
            <v>499630</v>
          </cell>
          <cell r="D1066">
            <v>2015</v>
          </cell>
          <cell r="G1066">
            <v>95</v>
          </cell>
          <cell r="AC1066">
            <v>515044.63087797601</v>
          </cell>
        </row>
        <row r="1067">
          <cell r="A1067" t="str">
            <v>Costos OyM (D)</v>
          </cell>
          <cell r="C1067">
            <v>329934</v>
          </cell>
          <cell r="D1067">
            <v>2015</v>
          </cell>
          <cell r="G1067">
            <v>95</v>
          </cell>
          <cell r="AC1067">
            <v>340113.15422231279</v>
          </cell>
        </row>
        <row r="1068">
          <cell r="A1068" t="str">
            <v>Costos OyM (D)</v>
          </cell>
          <cell r="C1068">
            <v>3443523</v>
          </cell>
          <cell r="D1068">
            <v>2015</v>
          </cell>
          <cell r="G1068">
            <v>95</v>
          </cell>
          <cell r="AC1068">
            <v>3549762.8894478329</v>
          </cell>
        </row>
        <row r="1069">
          <cell r="A1069" t="str">
            <v>Costos OyM (D)</v>
          </cell>
          <cell r="C1069">
            <v>926151</v>
          </cell>
          <cell r="D1069">
            <v>2015</v>
          </cell>
          <cell r="G1069">
            <v>95</v>
          </cell>
          <cell r="AC1069">
            <v>954724.69613968011</v>
          </cell>
        </row>
        <row r="1070">
          <cell r="A1070" t="str">
            <v>Costos OyM (D)</v>
          </cell>
          <cell r="C1070">
            <v>164639</v>
          </cell>
          <cell r="D1070">
            <v>2015</v>
          </cell>
          <cell r="G1070">
            <v>95</v>
          </cell>
          <cell r="AC1070">
            <v>169718.4576248806</v>
          </cell>
        </row>
        <row r="1071">
          <cell r="A1071" t="str">
            <v>Costos de OyM (C )</v>
          </cell>
          <cell r="C1071">
            <v>17919</v>
          </cell>
          <cell r="D1071">
            <v>2015</v>
          </cell>
          <cell r="G1071">
            <v>95</v>
          </cell>
          <cell r="AC1071">
            <v>18500.937001360286</v>
          </cell>
        </row>
        <row r="1072">
          <cell r="A1072" t="str">
            <v>Costos OyM (D)</v>
          </cell>
          <cell r="C1072">
            <v>837546</v>
          </cell>
          <cell r="D1072">
            <v>2015</v>
          </cell>
          <cell r="G1072">
            <v>95</v>
          </cell>
          <cell r="AC1072">
            <v>863386.04650106141</v>
          </cell>
        </row>
        <row r="1073">
          <cell r="A1073" t="str">
            <v>Costos de OyM (C )</v>
          </cell>
          <cell r="C1073">
            <v>4146987</v>
          </cell>
          <cell r="D1073">
            <v>2015</v>
          </cell>
          <cell r="G1073">
            <v>95</v>
          </cell>
          <cell r="AC1073">
            <v>4281664.4473720677</v>
          </cell>
        </row>
        <row r="1074">
          <cell r="A1074" t="str">
            <v>Costos de OyM (C )</v>
          </cell>
          <cell r="C1074">
            <v>253014</v>
          </cell>
          <cell r="D1074">
            <v>2015</v>
          </cell>
          <cell r="G1074">
            <v>95</v>
          </cell>
          <cell r="AC1074">
            <v>261230.87641398355</v>
          </cell>
        </row>
        <row r="1075">
          <cell r="A1075" t="str">
            <v>Costos de OyM (C )</v>
          </cell>
          <cell r="C1075">
            <v>154353</v>
          </cell>
          <cell r="D1075">
            <v>2015</v>
          </cell>
          <cell r="G1075">
            <v>95</v>
          </cell>
          <cell r="AC1075">
            <v>159365.76421513277</v>
          </cell>
        </row>
        <row r="1076">
          <cell r="A1076" t="str">
            <v>Costos de Administración</v>
          </cell>
          <cell r="C1076">
            <v>21965677</v>
          </cell>
          <cell r="D1076">
            <v>2015</v>
          </cell>
          <cell r="G1076">
            <v>95</v>
          </cell>
          <cell r="AC1076">
            <v>7215380.6259996323</v>
          </cell>
        </row>
        <row r="1077">
          <cell r="A1077" t="str">
            <v>Costos Totales</v>
          </cell>
          <cell r="C1077">
            <v>172387413</v>
          </cell>
          <cell r="D1077">
            <v>2015</v>
          </cell>
          <cell r="G1077">
            <v>95</v>
          </cell>
          <cell r="AC1077">
            <v>172387413</v>
          </cell>
        </row>
        <row r="1078">
          <cell r="A1078" t="str">
            <v>Costos de Administración</v>
          </cell>
          <cell r="C1078">
            <v>9390459</v>
          </cell>
          <cell r="D1078">
            <v>2015</v>
          </cell>
          <cell r="G1078">
            <v>444</v>
          </cell>
          <cell r="AC1078">
            <v>0</v>
          </cell>
        </row>
        <row r="1079">
          <cell r="A1079" t="str">
            <v>Costos Totales</v>
          </cell>
          <cell r="C1079">
            <v>11095274</v>
          </cell>
          <cell r="D1079">
            <v>2015</v>
          </cell>
          <cell r="G1079">
            <v>444</v>
          </cell>
          <cell r="AC1079">
            <v>11095274</v>
          </cell>
        </row>
        <row r="1080">
          <cell r="A1080" t="str">
            <v>Costos Compra de Energía</v>
          </cell>
          <cell r="C1080">
            <v>410419705</v>
          </cell>
          <cell r="D1080">
            <v>2015</v>
          </cell>
          <cell r="G1080">
            <v>443</v>
          </cell>
          <cell r="AC1080">
            <v>410419705</v>
          </cell>
        </row>
        <row r="1081">
          <cell r="A1081" t="str">
            <v>Costos Totales por Compra de Energia</v>
          </cell>
          <cell r="C1081">
            <v>420074631</v>
          </cell>
          <cell r="D1081">
            <v>2015</v>
          </cell>
          <cell r="G1081">
            <v>443</v>
          </cell>
          <cell r="AC1081">
            <v>420074631</v>
          </cell>
        </row>
        <row r="1082">
          <cell r="A1082" t="str">
            <v>Costos OyM (D)</v>
          </cell>
          <cell r="C1082">
            <v>7795439</v>
          </cell>
          <cell r="D1082">
            <v>2015</v>
          </cell>
          <cell r="G1082">
            <v>443</v>
          </cell>
          <cell r="AC1082">
            <v>8035944.6035802066</v>
          </cell>
        </row>
        <row r="1083">
          <cell r="A1083" t="str">
            <v>Costos OyM (D)</v>
          </cell>
          <cell r="C1083">
            <v>4737594</v>
          </cell>
          <cell r="D1083">
            <v>2015</v>
          </cell>
          <cell r="G1083">
            <v>443</v>
          </cell>
          <cell r="AC1083">
            <v>4883758.6873880951</v>
          </cell>
        </row>
        <row r="1084">
          <cell r="A1084" t="str">
            <v>Costos OyM (D)</v>
          </cell>
          <cell r="C1084">
            <v>2650200</v>
          </cell>
          <cell r="D1084">
            <v>2015</v>
          </cell>
          <cell r="G1084">
            <v>443</v>
          </cell>
          <cell r="AC1084">
            <v>2731964.2150247423</v>
          </cell>
        </row>
        <row r="1085">
          <cell r="A1085" t="str">
            <v>Costos OyM (D)</v>
          </cell>
          <cell r="C1085">
            <v>27850971</v>
          </cell>
          <cell r="D1085">
            <v>2015</v>
          </cell>
          <cell r="G1085">
            <v>443</v>
          </cell>
          <cell r="AC1085">
            <v>28710231.72805519</v>
          </cell>
        </row>
        <row r="1086">
          <cell r="A1086" t="str">
            <v>Costos OyM (D)</v>
          </cell>
          <cell r="C1086">
            <v>4881259</v>
          </cell>
          <cell r="D1086">
            <v>2015</v>
          </cell>
          <cell r="G1086">
            <v>443</v>
          </cell>
          <cell r="AC1086">
            <v>5031856.0532289864</v>
          </cell>
        </row>
        <row r="1087">
          <cell r="A1087" t="str">
            <v>Costos de OyM (C )</v>
          </cell>
          <cell r="C1087">
            <v>16683102</v>
          </cell>
          <cell r="D1087">
            <v>2015</v>
          </cell>
          <cell r="G1087">
            <v>443</v>
          </cell>
          <cell r="AC1087">
            <v>17224902.008441754</v>
          </cell>
        </row>
        <row r="1088">
          <cell r="A1088" t="str">
            <v>Costos OyM (D)</v>
          </cell>
          <cell r="C1088">
            <v>4785255</v>
          </cell>
          <cell r="D1088">
            <v>2015</v>
          </cell>
          <cell r="G1088">
            <v>443</v>
          </cell>
          <cell r="AC1088">
            <v>4932890.128959408</v>
          </cell>
        </row>
        <row r="1089">
          <cell r="A1089" t="str">
            <v>Costos OyM (D)</v>
          </cell>
          <cell r="C1089">
            <v>23553582</v>
          </cell>
          <cell r="D1089">
            <v>2015</v>
          </cell>
          <cell r="G1089">
            <v>443</v>
          </cell>
          <cell r="AC1089">
            <v>24280259.285959892</v>
          </cell>
        </row>
        <row r="1090">
          <cell r="A1090" t="str">
            <v>Costos OyM (D)</v>
          </cell>
          <cell r="C1090">
            <v>357965</v>
          </cell>
          <cell r="D1090">
            <v>2015</v>
          </cell>
          <cell r="G1090">
            <v>443</v>
          </cell>
          <cell r="AC1090">
            <v>369008.96922169346</v>
          </cell>
        </row>
        <row r="1091">
          <cell r="A1091" t="str">
            <v>Costos OyM (D)</v>
          </cell>
          <cell r="C1091">
            <v>1036283</v>
          </cell>
          <cell r="D1091">
            <v>2015</v>
          </cell>
          <cell r="G1091">
            <v>443</v>
          </cell>
          <cell r="AC1091">
            <v>1068254.4987693327</v>
          </cell>
        </row>
        <row r="1092">
          <cell r="A1092" t="str">
            <v>Costos OyM (D)</v>
          </cell>
          <cell r="C1092">
            <v>2997672</v>
          </cell>
          <cell r="D1092">
            <v>2015</v>
          </cell>
          <cell r="G1092">
            <v>443</v>
          </cell>
          <cell r="AC1092">
            <v>3090156.4532418875</v>
          </cell>
        </row>
        <row r="1093">
          <cell r="A1093" t="str">
            <v>Costos OyM (D)</v>
          </cell>
          <cell r="C1093">
            <v>26135956</v>
          </cell>
          <cell r="D1093">
            <v>2015</v>
          </cell>
          <cell r="G1093">
            <v>443</v>
          </cell>
          <cell r="AC1093">
            <v>26942304.926972006</v>
          </cell>
        </row>
        <row r="1094">
          <cell r="A1094" t="str">
            <v>Costos OyM (D)</v>
          </cell>
          <cell r="C1094">
            <v>102812136</v>
          </cell>
          <cell r="D1094">
            <v>2015</v>
          </cell>
          <cell r="G1094">
            <v>443</v>
          </cell>
          <cell r="AC1094">
            <v>105984105.50986984</v>
          </cell>
        </row>
        <row r="1095">
          <cell r="A1095" t="str">
            <v>Costos OyM (D)</v>
          </cell>
          <cell r="C1095">
            <v>4942587</v>
          </cell>
          <cell r="D1095">
            <v>2015</v>
          </cell>
          <cell r="G1095">
            <v>443</v>
          </cell>
          <cell r="AC1095">
            <v>5095076.1503458219</v>
          </cell>
        </row>
        <row r="1096">
          <cell r="A1096" t="str">
            <v>Costos OyM (D)</v>
          </cell>
          <cell r="C1096">
            <v>1386943</v>
          </cell>
          <cell r="D1096">
            <v>2015</v>
          </cell>
          <cell r="G1096">
            <v>443</v>
          </cell>
          <cell r="AC1096">
            <v>1429733.0934567435</v>
          </cell>
        </row>
        <row r="1097">
          <cell r="A1097" t="str">
            <v>Costos de OyM (C )</v>
          </cell>
          <cell r="C1097">
            <v>554324</v>
          </cell>
          <cell r="D1097">
            <v>2015</v>
          </cell>
          <cell r="G1097">
            <v>443</v>
          </cell>
          <cell r="AC1097">
            <v>572326.21253094694</v>
          </cell>
        </row>
        <row r="1098">
          <cell r="A1098" t="str">
            <v>Costos OyM (D)</v>
          </cell>
          <cell r="C1098">
            <v>3895201</v>
          </cell>
          <cell r="D1098">
            <v>2015</v>
          </cell>
          <cell r="G1098">
            <v>443</v>
          </cell>
          <cell r="AC1098">
            <v>4015376.100795635</v>
          </cell>
        </row>
        <row r="1099">
          <cell r="A1099" t="str">
            <v>Costos de OyM (C )</v>
          </cell>
          <cell r="C1099">
            <v>54083572</v>
          </cell>
          <cell r="D1099">
            <v>2015</v>
          </cell>
          <cell r="G1099">
            <v>443</v>
          </cell>
          <cell r="AC1099">
            <v>55839988.748285793</v>
          </cell>
        </row>
        <row r="1100">
          <cell r="A1100" t="str">
            <v>Costos de OyM (C )</v>
          </cell>
          <cell r="C1100">
            <v>84794598</v>
          </cell>
          <cell r="D1100">
            <v>2015</v>
          </cell>
          <cell r="G1100">
            <v>443</v>
          </cell>
          <cell r="AC1100">
            <v>87548385.270030186</v>
          </cell>
        </row>
        <row r="1101">
          <cell r="A1101" t="str">
            <v>Costos de OyM (C )</v>
          </cell>
          <cell r="C1101">
            <v>2046</v>
          </cell>
          <cell r="D1101">
            <v>2015</v>
          </cell>
          <cell r="G1101">
            <v>443</v>
          </cell>
          <cell r="AC1101">
            <v>2112.4458454591854</v>
          </cell>
        </row>
        <row r="1102">
          <cell r="A1102" t="str">
            <v>Costos de Administración</v>
          </cell>
          <cell r="C1102">
            <v>151661362</v>
          </cell>
          <cell r="D1102">
            <v>2015</v>
          </cell>
          <cell r="G1102">
            <v>443</v>
          </cell>
          <cell r="AC1102">
            <v>134939043.6202476</v>
          </cell>
        </row>
        <row r="1103">
          <cell r="A1103" t="str">
            <v>Costos Totales</v>
          </cell>
          <cell r="C1103">
            <v>1006944895</v>
          </cell>
          <cell r="D1103">
            <v>2015</v>
          </cell>
          <cell r="G1103">
            <v>443</v>
          </cell>
          <cell r="AC1103">
            <v>1006944895</v>
          </cell>
        </row>
        <row r="1104">
          <cell r="A1104" t="str">
            <v>Costos de Combustible</v>
          </cell>
          <cell r="C1104">
            <v>11043347</v>
          </cell>
          <cell r="D1104">
            <v>2015</v>
          </cell>
          <cell r="G1104">
            <v>121</v>
          </cell>
          <cell r="AC1104">
            <v>11043347</v>
          </cell>
        </row>
        <row r="1105">
          <cell r="A1105" t="str">
            <v>Costos de Combustible</v>
          </cell>
          <cell r="C1105">
            <v>1395544</v>
          </cell>
          <cell r="D1105">
            <v>2015</v>
          </cell>
          <cell r="G1105">
            <v>121</v>
          </cell>
          <cell r="AC1105">
            <v>1395544</v>
          </cell>
        </row>
        <row r="1106">
          <cell r="A1106" t="str">
            <v>Costos Compra de Energía</v>
          </cell>
          <cell r="C1106">
            <v>2519192</v>
          </cell>
          <cell r="D1106">
            <v>2015</v>
          </cell>
          <cell r="G1106">
            <v>121</v>
          </cell>
          <cell r="AC1106">
            <v>2519192</v>
          </cell>
        </row>
        <row r="1107">
          <cell r="A1107" t="str">
            <v>Costos Totales por Compra de Energia</v>
          </cell>
          <cell r="C1107">
            <v>429152527</v>
          </cell>
          <cell r="D1107">
            <v>2015</v>
          </cell>
          <cell r="G1107">
            <v>121</v>
          </cell>
          <cell r="AC1107">
            <v>429152527</v>
          </cell>
        </row>
        <row r="1108">
          <cell r="A1108" t="str">
            <v>Costos OyM (D)</v>
          </cell>
          <cell r="C1108">
            <v>2275799</v>
          </cell>
          <cell r="D1108">
            <v>2015</v>
          </cell>
          <cell r="G1108">
            <v>121</v>
          </cell>
          <cell r="AC1108">
            <v>2346012.1608139365</v>
          </cell>
        </row>
        <row r="1109">
          <cell r="A1109" t="str">
            <v>Costos OyM (D)</v>
          </cell>
          <cell r="C1109">
            <v>1031106</v>
          </cell>
          <cell r="D1109">
            <v>2015</v>
          </cell>
          <cell r="G1109">
            <v>121</v>
          </cell>
          <cell r="AC1109">
            <v>1062917.7774874736</v>
          </cell>
        </row>
        <row r="1110">
          <cell r="A1110" t="str">
            <v>Costos OyM (D)</v>
          </cell>
          <cell r="C1110">
            <v>678799</v>
          </cell>
          <cell r="D1110">
            <v>2015</v>
          </cell>
          <cell r="G1110">
            <v>121</v>
          </cell>
          <cell r="AC1110">
            <v>699741.36940403748</v>
          </cell>
        </row>
        <row r="1111">
          <cell r="A1111" t="str">
            <v>Costos OyM (D)</v>
          </cell>
          <cell r="C1111">
            <v>1006739</v>
          </cell>
          <cell r="D1111">
            <v>2015</v>
          </cell>
          <cell r="G1111">
            <v>121</v>
          </cell>
          <cell r="AC1111">
            <v>1037799.0045542956</v>
          </cell>
        </row>
        <row r="1112">
          <cell r="A1112" t="str">
            <v>Costos OyM (D)</v>
          </cell>
          <cell r="C1112">
            <v>736695</v>
          </cell>
          <cell r="D1112">
            <v>2015</v>
          </cell>
          <cell r="G1112">
            <v>121</v>
          </cell>
          <cell r="AC1112">
            <v>759423.58214008482</v>
          </cell>
        </row>
        <row r="1113">
          <cell r="A1113" t="str">
            <v>Costos de OyM (C )</v>
          </cell>
          <cell r="C1113">
            <v>641924</v>
          </cell>
          <cell r="D1113">
            <v>2015</v>
          </cell>
          <cell r="G1113">
            <v>121</v>
          </cell>
          <cell r="AC1113">
            <v>662771.10796702944</v>
          </cell>
        </row>
        <row r="1114">
          <cell r="A1114" t="str">
            <v>Costos OyM (D)</v>
          </cell>
          <cell r="C1114">
            <v>127178</v>
          </cell>
          <cell r="D1114">
            <v>2015</v>
          </cell>
          <cell r="G1114">
            <v>121</v>
          </cell>
          <cell r="AC1114">
            <v>131101.70739507081</v>
          </cell>
        </row>
        <row r="1115">
          <cell r="A1115" t="str">
            <v>Costos OyM (D)</v>
          </cell>
          <cell r="C1115">
            <v>4257752</v>
          </cell>
          <cell r="D1115">
            <v>2015</v>
          </cell>
          <cell r="G1115">
            <v>121</v>
          </cell>
          <cell r="AC1115">
            <v>4389112.557712636</v>
          </cell>
        </row>
        <row r="1116">
          <cell r="A1116" t="str">
            <v>Costos OyM (D)</v>
          </cell>
          <cell r="C1116">
            <v>1294995</v>
          </cell>
          <cell r="D1116">
            <v>2015</v>
          </cell>
          <cell r="G1116">
            <v>121</v>
          </cell>
          <cell r="AC1116">
            <v>1334948.3052735515</v>
          </cell>
        </row>
        <row r="1117">
          <cell r="A1117" t="str">
            <v>Costos OyM (D)</v>
          </cell>
          <cell r="C1117">
            <v>88410</v>
          </cell>
          <cell r="D1117">
            <v>2015</v>
          </cell>
          <cell r="G1117">
            <v>121</v>
          </cell>
          <cell r="AC1117">
            <v>91137.633480619377</v>
          </cell>
        </row>
        <row r="1118">
          <cell r="A1118" t="str">
            <v>Costos OyM (D)</v>
          </cell>
          <cell r="C1118">
            <v>1156790</v>
          </cell>
          <cell r="D1118">
            <v>2015</v>
          </cell>
          <cell r="G1118">
            <v>121</v>
          </cell>
          <cell r="AC1118">
            <v>1192479.3918566417</v>
          </cell>
        </row>
        <row r="1119">
          <cell r="A1119" t="str">
            <v>Costos OyM (D)</v>
          </cell>
          <cell r="C1119">
            <v>9596983</v>
          </cell>
          <cell r="D1119">
            <v>2015</v>
          </cell>
          <cell r="G1119">
            <v>121</v>
          </cell>
          <cell r="AC1119">
            <v>9893070.0053583868</v>
          </cell>
        </row>
        <row r="1120">
          <cell r="A1120" t="str">
            <v>Costos OyM (D)</v>
          </cell>
          <cell r="C1120">
            <v>1470794</v>
          </cell>
          <cell r="D1120">
            <v>2015</v>
          </cell>
          <cell r="G1120">
            <v>121</v>
          </cell>
          <cell r="AC1120">
            <v>1516171.0722485478</v>
          </cell>
        </row>
        <row r="1121">
          <cell r="A1121" t="str">
            <v>Costos OyM (D)</v>
          </cell>
          <cell r="C1121">
            <v>11691</v>
          </cell>
          <cell r="D1121">
            <v>2015</v>
          </cell>
          <cell r="G1121">
            <v>121</v>
          </cell>
          <cell r="AC1121">
            <v>12051.691811129071</v>
          </cell>
        </row>
        <row r="1122">
          <cell r="A1122" t="str">
            <v>Costos de OyM (C )</v>
          </cell>
          <cell r="C1122">
            <v>62809</v>
          </cell>
          <cell r="D1122">
            <v>2015</v>
          </cell>
          <cell r="G1122">
            <v>121</v>
          </cell>
          <cell r="AC1122">
            <v>64848.783532476038</v>
          </cell>
        </row>
        <row r="1123">
          <cell r="A1123" t="str">
            <v>Costos OyM (D)</v>
          </cell>
          <cell r="C1123">
            <v>1672</v>
          </cell>
          <cell r="D1123">
            <v>2015</v>
          </cell>
          <cell r="G1123">
            <v>121</v>
          </cell>
          <cell r="AC1123">
            <v>1723.5846983327181</v>
          </cell>
        </row>
        <row r="1124">
          <cell r="A1124" t="str">
            <v>Costos de OyM (C )</v>
          </cell>
          <cell r="C1124">
            <v>9835156</v>
          </cell>
          <cell r="D1124">
            <v>2015</v>
          </cell>
          <cell r="G1124">
            <v>121</v>
          </cell>
          <cell r="AC1124">
            <v>10154562.283305464</v>
          </cell>
        </row>
        <row r="1125">
          <cell r="A1125" t="str">
            <v>Costos de OyM (C )</v>
          </cell>
          <cell r="C1125">
            <v>11158306</v>
          </cell>
          <cell r="D1125">
            <v>2015</v>
          </cell>
          <cell r="G1125">
            <v>121</v>
          </cell>
          <cell r="AC1125">
            <v>11520682.870020675</v>
          </cell>
        </row>
        <row r="1126">
          <cell r="A1126" t="str">
            <v>Costos de OyM (C )</v>
          </cell>
          <cell r="C1126">
            <v>72065</v>
          </cell>
          <cell r="D1126">
            <v>2015</v>
          </cell>
          <cell r="G1126">
            <v>121</v>
          </cell>
          <cell r="AC1126">
            <v>74405.381159831959</v>
          </cell>
        </row>
        <row r="1127">
          <cell r="A1127" t="str">
            <v>Costos de Administración</v>
          </cell>
          <cell r="C1127">
            <v>44910611</v>
          </cell>
          <cell r="D1127">
            <v>2015</v>
          </cell>
          <cell r="G1127">
            <v>121</v>
          </cell>
          <cell r="AC1127">
            <v>20955369.973088037</v>
          </cell>
        </row>
        <row r="1128">
          <cell r="A1128" t="str">
            <v>Costos Totales</v>
          </cell>
          <cell r="C1128">
            <v>601302482</v>
          </cell>
          <cell r="D1128">
            <v>2015</v>
          </cell>
          <cell r="G1128">
            <v>121</v>
          </cell>
          <cell r="AC1128">
            <v>601302482</v>
          </cell>
        </row>
        <row r="1129">
          <cell r="A1129" t="str">
            <v>Costos de Combustible</v>
          </cell>
          <cell r="C1129">
            <v>391167743</v>
          </cell>
          <cell r="D1129">
            <v>2015</v>
          </cell>
          <cell r="G1129">
            <v>166</v>
          </cell>
          <cell r="AC1129">
            <v>391167743</v>
          </cell>
        </row>
        <row r="1130">
          <cell r="A1130" t="str">
            <v>Costos de Combustible</v>
          </cell>
          <cell r="C1130">
            <v>20425481</v>
          </cell>
          <cell r="D1130">
            <v>2015</v>
          </cell>
          <cell r="G1130">
            <v>166</v>
          </cell>
          <cell r="AC1130">
            <v>20425481</v>
          </cell>
        </row>
        <row r="1131">
          <cell r="A1131" t="str">
            <v>Costos Compra de Energía</v>
          </cell>
          <cell r="C1131">
            <v>422485200</v>
          </cell>
          <cell r="D1131">
            <v>2015</v>
          </cell>
          <cell r="G1131">
            <v>166</v>
          </cell>
          <cell r="AC1131">
            <v>422485200</v>
          </cell>
        </row>
        <row r="1132">
          <cell r="A1132" t="str">
            <v>Costos Totales por Compra de Energia</v>
          </cell>
          <cell r="C1132">
            <v>432318429</v>
          </cell>
          <cell r="D1132">
            <v>2015</v>
          </cell>
          <cell r="G1132">
            <v>166</v>
          </cell>
          <cell r="AC1132">
            <v>432318429</v>
          </cell>
        </row>
        <row r="1133">
          <cell r="A1133" t="str">
            <v>Costos OyM (D)</v>
          </cell>
          <cell r="C1133">
            <v>4572444</v>
          </cell>
          <cell r="D1133">
            <v>2015</v>
          </cell>
          <cell r="G1133">
            <v>166</v>
          </cell>
          <cell r="AC1133">
            <v>4713513.464344047</v>
          </cell>
        </row>
        <row r="1134">
          <cell r="A1134" t="str">
            <v>Costos OyM (D)</v>
          </cell>
          <cell r="C1134">
            <v>1604345</v>
          </cell>
          <cell r="D1134">
            <v>2015</v>
          </cell>
          <cell r="G1134">
            <v>166</v>
          </cell>
          <cell r="AC1134">
            <v>1653842.4000278735</v>
          </cell>
        </row>
        <row r="1135">
          <cell r="A1135" t="str">
            <v>Costos OyM (D)</v>
          </cell>
          <cell r="C1135">
            <v>1104810</v>
          </cell>
          <cell r="D1135">
            <v>2015</v>
          </cell>
          <cell r="G1135">
            <v>166</v>
          </cell>
          <cell r="AC1135">
            <v>1138895.7000986664</v>
          </cell>
        </row>
        <row r="1136">
          <cell r="A1136" t="str">
            <v>Costos OyM (D)</v>
          </cell>
          <cell r="C1136">
            <v>-463511</v>
          </cell>
          <cell r="D1136">
            <v>2015</v>
          </cell>
          <cell r="G1136">
            <v>166</v>
          </cell>
          <cell r="AC1136">
            <v>-477811.2841560386</v>
          </cell>
        </row>
        <row r="1137">
          <cell r="A1137" t="str">
            <v>Costos OyM (D)</v>
          </cell>
          <cell r="C1137">
            <v>239374</v>
          </cell>
          <cell r="D1137">
            <v>2015</v>
          </cell>
          <cell r="G1137">
            <v>166</v>
          </cell>
          <cell r="AC1137">
            <v>246759.18874323927</v>
          </cell>
        </row>
        <row r="1138">
          <cell r="A1138" t="str">
            <v>Costos de OyM (C )</v>
          </cell>
          <cell r="C1138">
            <v>4717792</v>
          </cell>
          <cell r="D1138">
            <v>2015</v>
          </cell>
          <cell r="G1138">
            <v>166</v>
          </cell>
          <cell r="AC1138">
            <v>4871006.896451897</v>
          </cell>
        </row>
        <row r="1139">
          <cell r="A1139" t="str">
            <v>Costos OyM (D)</v>
          </cell>
          <cell r="C1139">
            <v>795977</v>
          </cell>
          <cell r="D1139">
            <v>2015</v>
          </cell>
          <cell r="G1139">
            <v>166</v>
          </cell>
          <cell r="AC1139">
            <v>820534.55587606574</v>
          </cell>
        </row>
        <row r="1140">
          <cell r="A1140" t="str">
            <v>Costos OyM (D)</v>
          </cell>
          <cell r="C1140">
            <v>7693140</v>
          </cell>
          <cell r="D1140">
            <v>2015</v>
          </cell>
          <cell r="G1140">
            <v>166</v>
          </cell>
          <cell r="AC1140">
            <v>7930489.465389573</v>
          </cell>
        </row>
        <row r="1141">
          <cell r="A1141" t="str">
            <v>Costos OyM (D)</v>
          </cell>
          <cell r="C1141">
            <v>2508310</v>
          </cell>
          <cell r="D1141">
            <v>2015</v>
          </cell>
          <cell r="G1141">
            <v>166</v>
          </cell>
          <cell r="AC1141">
            <v>2585696.6116476916</v>
          </cell>
        </row>
        <row r="1142">
          <cell r="A1142" t="str">
            <v>Costos OyM (D)</v>
          </cell>
          <cell r="C1142">
            <v>255160</v>
          </cell>
          <cell r="D1142">
            <v>2015</v>
          </cell>
          <cell r="G1142">
            <v>166</v>
          </cell>
          <cell r="AC1142">
            <v>263032.2198723543</v>
          </cell>
        </row>
        <row r="1143">
          <cell r="A1143" t="str">
            <v>Costos OyM (D)</v>
          </cell>
          <cell r="C1143">
            <v>2180535</v>
          </cell>
          <cell r="D1143">
            <v>2015</v>
          </cell>
          <cell r="G1143">
            <v>166</v>
          </cell>
          <cell r="AC1143">
            <v>2247809.0670926636</v>
          </cell>
        </row>
        <row r="1144">
          <cell r="A1144" t="str">
            <v>Costos OyM (D)</v>
          </cell>
          <cell r="C1144">
            <v>11640094</v>
          </cell>
          <cell r="D1144">
            <v>2015</v>
          </cell>
          <cell r="G1144">
            <v>166</v>
          </cell>
          <cell r="AC1144">
            <v>11999215.254518231</v>
          </cell>
        </row>
        <row r="1145">
          <cell r="A1145" t="str">
            <v>Costos OyM (D)</v>
          </cell>
          <cell r="C1145">
            <v>365944</v>
          </cell>
          <cell r="D1145">
            <v>2015</v>
          </cell>
          <cell r="G1145">
            <v>166</v>
          </cell>
          <cell r="AC1145">
            <v>377234.13806618913</v>
          </cell>
        </row>
        <row r="1146">
          <cell r="A1146" t="str">
            <v>Costos OyM (D)</v>
          </cell>
          <cell r="C1146">
            <v>115850</v>
          </cell>
          <cell r="D1146">
            <v>2015</v>
          </cell>
          <cell r="G1146">
            <v>166</v>
          </cell>
          <cell r="AC1146">
            <v>119424.2148934482</v>
          </cell>
        </row>
        <row r="1147">
          <cell r="A1147" t="str">
            <v>Costos de OyM (C )</v>
          </cell>
          <cell r="C1147">
            <v>25948</v>
          </cell>
          <cell r="D1147">
            <v>2015</v>
          </cell>
          <cell r="G1147">
            <v>166</v>
          </cell>
          <cell r="AC1147">
            <v>26790.686607025877</v>
          </cell>
        </row>
        <row r="1148">
          <cell r="A1148" t="str">
            <v>Costos OyM (D)</v>
          </cell>
          <cell r="C1148">
            <v>8445</v>
          </cell>
          <cell r="D1148">
            <v>2015</v>
          </cell>
          <cell r="G1148">
            <v>166</v>
          </cell>
          <cell r="AC1148">
            <v>8705.5459195094518</v>
          </cell>
        </row>
        <row r="1149">
          <cell r="A1149" t="str">
            <v>Costos de OyM (C )</v>
          </cell>
          <cell r="C1149">
            <v>15664084</v>
          </cell>
          <cell r="D1149">
            <v>2015</v>
          </cell>
          <cell r="G1149">
            <v>166</v>
          </cell>
          <cell r="AC1149">
            <v>16172790.405045796</v>
          </cell>
        </row>
        <row r="1150">
          <cell r="A1150" t="str">
            <v>Costos de OyM (C )</v>
          </cell>
          <cell r="C1150">
            <v>16439095</v>
          </cell>
          <cell r="D1150">
            <v>2015</v>
          </cell>
          <cell r="G1150">
            <v>166</v>
          </cell>
          <cell r="AC1150">
            <v>16972970.643137276</v>
          </cell>
        </row>
        <row r="1151">
          <cell r="A1151" t="str">
            <v>Costos de OyM (C )</v>
          </cell>
          <cell r="C1151">
            <v>149386</v>
          </cell>
          <cell r="D1151">
            <v>2015</v>
          </cell>
          <cell r="G1151">
            <v>166</v>
          </cell>
          <cell r="AC1151">
            <v>154237.45604582888</v>
          </cell>
        </row>
        <row r="1152">
          <cell r="A1152" t="str">
            <v>Costos de Administración</v>
          </cell>
          <cell r="C1152">
            <v>107891774</v>
          </cell>
          <cell r="D1152">
            <v>2015</v>
          </cell>
          <cell r="G1152">
            <v>166</v>
          </cell>
          <cell r="AC1152">
            <v>27465942.541942105</v>
          </cell>
        </row>
        <row r="1153">
          <cell r="A1153" t="str">
            <v>Costos Totales</v>
          </cell>
          <cell r="C1153">
            <v>1281482678</v>
          </cell>
          <cell r="D1153">
            <v>2015</v>
          </cell>
          <cell r="G1153">
            <v>166</v>
          </cell>
          <cell r="AC1153">
            <v>1281482678</v>
          </cell>
        </row>
        <row r="1154">
          <cell r="A1154" t="str">
            <v>Costos OyM (D)</v>
          </cell>
          <cell r="C1154">
            <v>55</v>
          </cell>
          <cell r="D1154">
            <v>2015</v>
          </cell>
          <cell r="G1154">
            <v>166</v>
          </cell>
          <cell r="AC1154">
            <v>56.696865076734149</v>
          </cell>
        </row>
        <row r="1155">
          <cell r="A1155" t="str">
            <v>Costos de Combustible</v>
          </cell>
          <cell r="C1155">
            <v>334484832</v>
          </cell>
          <cell r="D1155">
            <v>2015</v>
          </cell>
          <cell r="G1155">
            <v>120</v>
          </cell>
          <cell r="AC1155">
            <v>334484832</v>
          </cell>
        </row>
        <row r="1156">
          <cell r="A1156" t="str">
            <v>Costos de Combustible</v>
          </cell>
          <cell r="C1156">
            <v>106424403</v>
          </cell>
          <cell r="D1156">
            <v>2015</v>
          </cell>
          <cell r="G1156">
            <v>120</v>
          </cell>
          <cell r="AC1156">
            <v>106424403</v>
          </cell>
        </row>
        <row r="1157">
          <cell r="A1157" t="str">
            <v>Costos de Combustible</v>
          </cell>
          <cell r="C1157">
            <v>163685273</v>
          </cell>
          <cell r="D1157">
            <v>2015</v>
          </cell>
          <cell r="G1157">
            <v>120</v>
          </cell>
          <cell r="AC1157">
            <v>163685273</v>
          </cell>
        </row>
        <row r="1158">
          <cell r="A1158" t="str">
            <v>Costos Compra de Energía</v>
          </cell>
          <cell r="C1158">
            <v>765036899</v>
          </cell>
          <cell r="D1158">
            <v>2015</v>
          </cell>
          <cell r="G1158">
            <v>120</v>
          </cell>
          <cell r="AC1158">
            <v>765036899</v>
          </cell>
        </row>
        <row r="1159">
          <cell r="A1159" t="str">
            <v>Costos Totales por Compra de Energia</v>
          </cell>
          <cell r="C1159">
            <v>855477016</v>
          </cell>
          <cell r="D1159">
            <v>2015</v>
          </cell>
          <cell r="G1159">
            <v>120</v>
          </cell>
          <cell r="AC1159">
            <v>855477016</v>
          </cell>
        </row>
        <row r="1160">
          <cell r="A1160" t="str">
            <v>Costos OyM (D)</v>
          </cell>
          <cell r="C1160">
            <v>10147712</v>
          </cell>
          <cell r="D1160">
            <v>2015</v>
          </cell>
          <cell r="G1160">
            <v>120</v>
          </cell>
          <cell r="AC1160">
            <v>10460790.147301018</v>
          </cell>
        </row>
        <row r="1161">
          <cell r="A1161" t="str">
            <v>Costos OyM (D)</v>
          </cell>
          <cell r="C1161">
            <v>6382391</v>
          </cell>
          <cell r="D1161">
            <v>2015</v>
          </cell>
          <cell r="G1161">
            <v>120</v>
          </cell>
          <cell r="AC1161">
            <v>6579301.1162538603</v>
          </cell>
        </row>
        <row r="1162">
          <cell r="A1162" t="str">
            <v>Costos OyM (D)</v>
          </cell>
          <cell r="C1162">
            <v>3032582</v>
          </cell>
          <cell r="D1162">
            <v>2015</v>
          </cell>
          <cell r="G1162">
            <v>120</v>
          </cell>
          <cell r="AC1162">
            <v>3126143.4997842289</v>
          </cell>
        </row>
        <row r="1163">
          <cell r="A1163" t="str">
            <v>Costos OyM (D)</v>
          </cell>
          <cell r="C1163">
            <v>976590</v>
          </cell>
          <cell r="D1163">
            <v>2015</v>
          </cell>
          <cell r="G1163">
            <v>120</v>
          </cell>
          <cell r="AC1163">
            <v>1006719.8448234146</v>
          </cell>
        </row>
        <row r="1164">
          <cell r="A1164" t="str">
            <v>Costos OyM (D)</v>
          </cell>
          <cell r="C1164">
            <v>6189811</v>
          </cell>
          <cell r="D1164">
            <v>2015</v>
          </cell>
          <cell r="G1164">
            <v>120</v>
          </cell>
          <cell r="AC1164">
            <v>6380779.6203179071</v>
          </cell>
        </row>
        <row r="1165">
          <cell r="A1165" t="str">
            <v>Costos de OyM (C )</v>
          </cell>
          <cell r="C1165">
            <v>1598608</v>
          </cell>
          <cell r="D1165">
            <v>2015</v>
          </cell>
          <cell r="G1165">
            <v>120</v>
          </cell>
          <cell r="AC1165">
            <v>1650524.3539187768</v>
          </cell>
        </row>
        <row r="1166">
          <cell r="A1166" t="str">
            <v>Costos OyM (D)</v>
          </cell>
          <cell r="C1166">
            <v>1432902</v>
          </cell>
          <cell r="D1166">
            <v>2015</v>
          </cell>
          <cell r="G1166">
            <v>120</v>
          </cell>
          <cell r="AC1166">
            <v>1477110.0247669548</v>
          </cell>
        </row>
        <row r="1167">
          <cell r="A1167" t="str">
            <v>Costos OyM (D)</v>
          </cell>
          <cell r="C1167">
            <v>11931941</v>
          </cell>
          <cell r="D1167">
            <v>2015</v>
          </cell>
          <cell r="G1167">
            <v>120</v>
          </cell>
          <cell r="AC1167">
            <v>12300066.34510095</v>
          </cell>
        </row>
        <row r="1168">
          <cell r="A1168" t="str">
            <v>Costos OyM (D)</v>
          </cell>
          <cell r="C1168">
            <v>3842845</v>
          </cell>
          <cell r="D1168">
            <v>2015</v>
          </cell>
          <cell r="G1168">
            <v>120</v>
          </cell>
          <cell r="AC1168">
            <v>3961404.8086509532</v>
          </cell>
        </row>
        <row r="1169">
          <cell r="A1169" t="str">
            <v>Costos OyM (D)</v>
          </cell>
          <cell r="C1169">
            <v>616392</v>
          </cell>
          <cell r="D1169">
            <v>2015</v>
          </cell>
          <cell r="G1169">
            <v>120</v>
          </cell>
          <cell r="AC1169">
            <v>635408.98287960573</v>
          </cell>
        </row>
        <row r="1170">
          <cell r="A1170" t="str">
            <v>Costos OyM (D)</v>
          </cell>
          <cell r="C1170">
            <v>0</v>
          </cell>
          <cell r="D1170">
            <v>2015</v>
          </cell>
          <cell r="G1170">
            <v>120</v>
          </cell>
          <cell r="AC1170">
            <v>0</v>
          </cell>
        </row>
        <row r="1171">
          <cell r="A1171" t="str">
            <v>Costos OyM (D)</v>
          </cell>
          <cell r="C1171">
            <v>8353473</v>
          </cell>
          <cell r="D1171">
            <v>2015</v>
          </cell>
          <cell r="G1171">
            <v>120</v>
          </cell>
          <cell r="AC1171">
            <v>8611195.1200571209</v>
          </cell>
        </row>
        <row r="1172">
          <cell r="A1172" t="str">
            <v>Costos OyM (D)</v>
          </cell>
          <cell r="C1172">
            <v>34051009</v>
          </cell>
          <cell r="D1172">
            <v>2015</v>
          </cell>
          <cell r="G1172">
            <v>120</v>
          </cell>
          <cell r="AC1172">
            <v>35101553.872721091</v>
          </cell>
        </row>
        <row r="1173">
          <cell r="A1173" t="str">
            <v>Costos OyM (D)</v>
          </cell>
          <cell r="C1173">
            <v>11968062</v>
          </cell>
          <cell r="D1173">
            <v>2015</v>
          </cell>
          <cell r="G1173">
            <v>120</v>
          </cell>
          <cell r="AC1173">
            <v>12337301.753527073</v>
          </cell>
        </row>
        <row r="1174">
          <cell r="A1174" t="str">
            <v>Costos OyM (D)</v>
          </cell>
          <cell r="C1174">
            <v>2537324</v>
          </cell>
          <cell r="D1174">
            <v>2015</v>
          </cell>
          <cell r="G1174">
            <v>120</v>
          </cell>
          <cell r="AC1174">
            <v>2615605.754253807</v>
          </cell>
        </row>
        <row r="1175">
          <cell r="A1175" t="str">
            <v>Costos de OyM (C )</v>
          </cell>
          <cell r="C1175">
            <v>105988</v>
          </cell>
          <cell r="D1175">
            <v>2015</v>
          </cell>
          <cell r="G1175">
            <v>120</v>
          </cell>
          <cell r="AC1175">
            <v>109430.06366985735</v>
          </cell>
        </row>
        <row r="1176">
          <cell r="A1176" t="str">
            <v>Costos OyM (D)</v>
          </cell>
          <cell r="C1176">
            <v>6239</v>
          </cell>
          <cell r="D1176">
            <v>2015</v>
          </cell>
          <cell r="G1176">
            <v>120</v>
          </cell>
          <cell r="AC1176">
            <v>6431.4862038862611</v>
          </cell>
        </row>
        <row r="1177">
          <cell r="A1177" t="str">
            <v>Costos de OyM (C )</v>
          </cell>
          <cell r="C1177">
            <v>55349827</v>
          </cell>
          <cell r="D1177">
            <v>2015</v>
          </cell>
          <cell r="G1177">
            <v>120</v>
          </cell>
          <cell r="AC1177">
            <v>57147366.614386439</v>
          </cell>
        </row>
        <row r="1178">
          <cell r="A1178" t="str">
            <v>Costos de OyM (C )</v>
          </cell>
          <cell r="C1178">
            <v>69453854</v>
          </cell>
          <cell r="D1178">
            <v>2015</v>
          </cell>
          <cell r="G1178">
            <v>120</v>
          </cell>
          <cell r="AC1178">
            <v>71709435.64683716</v>
          </cell>
        </row>
        <row r="1179">
          <cell r="A1179" t="str">
            <v>Costos de OyM (C )</v>
          </cell>
          <cell r="C1179">
            <v>2110</v>
          </cell>
          <cell r="D1179">
            <v>2015</v>
          </cell>
          <cell r="G1179">
            <v>120</v>
          </cell>
          <cell r="AC1179">
            <v>2178.524307878241</v>
          </cell>
        </row>
        <row r="1180">
          <cell r="A1180" t="str">
            <v>Costos de Administración</v>
          </cell>
          <cell r="C1180">
            <v>263078993</v>
          </cell>
          <cell r="D1180">
            <v>2015</v>
          </cell>
          <cell r="G1180">
            <v>120</v>
          </cell>
          <cell r="AC1180">
            <v>60025519.134521082</v>
          </cell>
        </row>
        <row r="1181">
          <cell r="A1181" t="str">
            <v>Costos Totales</v>
          </cell>
          <cell r="C1181">
            <v>2819830594</v>
          </cell>
          <cell r="D1181">
            <v>2015</v>
          </cell>
          <cell r="G1181">
            <v>120</v>
          </cell>
          <cell r="AC1181">
            <v>2819830594</v>
          </cell>
        </row>
        <row r="1182">
          <cell r="A1182" t="str">
            <v>Costos de Combustible</v>
          </cell>
          <cell r="C1182">
            <v>327539167</v>
          </cell>
          <cell r="D1182">
            <v>2015</v>
          </cell>
          <cell r="G1182">
            <v>145</v>
          </cell>
          <cell r="AC1182">
            <v>327539167</v>
          </cell>
        </row>
        <row r="1183">
          <cell r="A1183" t="str">
            <v>Costos de Combustible</v>
          </cell>
          <cell r="C1183">
            <v>207476945</v>
          </cell>
          <cell r="D1183">
            <v>2015</v>
          </cell>
          <cell r="G1183">
            <v>145</v>
          </cell>
          <cell r="AC1183">
            <v>207476945</v>
          </cell>
        </row>
        <row r="1184">
          <cell r="A1184" t="str">
            <v>Costos Compra de Energía</v>
          </cell>
          <cell r="C1184">
            <v>655348137</v>
          </cell>
          <cell r="D1184">
            <v>2015</v>
          </cell>
          <cell r="G1184">
            <v>145</v>
          </cell>
          <cell r="AC1184">
            <v>655348137</v>
          </cell>
        </row>
        <row r="1185">
          <cell r="A1185" t="str">
            <v>Costos Totales por Compra de Energia</v>
          </cell>
          <cell r="C1185">
            <v>721181920</v>
          </cell>
          <cell r="D1185">
            <v>2015</v>
          </cell>
          <cell r="G1185">
            <v>145</v>
          </cell>
          <cell r="AC1185">
            <v>721181920</v>
          </cell>
        </row>
        <row r="1186">
          <cell r="A1186" t="str">
            <v>Costos OyM (D)</v>
          </cell>
          <cell r="C1186">
            <v>8621387</v>
          </cell>
          <cell r="D1186">
            <v>2015</v>
          </cell>
          <cell r="G1186">
            <v>145</v>
          </cell>
          <cell r="AC1186">
            <v>8887374.8275147229</v>
          </cell>
        </row>
        <row r="1187">
          <cell r="A1187" t="str">
            <v>Costos OyM (D)</v>
          </cell>
          <cell r="C1187">
            <v>4097058</v>
          </cell>
          <cell r="D1187">
            <v>2015</v>
          </cell>
          <cell r="G1187">
            <v>145</v>
          </cell>
          <cell r="AC1187">
            <v>4223460.8115918953</v>
          </cell>
        </row>
        <row r="1188">
          <cell r="A1188" t="str">
            <v>Costos OyM (D)</v>
          </cell>
          <cell r="C1188">
            <v>1639717</v>
          </cell>
          <cell r="D1188">
            <v>2015</v>
          </cell>
          <cell r="G1188">
            <v>145</v>
          </cell>
          <cell r="AC1188">
            <v>1690305.7002368597</v>
          </cell>
        </row>
        <row r="1189">
          <cell r="A1189" t="str">
            <v>Costos OyM (D)</v>
          </cell>
          <cell r="C1189">
            <v>3748343</v>
          </cell>
          <cell r="D1189">
            <v>2015</v>
          </cell>
          <cell r="G1189">
            <v>145</v>
          </cell>
          <cell r="AC1189">
            <v>3863987.2242240165</v>
          </cell>
        </row>
        <row r="1190">
          <cell r="A1190" t="str">
            <v>Costos OyM (D)</v>
          </cell>
          <cell r="C1190">
            <v>3603077</v>
          </cell>
          <cell r="D1190">
            <v>2015</v>
          </cell>
          <cell r="G1190">
            <v>145</v>
          </cell>
          <cell r="AC1190">
            <v>3714239.4641833464</v>
          </cell>
        </row>
        <row r="1191">
          <cell r="A1191" t="str">
            <v>Costos de OyM (C )</v>
          </cell>
          <cell r="C1191">
            <v>693894</v>
          </cell>
          <cell r="D1191">
            <v>2015</v>
          </cell>
          <cell r="G1191">
            <v>145</v>
          </cell>
          <cell r="AC1191">
            <v>716428.88440325321</v>
          </cell>
        </row>
        <row r="1192">
          <cell r="A1192" t="str">
            <v>Costos OyM (D)</v>
          </cell>
          <cell r="C1192">
            <v>301555</v>
          </cell>
          <cell r="D1192">
            <v>2015</v>
          </cell>
          <cell r="G1192">
            <v>145</v>
          </cell>
          <cell r="AC1192">
            <v>310858.60269481031</v>
          </cell>
        </row>
        <row r="1193">
          <cell r="A1193" t="str">
            <v>Costos OyM (D)</v>
          </cell>
          <cell r="C1193">
            <v>16784959</v>
          </cell>
          <cell r="D1193">
            <v>2015</v>
          </cell>
          <cell r="G1193">
            <v>145</v>
          </cell>
          <cell r="AC1193">
            <v>17302810.104391173</v>
          </cell>
        </row>
        <row r="1194">
          <cell r="A1194" t="str">
            <v>Costos OyM (D)</v>
          </cell>
          <cell r="C1194">
            <v>5394533</v>
          </cell>
          <cell r="D1194">
            <v>2015</v>
          </cell>
          <cell r="G1194">
            <v>145</v>
          </cell>
          <cell r="AC1194">
            <v>5560965.6300543621</v>
          </cell>
        </row>
        <row r="1195">
          <cell r="A1195" t="str">
            <v>Costos OyM (D)</v>
          </cell>
          <cell r="C1195">
            <v>1003305</v>
          </cell>
          <cell r="D1195">
            <v>2015</v>
          </cell>
          <cell r="G1195">
            <v>145</v>
          </cell>
          <cell r="AC1195">
            <v>1034259.0584693227</v>
          </cell>
        </row>
        <row r="1196">
          <cell r="A1196" t="str">
            <v>Costos OyM (D)</v>
          </cell>
          <cell r="C1196">
            <v>4295266</v>
          </cell>
          <cell r="D1196">
            <v>2015</v>
          </cell>
          <cell r="G1196">
            <v>145</v>
          </cell>
          <cell r="AC1196">
            <v>4427783.9431033377</v>
          </cell>
        </row>
        <row r="1197">
          <cell r="A1197" t="str">
            <v>Costos OyM (D)</v>
          </cell>
          <cell r="C1197">
            <v>20791684</v>
          </cell>
          <cell r="D1197">
            <v>2015</v>
          </cell>
          <cell r="G1197">
            <v>145</v>
          </cell>
          <cell r="AC1197">
            <v>21433150.953928947</v>
          </cell>
        </row>
        <row r="1198">
          <cell r="A1198" t="str">
            <v>Costos OyM (D)</v>
          </cell>
          <cell r="C1198">
            <v>14293838</v>
          </cell>
          <cell r="D1198">
            <v>2015</v>
          </cell>
          <cell r="G1198">
            <v>145</v>
          </cell>
          <cell r="AC1198">
            <v>14734832.809358099</v>
          </cell>
        </row>
        <row r="1199">
          <cell r="A1199" t="str">
            <v>Costos OyM (D)</v>
          </cell>
          <cell r="C1199">
            <v>855647</v>
          </cell>
          <cell r="D1199">
            <v>2015</v>
          </cell>
          <cell r="G1199">
            <v>145</v>
          </cell>
          <cell r="AC1199">
            <v>882045.50022386073</v>
          </cell>
        </row>
        <row r="1200">
          <cell r="A1200" t="str">
            <v>Costos de OyM (C )</v>
          </cell>
          <cell r="C1200">
            <v>288710</v>
          </cell>
          <cell r="D1200">
            <v>2015</v>
          </cell>
          <cell r="G1200">
            <v>145</v>
          </cell>
          <cell r="AC1200">
            <v>298086.13882821187</v>
          </cell>
        </row>
        <row r="1201">
          <cell r="A1201" t="str">
            <v>Costos OyM (D)</v>
          </cell>
          <cell r="C1201">
            <v>484073</v>
          </cell>
          <cell r="D1201">
            <v>2015</v>
          </cell>
          <cell r="G1201">
            <v>145</v>
          </cell>
          <cell r="AC1201">
            <v>499007.6648779987</v>
          </cell>
        </row>
        <row r="1202">
          <cell r="A1202" t="str">
            <v>Costos de OyM (C )</v>
          </cell>
          <cell r="C1202">
            <v>33292872</v>
          </cell>
          <cell r="D1202">
            <v>2015</v>
          </cell>
          <cell r="G1202">
            <v>145</v>
          </cell>
          <cell r="AC1202">
            <v>34374090.488662973</v>
          </cell>
        </row>
        <row r="1203">
          <cell r="A1203" t="str">
            <v>Costos de OyM (C )</v>
          </cell>
          <cell r="C1203">
            <v>121395101</v>
          </cell>
          <cell r="D1203">
            <v>2015</v>
          </cell>
          <cell r="G1203">
            <v>145</v>
          </cell>
          <cell r="AC1203">
            <v>125337525.30134322</v>
          </cell>
        </row>
        <row r="1204">
          <cell r="A1204" t="str">
            <v>Costos de OyM (C )</v>
          </cell>
          <cell r="C1204">
            <v>589291</v>
          </cell>
          <cell r="D1204">
            <v>2015</v>
          </cell>
          <cell r="G1204">
            <v>145</v>
          </cell>
          <cell r="AC1204">
            <v>608428.7999591832</v>
          </cell>
        </row>
        <row r="1205">
          <cell r="A1205" t="str">
            <v>Costos de Administración</v>
          </cell>
          <cell r="C1205">
            <v>166379492</v>
          </cell>
          <cell r="D1205">
            <v>2015</v>
          </cell>
          <cell r="G1205">
            <v>145</v>
          </cell>
          <cell r="AC1205">
            <v>87466439.08456704</v>
          </cell>
        </row>
        <row r="1206">
          <cell r="A1206" t="str">
            <v>Costos Totales</v>
          </cell>
          <cell r="C1206">
            <v>1905733864</v>
          </cell>
          <cell r="D1206">
            <v>2015</v>
          </cell>
          <cell r="G1206">
            <v>145</v>
          </cell>
          <cell r="AC1206">
            <v>1905733864</v>
          </cell>
        </row>
        <row r="1207">
          <cell r="A1207" t="str">
            <v>Costos de Administración</v>
          </cell>
          <cell r="C1207">
            <v>35150401</v>
          </cell>
          <cell r="D1207">
            <v>2015</v>
          </cell>
          <cell r="G1207">
            <v>289</v>
          </cell>
          <cell r="AC1207">
            <v>0</v>
          </cell>
        </row>
        <row r="1208">
          <cell r="A1208" t="str">
            <v>Costos Totales</v>
          </cell>
          <cell r="C1208">
            <v>68944703</v>
          </cell>
          <cell r="D1208">
            <v>2015</v>
          </cell>
          <cell r="G1208">
            <v>289</v>
          </cell>
          <cell r="AC1208">
            <v>68944703</v>
          </cell>
        </row>
        <row r="1209">
          <cell r="A1209" t="str">
            <v>Costos de Administración</v>
          </cell>
          <cell r="C1209">
            <v>34641152</v>
          </cell>
          <cell r="D1209">
            <v>2015</v>
          </cell>
          <cell r="G1209">
            <v>316</v>
          </cell>
          <cell r="AC1209">
            <v>0</v>
          </cell>
        </row>
        <row r="1210">
          <cell r="A1210" t="str">
            <v>Costos Totales</v>
          </cell>
          <cell r="C1210">
            <v>73043409</v>
          </cell>
          <cell r="D1210">
            <v>2015</v>
          </cell>
          <cell r="G1210">
            <v>316</v>
          </cell>
          <cell r="AC1210">
            <v>73043409</v>
          </cell>
        </row>
        <row r="1211">
          <cell r="A1211" t="str">
            <v>Costos Totales por Compra de Energia</v>
          </cell>
          <cell r="C1211">
            <v>977868</v>
          </cell>
          <cell r="D1211">
            <v>2015</v>
          </cell>
          <cell r="G1211">
            <v>308</v>
          </cell>
          <cell r="AC1211">
            <v>977868</v>
          </cell>
        </row>
        <row r="1212">
          <cell r="A1212" t="str">
            <v>Costos de Administración</v>
          </cell>
          <cell r="C1212">
            <v>35276408</v>
          </cell>
          <cell r="D1212">
            <v>2015</v>
          </cell>
          <cell r="G1212">
            <v>308</v>
          </cell>
          <cell r="AC1212">
            <v>0</v>
          </cell>
        </row>
        <row r="1213">
          <cell r="A1213" t="str">
            <v>Costos Totales</v>
          </cell>
          <cell r="C1213">
            <v>85452187</v>
          </cell>
          <cell r="D1213">
            <v>2015</v>
          </cell>
          <cell r="G1213">
            <v>308</v>
          </cell>
          <cell r="AC1213">
            <v>85452187</v>
          </cell>
        </row>
        <row r="1214">
          <cell r="A1214" t="str">
            <v>Costos Totales</v>
          </cell>
          <cell r="C1214">
            <v>11764863</v>
          </cell>
          <cell r="D1214">
            <v>2015</v>
          </cell>
          <cell r="G1214">
            <v>433</v>
          </cell>
          <cell r="AC1214">
            <v>11764863</v>
          </cell>
        </row>
        <row r="1215">
          <cell r="A1215" t="str">
            <v>Costos de Administración</v>
          </cell>
          <cell r="C1215">
            <v>7940155</v>
          </cell>
          <cell r="D1215">
            <v>2015</v>
          </cell>
          <cell r="G1215">
            <v>433</v>
          </cell>
          <cell r="AC1215">
            <v>0</v>
          </cell>
        </row>
        <row r="1216">
          <cell r="A1216" t="str">
            <v>Costos Compra de Energía</v>
          </cell>
          <cell r="C1216">
            <v>656114758</v>
          </cell>
          <cell r="D1216">
            <v>2015</v>
          </cell>
          <cell r="G1216">
            <v>138</v>
          </cell>
          <cell r="AC1216">
            <v>656114758</v>
          </cell>
        </row>
        <row r="1217">
          <cell r="A1217" t="str">
            <v>Costos Totales por Compra de Energia</v>
          </cell>
          <cell r="C1217">
            <v>658056835</v>
          </cell>
          <cell r="D1217">
            <v>2015</v>
          </cell>
          <cell r="G1217">
            <v>138</v>
          </cell>
          <cell r="AC1217">
            <v>658056835</v>
          </cell>
        </row>
        <row r="1218">
          <cell r="A1218" t="str">
            <v>Costos OyM (D)</v>
          </cell>
          <cell r="C1218">
            <v>25873038</v>
          </cell>
          <cell r="D1218">
            <v>2015</v>
          </cell>
          <cell r="G1218">
            <v>138</v>
          </cell>
          <cell r="AC1218">
            <v>26671275.356567554</v>
          </cell>
        </row>
        <row r="1219">
          <cell r="A1219" t="str">
            <v>Costos OyM (D)</v>
          </cell>
          <cell r="C1219">
            <v>102355</v>
          </cell>
          <cell r="D1219">
            <v>2015</v>
          </cell>
          <cell r="G1219">
            <v>138</v>
          </cell>
          <cell r="AC1219">
            <v>105512.86590780225</v>
          </cell>
        </row>
        <row r="1220">
          <cell r="A1220" t="str">
            <v>Costos OyM (D)</v>
          </cell>
          <cell r="C1220">
            <v>935957</v>
          </cell>
          <cell r="D1220">
            <v>2015</v>
          </cell>
          <cell r="G1220">
            <v>138</v>
          </cell>
          <cell r="AC1220">
            <v>964833.23175681569</v>
          </cell>
        </row>
        <row r="1221">
          <cell r="A1221" t="str">
            <v>Costos OyM (D)</v>
          </cell>
          <cell r="C1221">
            <v>13887115</v>
          </cell>
          <cell r="D1221">
            <v>2015</v>
          </cell>
          <cell r="G1221">
            <v>138</v>
          </cell>
          <cell r="AC1221">
            <v>14315561.553819835</v>
          </cell>
        </row>
        <row r="1222">
          <cell r="A1222" t="str">
            <v>Costos OyM (D)</v>
          </cell>
          <cell r="C1222">
            <v>5532525</v>
          </cell>
          <cell r="D1222">
            <v>2015</v>
          </cell>
          <cell r="G1222">
            <v>138</v>
          </cell>
          <cell r="AC1222">
            <v>5703214.9719756106</v>
          </cell>
        </row>
        <row r="1223">
          <cell r="A1223" t="str">
            <v>Costos de OyM (C )</v>
          </cell>
          <cell r="C1223">
            <v>4600500</v>
          </cell>
          <cell r="D1223">
            <v>2015</v>
          </cell>
          <cell r="G1223">
            <v>138</v>
          </cell>
          <cell r="AC1223">
            <v>4749905.7243572744</v>
          </cell>
        </row>
        <row r="1224">
          <cell r="A1224" t="str">
            <v>Costos OyM (D)</v>
          </cell>
          <cell r="C1224">
            <v>3446080</v>
          </cell>
          <cell r="D1224">
            <v>2015</v>
          </cell>
          <cell r="G1224">
            <v>138</v>
          </cell>
          <cell r="AC1224">
            <v>3552398.7782478547</v>
          </cell>
        </row>
        <row r="1225">
          <cell r="A1225" t="str">
            <v>Costos OyM (D)</v>
          </cell>
          <cell r="C1225">
            <v>3990546</v>
          </cell>
          <cell r="D1225">
            <v>2015</v>
          </cell>
          <cell r="G1225">
            <v>138</v>
          </cell>
          <cell r="AC1225">
            <v>4113662.6935363845</v>
          </cell>
        </row>
        <row r="1226">
          <cell r="A1226" t="str">
            <v>Costos OyM (D)</v>
          </cell>
          <cell r="C1226">
            <v>7276905</v>
          </cell>
          <cell r="D1226">
            <v>2015</v>
          </cell>
          <cell r="G1226">
            <v>138</v>
          </cell>
          <cell r="AC1226">
            <v>7501412.7447493114</v>
          </cell>
        </row>
        <row r="1227">
          <cell r="A1227" t="str">
            <v>Costos OyM (D)</v>
          </cell>
          <cell r="C1227">
            <v>949777</v>
          </cell>
          <cell r="D1227">
            <v>2015</v>
          </cell>
          <cell r="G1227">
            <v>138</v>
          </cell>
          <cell r="AC1227">
            <v>979079.60767246049</v>
          </cell>
        </row>
        <row r="1228">
          <cell r="A1228" t="str">
            <v>Costos OyM (D)</v>
          </cell>
          <cell r="C1228">
            <v>44528</v>
          </cell>
          <cell r="D1228">
            <v>2015</v>
          </cell>
          <cell r="G1228">
            <v>138</v>
          </cell>
          <cell r="AC1228">
            <v>45901.781966123963</v>
          </cell>
        </row>
        <row r="1229">
          <cell r="A1229" t="str">
            <v>Costos OyM (D)</v>
          </cell>
          <cell r="C1229">
            <v>8858814</v>
          </cell>
          <cell r="D1229">
            <v>2015</v>
          </cell>
          <cell r="G1229">
            <v>138</v>
          </cell>
          <cell r="AC1229">
            <v>9132126.9472342469</v>
          </cell>
        </row>
        <row r="1230">
          <cell r="A1230" t="str">
            <v>Costos OyM (D)</v>
          </cell>
          <cell r="C1230">
            <v>68892028</v>
          </cell>
          <cell r="D1230">
            <v>2015</v>
          </cell>
          <cell r="G1230">
            <v>138</v>
          </cell>
          <cell r="AC1230">
            <v>71017491.206883475</v>
          </cell>
        </row>
        <row r="1231">
          <cell r="A1231" t="str">
            <v>Costos OyM (D)</v>
          </cell>
          <cell r="C1231">
            <v>5481491</v>
          </cell>
          <cell r="D1231">
            <v>2015</v>
          </cell>
          <cell r="G1231">
            <v>138</v>
          </cell>
          <cell r="AC1231">
            <v>5650606.466296955</v>
          </cell>
        </row>
        <row r="1232">
          <cell r="A1232" t="str">
            <v>Costos OyM (D)</v>
          </cell>
          <cell r="C1232">
            <v>1945796</v>
          </cell>
          <cell r="D1232">
            <v>2015</v>
          </cell>
          <cell r="G1232">
            <v>138</v>
          </cell>
          <cell r="AC1232">
            <v>2005827.8777972546</v>
          </cell>
        </row>
        <row r="1233">
          <cell r="A1233" t="str">
            <v>Costos de OyM (C )</v>
          </cell>
          <cell r="C1233">
            <v>61100</v>
          </cell>
          <cell r="D1233">
            <v>2015</v>
          </cell>
          <cell r="G1233">
            <v>138</v>
          </cell>
          <cell r="AC1233">
            <v>63084.282090692192</v>
          </cell>
        </row>
        <row r="1234">
          <cell r="A1234" t="str">
            <v>Costos OyM (D)</v>
          </cell>
          <cell r="C1234">
            <v>2352557</v>
          </cell>
          <cell r="D1234">
            <v>2015</v>
          </cell>
          <cell r="G1234">
            <v>138</v>
          </cell>
          <cell r="AC1234">
            <v>2425138.3057150263</v>
          </cell>
        </row>
        <row r="1235">
          <cell r="A1235" t="str">
            <v>Costos de OyM (C )</v>
          </cell>
          <cell r="C1235">
            <v>86547909</v>
          </cell>
          <cell r="D1235">
            <v>2015</v>
          </cell>
          <cell r="G1235">
            <v>138</v>
          </cell>
          <cell r="AC1235">
            <v>89358636.754755452</v>
          </cell>
        </row>
        <row r="1236">
          <cell r="A1236" t="str">
            <v>Costos de OyM (C )</v>
          </cell>
          <cell r="C1236">
            <v>105952411</v>
          </cell>
          <cell r="D1236">
            <v>2015</v>
          </cell>
          <cell r="G1236">
            <v>138</v>
          </cell>
          <cell r="AC1236">
            <v>109393318.88237248</v>
          </cell>
        </row>
        <row r="1237">
          <cell r="A1237" t="str">
            <v>Costos de OyM (C )</v>
          </cell>
          <cell r="C1237">
            <v>2232627</v>
          </cell>
          <cell r="D1237">
            <v>2015</v>
          </cell>
          <cell r="G1237">
            <v>138</v>
          </cell>
          <cell r="AC1237">
            <v>2305133.7393010776</v>
          </cell>
        </row>
        <row r="1238">
          <cell r="A1238" t="str">
            <v>Costos de Administración</v>
          </cell>
          <cell r="C1238">
            <v>194341919</v>
          </cell>
          <cell r="D1238">
            <v>2015</v>
          </cell>
          <cell r="G1238">
            <v>138</v>
          </cell>
          <cell r="AC1238">
            <v>145425739.48010346</v>
          </cell>
        </row>
        <row r="1239">
          <cell r="A1239" t="str">
            <v>Costos Totales</v>
          </cell>
          <cell r="C1239">
            <v>1346771366</v>
          </cell>
          <cell r="D1239">
            <v>2015</v>
          </cell>
          <cell r="G1239">
            <v>138</v>
          </cell>
          <cell r="AC1239">
            <v>1346771366</v>
          </cell>
        </row>
        <row r="1240">
          <cell r="A1240" t="str">
            <v>Costos de Combustible</v>
          </cell>
          <cell r="C1240">
            <v>893792204</v>
          </cell>
          <cell r="D1240">
            <v>2015</v>
          </cell>
          <cell r="G1240">
            <v>134</v>
          </cell>
          <cell r="AC1240">
            <v>893792204</v>
          </cell>
        </row>
        <row r="1241">
          <cell r="A1241" t="str">
            <v>Costos de Combustible</v>
          </cell>
          <cell r="C1241">
            <v>272426195</v>
          </cell>
          <cell r="D1241">
            <v>2015</v>
          </cell>
          <cell r="G1241">
            <v>134</v>
          </cell>
          <cell r="AC1241">
            <v>272426195</v>
          </cell>
        </row>
        <row r="1242">
          <cell r="A1242" t="str">
            <v>Costos Compra de Energía</v>
          </cell>
          <cell r="C1242">
            <v>623108136</v>
          </cell>
          <cell r="D1242">
            <v>2015</v>
          </cell>
          <cell r="G1242">
            <v>134</v>
          </cell>
          <cell r="AC1242">
            <v>623108136</v>
          </cell>
        </row>
        <row r="1243">
          <cell r="A1243" t="str">
            <v>Costos Totales por Compra de Energia</v>
          </cell>
          <cell r="C1243">
            <v>672566866</v>
          </cell>
          <cell r="D1243">
            <v>2015</v>
          </cell>
          <cell r="G1243">
            <v>134</v>
          </cell>
          <cell r="AC1243">
            <v>672566866</v>
          </cell>
        </row>
        <row r="1244">
          <cell r="A1244" t="str">
            <v>Costos OyM (D)</v>
          </cell>
          <cell r="C1244">
            <v>11287882</v>
          </cell>
          <cell r="D1244">
            <v>2015</v>
          </cell>
          <cell r="G1244">
            <v>134</v>
          </cell>
          <cell r="AC1244">
            <v>11636136.777383564</v>
          </cell>
        </row>
        <row r="1245">
          <cell r="A1245" t="str">
            <v>Costos OyM (D)</v>
          </cell>
          <cell r="C1245">
            <v>11746191</v>
          </cell>
          <cell r="D1245">
            <v>2015</v>
          </cell>
          <cell r="G1245">
            <v>134</v>
          </cell>
          <cell r="AC1245">
            <v>12108585.568955436</v>
          </cell>
        </row>
        <row r="1246">
          <cell r="A1246" t="str">
            <v>Costos OyM (D)</v>
          </cell>
          <cell r="C1246">
            <v>4235949</v>
          </cell>
          <cell r="D1246">
            <v>2015</v>
          </cell>
          <cell r="G1246">
            <v>134</v>
          </cell>
          <cell r="AC1246">
            <v>4366636.8895441256</v>
          </cell>
        </row>
        <row r="1247">
          <cell r="A1247" t="str">
            <v>Costos OyM (D)</v>
          </cell>
          <cell r="C1247">
            <v>6808598</v>
          </cell>
          <cell r="D1247">
            <v>2015</v>
          </cell>
          <cell r="G1247">
            <v>134</v>
          </cell>
          <cell r="AC1247">
            <v>7018657.4939585812</v>
          </cell>
        </row>
        <row r="1248">
          <cell r="A1248" t="str">
            <v>Costos OyM (D)</v>
          </cell>
          <cell r="C1248">
            <v>6628</v>
          </cell>
          <cell r="D1248">
            <v>2015</v>
          </cell>
          <cell r="G1248">
            <v>134</v>
          </cell>
          <cell r="AC1248">
            <v>6832.4876677926168</v>
          </cell>
        </row>
        <row r="1249">
          <cell r="A1249" t="str">
            <v>Costos de OyM (C )</v>
          </cell>
          <cell r="C1249">
            <v>6584411</v>
          </cell>
          <cell r="D1249">
            <v>2015</v>
          </cell>
          <cell r="G1249">
            <v>134</v>
          </cell>
          <cell r="AC1249">
            <v>6798246.1689861976</v>
          </cell>
        </row>
        <row r="1250">
          <cell r="A1250" t="str">
            <v>Costos OyM (D)</v>
          </cell>
          <cell r="C1250">
            <v>10551937</v>
          </cell>
          <cell r="D1250">
            <v>2015</v>
          </cell>
          <cell r="G1250">
            <v>134</v>
          </cell>
          <cell r="AC1250">
            <v>10877486.334312707</v>
          </cell>
        </row>
        <row r="1251">
          <cell r="A1251" t="str">
            <v>Costos OyM (D)</v>
          </cell>
          <cell r="C1251">
            <v>4670374</v>
          </cell>
          <cell r="D1251">
            <v>2015</v>
          </cell>
          <cell r="G1251">
            <v>134</v>
          </cell>
          <cell r="AC1251">
            <v>4814464.8097434035</v>
          </cell>
        </row>
        <row r="1252">
          <cell r="A1252" t="str">
            <v>Costos OyM (D)</v>
          </cell>
          <cell r="C1252">
            <v>3315582</v>
          </cell>
          <cell r="D1252">
            <v>2015</v>
          </cell>
          <cell r="G1252">
            <v>134</v>
          </cell>
          <cell r="AC1252">
            <v>3417874.6419063336</v>
          </cell>
        </row>
        <row r="1253">
          <cell r="A1253" t="str">
            <v>Costos OyM (D)</v>
          </cell>
          <cell r="C1253">
            <v>5710663</v>
          </cell>
          <cell r="D1253">
            <v>2015</v>
          </cell>
          <cell r="G1253">
            <v>134</v>
          </cell>
          <cell r="AC1253">
            <v>5886848.9019945068</v>
          </cell>
        </row>
        <row r="1254">
          <cell r="A1254" t="str">
            <v>Costos OyM (D)</v>
          </cell>
          <cell r="C1254">
            <v>2230204</v>
          </cell>
          <cell r="D1254">
            <v>2015</v>
          </cell>
          <cell r="G1254">
            <v>134</v>
          </cell>
          <cell r="AC1254">
            <v>2299010.4596653236</v>
          </cell>
        </row>
        <row r="1255">
          <cell r="A1255" t="str">
            <v>Costos OyM (D)</v>
          </cell>
          <cell r="C1255">
            <v>11414124</v>
          </cell>
          <cell r="D1255">
            <v>2015</v>
          </cell>
          <cell r="G1255">
            <v>134</v>
          </cell>
          <cell r="AC1255">
            <v>11766273.607220238</v>
          </cell>
        </row>
        <row r="1256">
          <cell r="A1256" t="str">
            <v>Costos OyM (D)</v>
          </cell>
          <cell r="C1256">
            <v>91628672</v>
          </cell>
          <cell r="D1256">
            <v>2015</v>
          </cell>
          <cell r="G1256">
            <v>134</v>
          </cell>
          <cell r="AC1256">
            <v>94455608.246260509</v>
          </cell>
        </row>
        <row r="1257">
          <cell r="A1257" t="str">
            <v>Costos OyM (D)</v>
          </cell>
          <cell r="C1257">
            <v>22910745</v>
          </cell>
          <cell r="D1257">
            <v>2015</v>
          </cell>
          <cell r="G1257">
            <v>134</v>
          </cell>
          <cell r="AC1257">
            <v>23617589.4194993</v>
          </cell>
        </row>
        <row r="1258">
          <cell r="A1258" t="str">
            <v>Costos OyM (D)</v>
          </cell>
          <cell r="C1258">
            <v>922335</v>
          </cell>
          <cell r="D1258">
            <v>2015</v>
          </cell>
          <cell r="G1258">
            <v>134</v>
          </cell>
          <cell r="AC1258">
            <v>950790.96455544711</v>
          </cell>
        </row>
        <row r="1259">
          <cell r="A1259" t="str">
            <v>Costos de OyM (C )</v>
          </cell>
          <cell r="C1259">
            <v>4294012</v>
          </cell>
          <cell r="D1259">
            <v>2015</v>
          </cell>
          <cell r="G1259">
            <v>134</v>
          </cell>
          <cell r="AC1259">
            <v>4433464.227640219</v>
          </cell>
        </row>
        <row r="1260">
          <cell r="A1260" t="str">
            <v>Costos OyM (D)</v>
          </cell>
          <cell r="C1260">
            <v>5240622</v>
          </cell>
          <cell r="D1260">
            <v>2015</v>
          </cell>
          <cell r="G1260">
            <v>134</v>
          </cell>
          <cell r="AC1260">
            <v>5402306.153675721</v>
          </cell>
        </row>
        <row r="1261">
          <cell r="A1261" t="str">
            <v>Costos de OyM (C )</v>
          </cell>
          <cell r="C1261">
            <v>81366000</v>
          </cell>
          <cell r="D1261">
            <v>2015</v>
          </cell>
          <cell r="G1261">
            <v>134</v>
          </cell>
          <cell r="AC1261">
            <v>84008440.206076294</v>
          </cell>
        </row>
        <row r="1262">
          <cell r="A1262" t="str">
            <v>Costos de OyM (C )</v>
          </cell>
          <cell r="C1262">
            <v>135712011</v>
          </cell>
          <cell r="D1262">
            <v>2015</v>
          </cell>
          <cell r="G1262">
            <v>134</v>
          </cell>
          <cell r="AC1262">
            <v>140119390.91684324</v>
          </cell>
        </row>
        <row r="1263">
          <cell r="A1263" t="str">
            <v>Costos de Administración</v>
          </cell>
          <cell r="C1263">
            <v>134217341</v>
          </cell>
          <cell r="D1263">
            <v>2015</v>
          </cell>
          <cell r="G1263">
            <v>134</v>
          </cell>
          <cell r="AC1263">
            <v>58637281.507479101</v>
          </cell>
        </row>
        <row r="1264">
          <cell r="A1264" t="str">
            <v>Costos Totales</v>
          </cell>
          <cell r="C1264">
            <v>2987243744</v>
          </cell>
          <cell r="D1264">
            <v>2015</v>
          </cell>
          <cell r="G1264">
            <v>134</v>
          </cell>
          <cell r="AC1264">
            <v>2987243744</v>
          </cell>
        </row>
        <row r="1265">
          <cell r="A1265" t="str">
            <v>Costos de Administración</v>
          </cell>
          <cell r="C1265">
            <v>2208790</v>
          </cell>
          <cell r="D1265">
            <v>2015</v>
          </cell>
          <cell r="G1265">
            <v>230</v>
          </cell>
          <cell r="AC1265">
            <v>0</v>
          </cell>
        </row>
        <row r="1266">
          <cell r="A1266" t="str">
            <v>Costos Totales</v>
          </cell>
          <cell r="C1266">
            <v>10958066</v>
          </cell>
          <cell r="D1266">
            <v>2015</v>
          </cell>
          <cell r="G1266">
            <v>230</v>
          </cell>
          <cell r="AC1266">
            <v>10958066</v>
          </cell>
        </row>
        <row r="1267">
          <cell r="A1267" t="str">
            <v>Costos de Combustible</v>
          </cell>
          <cell r="C1267">
            <v>129977104</v>
          </cell>
          <cell r="D1267">
            <v>2015</v>
          </cell>
          <cell r="G1267">
            <v>49</v>
          </cell>
          <cell r="AC1267">
            <v>129977104</v>
          </cell>
        </row>
        <row r="1268">
          <cell r="A1268" t="str">
            <v>Costos de Combustible</v>
          </cell>
          <cell r="C1268">
            <v>40344956</v>
          </cell>
          <cell r="D1268">
            <v>2015</v>
          </cell>
          <cell r="G1268">
            <v>49</v>
          </cell>
          <cell r="AC1268">
            <v>40344956</v>
          </cell>
        </row>
        <row r="1269">
          <cell r="A1269" t="str">
            <v>Costos de Combustible</v>
          </cell>
          <cell r="C1269">
            <v>18296645</v>
          </cell>
          <cell r="D1269">
            <v>2015</v>
          </cell>
          <cell r="G1269">
            <v>49</v>
          </cell>
          <cell r="AC1269">
            <v>18296645</v>
          </cell>
        </row>
        <row r="1270">
          <cell r="A1270" t="str">
            <v>Costos Compra de Energía</v>
          </cell>
          <cell r="C1270">
            <v>53545204</v>
          </cell>
          <cell r="D1270">
            <v>2015</v>
          </cell>
          <cell r="G1270">
            <v>49</v>
          </cell>
          <cell r="AC1270">
            <v>53545204</v>
          </cell>
        </row>
        <row r="1271">
          <cell r="A1271" t="str">
            <v>Costos Totales por Compra de Energia</v>
          </cell>
          <cell r="C1271">
            <v>54977587</v>
          </cell>
          <cell r="D1271">
            <v>2015</v>
          </cell>
          <cell r="G1271">
            <v>49</v>
          </cell>
          <cell r="AC1271">
            <v>54977587</v>
          </cell>
        </row>
        <row r="1272">
          <cell r="A1272" t="str">
            <v>Costos Totales</v>
          </cell>
          <cell r="C1272">
            <v>543481937</v>
          </cell>
          <cell r="D1272">
            <v>2015</v>
          </cell>
          <cell r="G1272">
            <v>49</v>
          </cell>
          <cell r="AC1272">
            <v>543481937</v>
          </cell>
        </row>
        <row r="1273">
          <cell r="A1273" t="str">
            <v>Costos OyM (D)</v>
          </cell>
          <cell r="C1273">
            <v>711114</v>
          </cell>
          <cell r="D1273">
            <v>2015</v>
          </cell>
          <cell r="G1273">
            <v>49</v>
          </cell>
          <cell r="AC1273">
            <v>733053.35476684954</v>
          </cell>
        </row>
        <row r="1274">
          <cell r="A1274" t="str">
            <v>Costos OyM (D)</v>
          </cell>
          <cell r="C1274">
            <v>1347020</v>
          </cell>
          <cell r="D1274">
            <v>2015</v>
          </cell>
          <cell r="G1274">
            <v>49</v>
          </cell>
          <cell r="AC1274">
            <v>1388578.3853756806</v>
          </cell>
        </row>
        <row r="1275">
          <cell r="A1275" t="str">
            <v>Costos OyM (D)</v>
          </cell>
          <cell r="C1275">
            <v>554929</v>
          </cell>
          <cell r="D1275">
            <v>2015</v>
          </cell>
          <cell r="G1275">
            <v>49</v>
          </cell>
          <cell r="AC1275">
            <v>572049.72073030914</v>
          </cell>
        </row>
        <row r="1276">
          <cell r="A1276" t="str">
            <v>Costos OyM (D)</v>
          </cell>
          <cell r="C1276">
            <v>497696</v>
          </cell>
          <cell r="D1276">
            <v>2015</v>
          </cell>
          <cell r="G1276">
            <v>49</v>
          </cell>
          <cell r="AC1276">
            <v>513050.96293145959</v>
          </cell>
        </row>
        <row r="1277">
          <cell r="A1277" t="str">
            <v>Costos de OyM (C )</v>
          </cell>
          <cell r="C1277">
            <v>2093552</v>
          </cell>
          <cell r="D1277">
            <v>2015</v>
          </cell>
          <cell r="G1277">
            <v>49</v>
          </cell>
          <cell r="AC1277">
            <v>2161542.1430365439</v>
          </cell>
        </row>
        <row r="1278">
          <cell r="A1278" t="str">
            <v>Costos OyM (D)</v>
          </cell>
          <cell r="C1278">
            <v>530201</v>
          </cell>
          <cell r="D1278">
            <v>2015</v>
          </cell>
          <cell r="G1278">
            <v>49</v>
          </cell>
          <cell r="AC1278">
            <v>546558.81019180943</v>
          </cell>
        </row>
        <row r="1279">
          <cell r="A1279" t="str">
            <v>Costos OyM (D)</v>
          </cell>
          <cell r="C1279">
            <v>9244593</v>
          </cell>
          <cell r="D1279">
            <v>2015</v>
          </cell>
          <cell r="G1279">
            <v>49</v>
          </cell>
          <cell r="AC1279">
            <v>9529808.0365512911</v>
          </cell>
        </row>
        <row r="1280">
          <cell r="A1280" t="str">
            <v>Costos OyM (D)</v>
          </cell>
          <cell r="C1280">
            <v>108785</v>
          </cell>
          <cell r="D1280">
            <v>2015</v>
          </cell>
          <cell r="G1280">
            <v>49</v>
          </cell>
          <cell r="AC1280">
            <v>112141.24486131863</v>
          </cell>
        </row>
        <row r="1281">
          <cell r="A1281" t="str">
            <v>Costos OyM (D)</v>
          </cell>
          <cell r="C1281">
            <v>4</v>
          </cell>
          <cell r="D1281">
            <v>2015</v>
          </cell>
          <cell r="G1281">
            <v>49</v>
          </cell>
          <cell r="AC1281">
            <v>4.1234083692170289</v>
          </cell>
        </row>
        <row r="1282">
          <cell r="A1282" t="str">
            <v>Costos OyM (D)</v>
          </cell>
          <cell r="C1282">
            <v>113</v>
          </cell>
          <cell r="D1282">
            <v>2015</v>
          </cell>
          <cell r="G1282">
            <v>49</v>
          </cell>
          <cell r="AC1282">
            <v>116.48628643038107</v>
          </cell>
        </row>
        <row r="1283">
          <cell r="A1283" t="str">
            <v>Costos OyM (D)</v>
          </cell>
          <cell r="C1283">
            <v>845607</v>
          </cell>
          <cell r="D1283">
            <v>2015</v>
          </cell>
          <cell r="G1283">
            <v>49</v>
          </cell>
          <cell r="AC1283">
            <v>871695.7452171261</v>
          </cell>
        </row>
        <row r="1284">
          <cell r="A1284" t="str">
            <v>Costos OyM (D)</v>
          </cell>
          <cell r="C1284">
            <v>5324313</v>
          </cell>
          <cell r="D1284">
            <v>2015</v>
          </cell>
          <cell r="G1284">
            <v>49</v>
          </cell>
          <cell r="AC1284">
            <v>5488579.1961327568</v>
          </cell>
        </row>
        <row r="1285">
          <cell r="A1285" t="str">
            <v>Costos OyM (D)</v>
          </cell>
          <cell r="C1285">
            <v>521946</v>
          </cell>
          <cell r="D1285">
            <v>2015</v>
          </cell>
          <cell r="G1285">
            <v>49</v>
          </cell>
          <cell r="AC1285">
            <v>538049.12616983789</v>
          </cell>
        </row>
        <row r="1286">
          <cell r="A1286" t="str">
            <v>Costos OyM (D)</v>
          </cell>
          <cell r="C1286">
            <v>6826</v>
          </cell>
          <cell r="D1286">
            <v>2015</v>
          </cell>
          <cell r="G1286">
            <v>49</v>
          </cell>
          <cell r="AC1286">
            <v>7036.5963820688603</v>
          </cell>
        </row>
        <row r="1287">
          <cell r="A1287" t="str">
            <v>Costos de OyM (C )</v>
          </cell>
          <cell r="C1287">
            <v>205373</v>
          </cell>
          <cell r="D1287">
            <v>2015</v>
          </cell>
          <cell r="G1287">
            <v>49</v>
          </cell>
          <cell r="AC1287">
            <v>212042.68847482369</v>
          </cell>
        </row>
        <row r="1288">
          <cell r="A1288" t="str">
            <v>Costos OyM (D)</v>
          </cell>
          <cell r="C1288">
            <v>259990</v>
          </cell>
          <cell r="D1288">
            <v>2015</v>
          </cell>
          <cell r="G1288">
            <v>49</v>
          </cell>
          <cell r="AC1288">
            <v>268011.23547818384</v>
          </cell>
        </row>
        <row r="1289">
          <cell r="A1289" t="str">
            <v>Costos de OyM (C )</v>
          </cell>
          <cell r="C1289">
            <v>19147935</v>
          </cell>
          <cell r="D1289">
            <v>2015</v>
          </cell>
          <cell r="G1289">
            <v>49</v>
          </cell>
          <cell r="AC1289">
            <v>19769782.86406282</v>
          </cell>
        </row>
        <row r="1290">
          <cell r="A1290" t="str">
            <v>Costos de OyM (C )</v>
          </cell>
          <cell r="C1290">
            <v>222341</v>
          </cell>
          <cell r="D1290">
            <v>2015</v>
          </cell>
          <cell r="G1290">
            <v>49</v>
          </cell>
          <cell r="AC1290">
            <v>229561.74082367582</v>
          </cell>
        </row>
        <row r="1291">
          <cell r="A1291" t="str">
            <v>Costos de Administración</v>
          </cell>
          <cell r="C1291">
            <v>116877842</v>
          </cell>
          <cell r="D1291">
            <v>2015</v>
          </cell>
          <cell r="G1291">
            <v>49</v>
          </cell>
          <cell r="AC1291">
            <v>28595950.112822987</v>
          </cell>
        </row>
        <row r="1292">
          <cell r="A1292" t="str">
            <v>Costos Compra de Energía</v>
          </cell>
          <cell r="C1292">
            <v>1123373122</v>
          </cell>
          <cell r="D1292">
            <v>2015</v>
          </cell>
          <cell r="G1292">
            <v>32</v>
          </cell>
          <cell r="AC1292">
            <v>1123373122</v>
          </cell>
        </row>
        <row r="1293">
          <cell r="A1293" t="str">
            <v>Costos Totales por Compra de Energia</v>
          </cell>
          <cell r="C1293">
            <v>1148750175</v>
          </cell>
          <cell r="D1293">
            <v>2015</v>
          </cell>
          <cell r="G1293">
            <v>32</v>
          </cell>
          <cell r="AC1293">
            <v>1148750175</v>
          </cell>
        </row>
        <row r="1294">
          <cell r="A1294" t="str">
            <v>Costos OyM (D)</v>
          </cell>
          <cell r="C1294">
            <v>22785406</v>
          </cell>
          <cell r="D1294">
            <v>2015</v>
          </cell>
          <cell r="G1294">
            <v>32</v>
          </cell>
          <cell r="AC1294">
            <v>23488383.449101977</v>
          </cell>
        </row>
        <row r="1295">
          <cell r="A1295" t="str">
            <v>Costos OyM (D)</v>
          </cell>
          <cell r="C1295">
            <v>62266</v>
          </cell>
          <cell r="D1295">
            <v>2015</v>
          </cell>
          <cell r="G1295">
            <v>32</v>
          </cell>
          <cell r="AC1295">
            <v>64187.036379416881</v>
          </cell>
        </row>
        <row r="1296">
          <cell r="A1296" t="str">
            <v>Costos OyM (D)</v>
          </cell>
          <cell r="C1296">
            <v>1618160</v>
          </cell>
          <cell r="D1296">
            <v>2015</v>
          </cell>
          <cell r="G1296">
            <v>32</v>
          </cell>
          <cell r="AC1296">
            <v>1668083.6216830569</v>
          </cell>
        </row>
        <row r="1297">
          <cell r="A1297" t="str">
            <v>Costos OyM (D)</v>
          </cell>
          <cell r="C1297">
            <v>5225313</v>
          </cell>
          <cell r="D1297">
            <v>2015</v>
          </cell>
          <cell r="G1297">
            <v>32</v>
          </cell>
          <cell r="AC1297">
            <v>5386524.8389946353</v>
          </cell>
        </row>
        <row r="1298">
          <cell r="A1298" t="str">
            <v>Costos OyM (D)</v>
          </cell>
          <cell r="C1298">
            <v>16792546</v>
          </cell>
          <cell r="D1298">
            <v>2015</v>
          </cell>
          <cell r="G1298">
            <v>32</v>
          </cell>
          <cell r="AC1298">
            <v>17310631.179215487</v>
          </cell>
        </row>
        <row r="1299">
          <cell r="A1299" t="str">
            <v>Costos de OyM (C )</v>
          </cell>
          <cell r="C1299">
            <v>16743665</v>
          </cell>
          <cell r="D1299">
            <v>2015</v>
          </cell>
          <cell r="G1299">
            <v>32</v>
          </cell>
          <cell r="AC1299">
            <v>17287431.850933712</v>
          </cell>
        </row>
        <row r="1300">
          <cell r="A1300" t="str">
            <v>Costos OyM (D)</v>
          </cell>
          <cell r="C1300">
            <v>26245550</v>
          </cell>
          <cell r="D1300">
            <v>2015</v>
          </cell>
          <cell r="G1300">
            <v>32</v>
          </cell>
          <cell r="AC1300">
            <v>27055280.131175999</v>
          </cell>
        </row>
        <row r="1301">
          <cell r="A1301" t="str">
            <v>Costos OyM (D)</v>
          </cell>
          <cell r="C1301">
            <v>49544012</v>
          </cell>
          <cell r="D1301">
            <v>2015</v>
          </cell>
          <cell r="G1301">
            <v>32</v>
          </cell>
          <cell r="AC1301">
            <v>51072548.431347229</v>
          </cell>
        </row>
        <row r="1302">
          <cell r="A1302" t="str">
            <v>Costos OyM (D)</v>
          </cell>
          <cell r="C1302">
            <v>2199644</v>
          </cell>
          <cell r="D1302">
            <v>2015</v>
          </cell>
          <cell r="G1302">
            <v>32</v>
          </cell>
          <cell r="AC1302">
            <v>2267507.6197245056</v>
          </cell>
        </row>
        <row r="1303">
          <cell r="A1303" t="str">
            <v>Costos OyM (D)</v>
          </cell>
          <cell r="C1303">
            <v>228589</v>
          </cell>
          <cell r="D1303">
            <v>2015</v>
          </cell>
          <cell r="G1303">
            <v>32</v>
          </cell>
          <cell r="AC1303">
            <v>235641.44892773786</v>
          </cell>
        </row>
        <row r="1304">
          <cell r="A1304" t="str">
            <v>Costos OyM (D)</v>
          </cell>
          <cell r="C1304">
            <v>1563043</v>
          </cell>
          <cell r="D1304">
            <v>2015</v>
          </cell>
          <cell r="G1304">
            <v>32</v>
          </cell>
          <cell r="AC1304">
            <v>1611266.1469115231</v>
          </cell>
        </row>
        <row r="1305">
          <cell r="A1305" t="str">
            <v>Costos OyM (D)</v>
          </cell>
          <cell r="C1305">
            <v>45847975</v>
          </cell>
          <cell r="D1305">
            <v>2015</v>
          </cell>
          <cell r="G1305">
            <v>32</v>
          </cell>
          <cell r="AC1305">
            <v>47262480.956663281</v>
          </cell>
        </row>
        <row r="1306">
          <cell r="A1306" t="str">
            <v>Costos OyM (D)</v>
          </cell>
          <cell r="C1306">
            <v>166860787</v>
          </cell>
          <cell r="D1306">
            <v>2015</v>
          </cell>
          <cell r="G1306">
            <v>32</v>
          </cell>
          <cell r="AC1306">
            <v>172008791.40248501</v>
          </cell>
        </row>
        <row r="1307">
          <cell r="A1307" t="str">
            <v>Costos OyM (D)</v>
          </cell>
          <cell r="C1307">
            <v>82505567</v>
          </cell>
          <cell r="D1307">
            <v>2015</v>
          </cell>
          <cell r="G1307">
            <v>32</v>
          </cell>
          <cell r="AC1307">
            <v>85051036.368699074</v>
          </cell>
        </row>
        <row r="1308">
          <cell r="A1308" t="str">
            <v>Costos OyM (D)</v>
          </cell>
          <cell r="C1308">
            <v>6674656</v>
          </cell>
          <cell r="D1308">
            <v>2015</v>
          </cell>
          <cell r="G1308">
            <v>32</v>
          </cell>
          <cell r="AC1308">
            <v>6880583.1030111639</v>
          </cell>
        </row>
        <row r="1309">
          <cell r="A1309" t="str">
            <v>Costos de OyM (C )</v>
          </cell>
          <cell r="C1309">
            <v>647612</v>
          </cell>
          <cell r="D1309">
            <v>2015</v>
          </cell>
          <cell r="G1309">
            <v>32</v>
          </cell>
          <cell r="AC1309">
            <v>668643.83131452301</v>
          </cell>
        </row>
        <row r="1310">
          <cell r="A1310" t="str">
            <v>Costos OyM (D)</v>
          </cell>
          <cell r="C1310">
            <v>16209708</v>
          </cell>
          <cell r="D1310">
            <v>2015</v>
          </cell>
          <cell r="G1310">
            <v>32</v>
          </cell>
          <cell r="AC1310">
            <v>16709811.407441057</v>
          </cell>
        </row>
        <row r="1311">
          <cell r="A1311" t="str">
            <v>Costos de OyM (C )</v>
          </cell>
          <cell r="C1311">
            <v>248386499</v>
          </cell>
          <cell r="D1311">
            <v>2015</v>
          </cell>
          <cell r="G1311">
            <v>32</v>
          </cell>
          <cell r="AC1311">
            <v>256453092.80581728</v>
          </cell>
        </row>
        <row r="1312">
          <cell r="A1312" t="str">
            <v>Costos de OyM (C )</v>
          </cell>
          <cell r="C1312">
            <v>250478923</v>
          </cell>
          <cell r="D1312">
            <v>2015</v>
          </cell>
          <cell r="G1312">
            <v>32</v>
          </cell>
          <cell r="AC1312">
            <v>258613470.31595367</v>
          </cell>
        </row>
        <row r="1313">
          <cell r="A1313" t="str">
            <v>Costos de Administración</v>
          </cell>
          <cell r="C1313">
            <v>458370737</v>
          </cell>
          <cell r="D1313">
            <v>2015</v>
          </cell>
          <cell r="G1313">
            <v>32</v>
          </cell>
          <cell r="AC1313">
            <v>359474604.19614798</v>
          </cell>
        </row>
        <row r="1314">
          <cell r="A1314" t="str">
            <v>Costos Totales</v>
          </cell>
          <cell r="C1314">
            <v>2868791552</v>
          </cell>
          <cell r="D1314">
            <v>2015</v>
          </cell>
          <cell r="G1314">
            <v>32</v>
          </cell>
          <cell r="AC1314">
            <v>2868791552</v>
          </cell>
        </row>
        <row r="1315">
          <cell r="A1315" t="str">
            <v>Costos de Combustible</v>
          </cell>
          <cell r="C1315">
            <v>130174522</v>
          </cell>
          <cell r="D1315">
            <v>2015</v>
          </cell>
          <cell r="G1315">
            <v>98</v>
          </cell>
          <cell r="AC1315">
            <v>130174522</v>
          </cell>
        </row>
        <row r="1316">
          <cell r="A1316" t="str">
            <v>Costos Compra de Energía</v>
          </cell>
          <cell r="C1316">
            <v>201017666</v>
          </cell>
          <cell r="D1316">
            <v>2015</v>
          </cell>
          <cell r="G1316">
            <v>98</v>
          </cell>
          <cell r="AC1316">
            <v>201017666</v>
          </cell>
        </row>
        <row r="1317">
          <cell r="A1317" t="str">
            <v>Costos Totales por Compra de Energia</v>
          </cell>
          <cell r="C1317">
            <v>203113980</v>
          </cell>
          <cell r="D1317">
            <v>2015</v>
          </cell>
          <cell r="G1317">
            <v>98</v>
          </cell>
          <cell r="AC1317">
            <v>203113980</v>
          </cell>
        </row>
        <row r="1318">
          <cell r="A1318" t="str">
            <v>Costos OyM (D)</v>
          </cell>
          <cell r="C1318">
            <v>1179173</v>
          </cell>
          <cell r="D1318">
            <v>2015</v>
          </cell>
          <cell r="G1318">
            <v>98</v>
          </cell>
          <cell r="AC1318">
            <v>1215552.9542386879</v>
          </cell>
        </row>
        <row r="1319">
          <cell r="A1319" t="str">
            <v>Costos OyM (D)</v>
          </cell>
          <cell r="C1319">
            <v>794931</v>
          </cell>
          <cell r="D1319">
            <v>2015</v>
          </cell>
          <cell r="G1319">
            <v>98</v>
          </cell>
          <cell r="AC1319">
            <v>819456.28458751552</v>
          </cell>
        </row>
        <row r="1320">
          <cell r="A1320" t="str">
            <v>Costos OyM (D)</v>
          </cell>
          <cell r="C1320">
            <v>284147</v>
          </cell>
          <cell r="D1320">
            <v>2015</v>
          </cell>
          <cell r="G1320">
            <v>98</v>
          </cell>
          <cell r="AC1320">
            <v>292913.52947197779</v>
          </cell>
        </row>
        <row r="1321">
          <cell r="A1321" t="str">
            <v>Costos OyM (D)</v>
          </cell>
          <cell r="C1321">
            <v>106468</v>
          </cell>
          <cell r="D1321">
            <v>2015</v>
          </cell>
          <cell r="G1321">
            <v>98</v>
          </cell>
          <cell r="AC1321">
            <v>109752.76056344966</v>
          </cell>
        </row>
        <row r="1322">
          <cell r="A1322" t="str">
            <v>Costos de OyM (C )</v>
          </cell>
          <cell r="C1322">
            <v>1130672</v>
          </cell>
          <cell r="D1322">
            <v>2015</v>
          </cell>
          <cell r="G1322">
            <v>98</v>
          </cell>
          <cell r="AC1322">
            <v>1167391.6759418515</v>
          </cell>
        </row>
        <row r="1323">
          <cell r="A1323" t="str">
            <v>Costos OyM (D)</v>
          </cell>
          <cell r="C1323">
            <v>2800</v>
          </cell>
          <cell r="D1323">
            <v>2015</v>
          </cell>
          <cell r="G1323">
            <v>98</v>
          </cell>
          <cell r="AC1323">
            <v>2886.3858584519203</v>
          </cell>
        </row>
        <row r="1324">
          <cell r="A1324" t="str">
            <v>Costos OyM (D)</v>
          </cell>
          <cell r="C1324">
            <v>6631904</v>
          </cell>
          <cell r="D1324">
            <v>2015</v>
          </cell>
          <cell r="G1324">
            <v>98</v>
          </cell>
          <cell r="AC1324">
            <v>6836512.1143609723</v>
          </cell>
        </row>
        <row r="1325">
          <cell r="A1325" t="str">
            <v>Costos OyM (D)</v>
          </cell>
          <cell r="C1325">
            <v>406</v>
          </cell>
          <cell r="D1325">
            <v>2015</v>
          </cell>
          <cell r="G1325">
            <v>98</v>
          </cell>
          <cell r="AC1325">
            <v>418.52594947552842</v>
          </cell>
        </row>
        <row r="1326">
          <cell r="A1326" t="str">
            <v>Costos OyM (D)</v>
          </cell>
          <cell r="C1326">
            <v>865505</v>
          </cell>
          <cell r="D1326">
            <v>2015</v>
          </cell>
          <cell r="G1326">
            <v>98</v>
          </cell>
          <cell r="AC1326">
            <v>892207.64014979615</v>
          </cell>
        </row>
        <row r="1327">
          <cell r="A1327" t="str">
            <v>Costos OyM (D)</v>
          </cell>
          <cell r="C1327">
            <v>114729</v>
          </cell>
          <cell r="D1327">
            <v>2015</v>
          </cell>
          <cell r="G1327">
            <v>98</v>
          </cell>
          <cell r="AC1327">
            <v>118268.62969797512</v>
          </cell>
        </row>
        <row r="1328">
          <cell r="A1328" t="str">
            <v>Costos OyM (D)</v>
          </cell>
          <cell r="C1328">
            <v>10856965</v>
          </cell>
          <cell r="D1328">
            <v>2015</v>
          </cell>
          <cell r="G1328">
            <v>98</v>
          </cell>
          <cell r="AC1328">
            <v>11191925.08632409</v>
          </cell>
        </row>
        <row r="1329">
          <cell r="A1329" t="str">
            <v>Costos OyM (D)</v>
          </cell>
          <cell r="C1329">
            <v>1190353</v>
          </cell>
          <cell r="D1329">
            <v>2015</v>
          </cell>
          <cell r="G1329">
            <v>98</v>
          </cell>
          <cell r="AC1329">
            <v>1227077.8806306494</v>
          </cell>
        </row>
        <row r="1330">
          <cell r="A1330" t="str">
            <v>Costos OyM (D)</v>
          </cell>
          <cell r="C1330">
            <v>-646</v>
          </cell>
          <cell r="D1330">
            <v>2015</v>
          </cell>
          <cell r="G1330">
            <v>98</v>
          </cell>
          <cell r="AC1330">
            <v>-665.93045162855014</v>
          </cell>
        </row>
        <row r="1331">
          <cell r="A1331" t="str">
            <v>Costos de OyM (C )</v>
          </cell>
          <cell r="C1331">
            <v>19222</v>
          </cell>
          <cell r="D1331">
            <v>2015</v>
          </cell>
          <cell r="G1331">
            <v>98</v>
          </cell>
          <cell r="AC1331">
            <v>19846.253197173246</v>
          </cell>
        </row>
        <row r="1332">
          <cell r="A1332" t="str">
            <v>Costos OyM (D)</v>
          </cell>
          <cell r="C1332">
            <v>781918</v>
          </cell>
          <cell r="D1332">
            <v>2015</v>
          </cell>
          <cell r="G1332">
            <v>98</v>
          </cell>
          <cell r="AC1332">
            <v>806041.8063103602</v>
          </cell>
        </row>
        <row r="1333">
          <cell r="A1333" t="str">
            <v>Costos de OyM (C )</v>
          </cell>
          <cell r="C1333">
            <v>5473122</v>
          </cell>
          <cell r="D1333">
            <v>2015</v>
          </cell>
          <cell r="G1333">
            <v>98</v>
          </cell>
          <cell r="AC1333">
            <v>5650866.9748735428</v>
          </cell>
        </row>
        <row r="1334">
          <cell r="A1334" t="str">
            <v>Costos de OyM (C )</v>
          </cell>
          <cell r="C1334">
            <v>8401534</v>
          </cell>
          <cell r="D1334">
            <v>2015</v>
          </cell>
          <cell r="G1334">
            <v>98</v>
          </cell>
          <cell r="AC1334">
            <v>8674382.0106471609</v>
          </cell>
        </row>
        <row r="1335">
          <cell r="A1335" t="str">
            <v>Costos de OyM (C )</v>
          </cell>
          <cell r="C1335">
            <v>126714</v>
          </cell>
          <cell r="D1335">
            <v>2015</v>
          </cell>
          <cell r="G1335">
            <v>98</v>
          </cell>
          <cell r="AC1335">
            <v>130829.16073387841</v>
          </cell>
        </row>
        <row r="1336">
          <cell r="A1336" t="str">
            <v>Costos de Administración</v>
          </cell>
          <cell r="C1336">
            <v>73415863</v>
          </cell>
          <cell r="D1336">
            <v>2015</v>
          </cell>
          <cell r="G1336">
            <v>98</v>
          </cell>
          <cell r="AC1336">
            <v>15928675.294838769</v>
          </cell>
        </row>
        <row r="1337">
          <cell r="A1337" t="str">
            <v>Costos Totales</v>
          </cell>
          <cell r="C1337">
            <v>597359813</v>
          </cell>
          <cell r="D1337">
            <v>2015</v>
          </cell>
          <cell r="G1337">
            <v>98</v>
          </cell>
          <cell r="AC1337">
            <v>597359813</v>
          </cell>
        </row>
        <row r="1338">
          <cell r="A1338" t="str">
            <v>Costos de Combustible</v>
          </cell>
          <cell r="C1338">
            <v>433</v>
          </cell>
          <cell r="D1338">
            <v>2015</v>
          </cell>
          <cell r="G1338">
            <v>27</v>
          </cell>
          <cell r="AC1338">
            <v>433</v>
          </cell>
        </row>
        <row r="1339">
          <cell r="A1339" t="str">
            <v>Costos de Combustible</v>
          </cell>
          <cell r="C1339">
            <v>0</v>
          </cell>
          <cell r="D1339">
            <v>2015</v>
          </cell>
          <cell r="G1339">
            <v>27</v>
          </cell>
          <cell r="AC1339">
            <v>0</v>
          </cell>
        </row>
        <row r="1340">
          <cell r="A1340" t="str">
            <v>Costos Compra de Energía</v>
          </cell>
          <cell r="C1340">
            <v>328004849</v>
          </cell>
          <cell r="D1340">
            <v>2015</v>
          </cell>
          <cell r="G1340">
            <v>27</v>
          </cell>
          <cell r="AC1340">
            <v>328004849</v>
          </cell>
        </row>
        <row r="1341">
          <cell r="A1341" t="str">
            <v>Costos Totales por Compra de Energia</v>
          </cell>
          <cell r="C1341">
            <v>359694516</v>
          </cell>
          <cell r="D1341">
            <v>2015</v>
          </cell>
          <cell r="G1341">
            <v>27</v>
          </cell>
          <cell r="AC1341">
            <v>359694516</v>
          </cell>
        </row>
        <row r="1342">
          <cell r="A1342" t="str">
            <v>Costos OyM (D)</v>
          </cell>
          <cell r="C1342">
            <v>553925</v>
          </cell>
          <cell r="D1342">
            <v>2015</v>
          </cell>
          <cell r="G1342">
            <v>27</v>
          </cell>
          <cell r="AC1342">
            <v>571014.74522963574</v>
          </cell>
        </row>
        <row r="1343">
          <cell r="A1343" t="str">
            <v>Costos OyM (D)</v>
          </cell>
          <cell r="C1343">
            <v>3146607</v>
          </cell>
          <cell r="D1343">
            <v>2015</v>
          </cell>
          <cell r="G1343">
            <v>27</v>
          </cell>
          <cell r="AC1343">
            <v>3243686.4096092219</v>
          </cell>
        </row>
        <row r="1344">
          <cell r="A1344" t="str">
            <v>Costos OyM (D)</v>
          </cell>
          <cell r="C1344">
            <v>1422848</v>
          </cell>
          <cell r="D1344">
            <v>2015</v>
          </cell>
          <cell r="G1344">
            <v>27</v>
          </cell>
          <cell r="AC1344">
            <v>1466745.8378309277</v>
          </cell>
        </row>
        <row r="1345">
          <cell r="A1345" t="str">
            <v>Costos OyM (D)</v>
          </cell>
          <cell r="C1345">
            <v>974606</v>
          </cell>
          <cell r="D1345">
            <v>2015</v>
          </cell>
          <cell r="G1345">
            <v>27</v>
          </cell>
          <cell r="AC1345">
            <v>1004674.6342722829</v>
          </cell>
        </row>
        <row r="1346">
          <cell r="A1346" t="str">
            <v>Costos OyM (D)</v>
          </cell>
          <cell r="C1346">
            <v>2456571</v>
          </cell>
          <cell r="D1346">
            <v>2015</v>
          </cell>
          <cell r="G1346">
            <v>27</v>
          </cell>
          <cell r="AC1346">
            <v>2532361.3552439613</v>
          </cell>
        </row>
        <row r="1347">
          <cell r="A1347" t="str">
            <v>Costos de OyM (C )</v>
          </cell>
          <cell r="C1347">
            <v>963235</v>
          </cell>
          <cell r="D1347">
            <v>2015</v>
          </cell>
          <cell r="G1347">
            <v>27</v>
          </cell>
          <cell r="AC1347">
            <v>994516.99606592301</v>
          </cell>
        </row>
        <row r="1348">
          <cell r="A1348" t="str">
            <v>Costos OyM (D)</v>
          </cell>
          <cell r="C1348">
            <v>6875350</v>
          </cell>
          <cell r="D1348">
            <v>2015</v>
          </cell>
          <cell r="G1348">
            <v>27</v>
          </cell>
          <cell r="AC1348">
            <v>7087468.9328240752</v>
          </cell>
        </row>
        <row r="1349">
          <cell r="A1349" t="str">
            <v>Costos OyM (D)</v>
          </cell>
          <cell r="C1349">
            <v>10979974</v>
          </cell>
          <cell r="D1349">
            <v>2015</v>
          </cell>
          <cell r="G1349">
            <v>27</v>
          </cell>
          <cell r="AC1349">
            <v>11318729.171346344</v>
          </cell>
        </row>
        <row r="1350">
          <cell r="A1350" t="str">
            <v>Costos OyM (D)</v>
          </cell>
          <cell r="C1350">
            <v>145385</v>
          </cell>
          <cell r="D1350">
            <v>2015</v>
          </cell>
          <cell r="G1350">
            <v>27</v>
          </cell>
          <cell r="AC1350">
            <v>149870.43143965444</v>
          </cell>
        </row>
        <row r="1351">
          <cell r="A1351" t="str">
            <v>Costos OyM (D)</v>
          </cell>
          <cell r="C1351">
            <v>144898</v>
          </cell>
          <cell r="D1351">
            <v>2015</v>
          </cell>
          <cell r="G1351">
            <v>27</v>
          </cell>
          <cell r="AC1351">
            <v>149368.40647070226</v>
          </cell>
        </row>
        <row r="1352">
          <cell r="A1352" t="str">
            <v>Costos OyM (D)</v>
          </cell>
          <cell r="C1352">
            <v>2332918</v>
          </cell>
          <cell r="D1352">
            <v>2015</v>
          </cell>
          <cell r="G1352">
            <v>27</v>
          </cell>
          <cell r="AC1352">
            <v>2404893.4014742631</v>
          </cell>
        </row>
        <row r="1353">
          <cell r="A1353" t="str">
            <v>Costos OyM (D)</v>
          </cell>
          <cell r="C1353">
            <v>33579710</v>
          </cell>
          <cell r="D1353">
            <v>2015</v>
          </cell>
          <cell r="G1353">
            <v>27</v>
          </cell>
          <cell r="AC1353">
            <v>34615714.31247019</v>
          </cell>
        </row>
        <row r="1354">
          <cell r="A1354" t="str">
            <v>Costos OyM (D)</v>
          </cell>
          <cell r="C1354">
            <v>1974617</v>
          </cell>
          <cell r="D1354">
            <v>2015</v>
          </cell>
          <cell r="G1354">
            <v>27</v>
          </cell>
          <cell r="AC1354">
            <v>2035538.0659495555</v>
          </cell>
        </row>
        <row r="1355">
          <cell r="A1355" t="str">
            <v>Costos OyM (D)</v>
          </cell>
          <cell r="C1355">
            <v>26247</v>
          </cell>
          <cell r="D1355">
            <v>2015</v>
          </cell>
          <cell r="G1355">
            <v>27</v>
          </cell>
          <cell r="AC1355">
            <v>27056.774866709839</v>
          </cell>
        </row>
        <row r="1356">
          <cell r="A1356" t="str">
            <v>Costos de OyM (C )</v>
          </cell>
          <cell r="C1356">
            <v>1067803</v>
          </cell>
          <cell r="D1356">
            <v>2015</v>
          </cell>
          <cell r="G1356">
            <v>27</v>
          </cell>
          <cell r="AC1356">
            <v>1102480.9438508577</v>
          </cell>
        </row>
        <row r="1357">
          <cell r="A1357" t="str">
            <v>Costos OyM (D)</v>
          </cell>
          <cell r="C1357">
            <v>-150</v>
          </cell>
          <cell r="D1357">
            <v>2015</v>
          </cell>
          <cell r="G1357">
            <v>27</v>
          </cell>
          <cell r="AC1357">
            <v>-154.62781384563857</v>
          </cell>
        </row>
        <row r="1358">
          <cell r="A1358" t="str">
            <v>Costos de OyM (C )</v>
          </cell>
          <cell r="C1358">
            <v>29238668</v>
          </cell>
          <cell r="D1358">
            <v>2015</v>
          </cell>
          <cell r="G1358">
            <v>27</v>
          </cell>
          <cell r="AC1358">
            <v>30188222.259706955</v>
          </cell>
        </row>
        <row r="1359">
          <cell r="A1359" t="str">
            <v>Costos de OyM (C )</v>
          </cell>
          <cell r="C1359">
            <v>3640069</v>
          </cell>
          <cell r="D1359">
            <v>2015</v>
          </cell>
          <cell r="G1359">
            <v>27</v>
          </cell>
          <cell r="AC1359">
            <v>3758283.7909260858</v>
          </cell>
        </row>
        <row r="1360">
          <cell r="A1360" t="str">
            <v>Costos de OyM (C )</v>
          </cell>
          <cell r="C1360">
            <v>2952607</v>
          </cell>
          <cell r="D1360">
            <v>2015</v>
          </cell>
          <cell r="G1360">
            <v>27</v>
          </cell>
          <cell r="AC1360">
            <v>3048495.7919959477</v>
          </cell>
        </row>
        <row r="1361">
          <cell r="A1361" t="str">
            <v>Costos de Administración</v>
          </cell>
          <cell r="C1361">
            <v>86660274</v>
          </cell>
          <cell r="D1361">
            <v>2015</v>
          </cell>
          <cell r="G1361">
            <v>27</v>
          </cell>
          <cell r="AC1361">
            <v>67297466.366021127</v>
          </cell>
        </row>
        <row r="1362">
          <cell r="A1362" t="str">
            <v>Costos Totales</v>
          </cell>
          <cell r="C1362">
            <v>584125056</v>
          </cell>
          <cell r="D1362">
            <v>2015</v>
          </cell>
          <cell r="G1362">
            <v>27</v>
          </cell>
          <cell r="AC1362">
            <v>584125056</v>
          </cell>
        </row>
        <row r="1363">
          <cell r="A1363" t="str">
            <v>Costos OyM (D)</v>
          </cell>
          <cell r="C1363">
            <v>18</v>
          </cell>
          <cell r="D1363">
            <v>2015</v>
          </cell>
          <cell r="G1363">
            <v>27</v>
          </cell>
          <cell r="AC1363">
            <v>18.555337661476631</v>
          </cell>
        </row>
        <row r="1364">
          <cell r="A1364" t="str">
            <v>Costos de Combustible</v>
          </cell>
          <cell r="C1364">
            <v>479906263</v>
          </cell>
          <cell r="D1364">
            <v>2015</v>
          </cell>
          <cell r="G1364">
            <v>17</v>
          </cell>
          <cell r="AC1364">
            <v>479906263</v>
          </cell>
        </row>
        <row r="1365">
          <cell r="A1365" t="str">
            <v>Costos de Combustible</v>
          </cell>
          <cell r="C1365">
            <v>173309480</v>
          </cell>
          <cell r="D1365">
            <v>2015</v>
          </cell>
          <cell r="G1365">
            <v>17</v>
          </cell>
          <cell r="AC1365">
            <v>173309480</v>
          </cell>
        </row>
        <row r="1366">
          <cell r="A1366" t="str">
            <v>Costos de Combustible</v>
          </cell>
          <cell r="C1366">
            <v>866968251</v>
          </cell>
          <cell r="D1366">
            <v>2015</v>
          </cell>
          <cell r="G1366">
            <v>17</v>
          </cell>
          <cell r="AC1366">
            <v>866968251</v>
          </cell>
        </row>
        <row r="1367">
          <cell r="A1367" t="str">
            <v>Costos Compra de Energía</v>
          </cell>
          <cell r="C1367">
            <v>430562658</v>
          </cell>
          <cell r="D1367">
            <v>2015</v>
          </cell>
          <cell r="G1367">
            <v>17</v>
          </cell>
          <cell r="AC1367">
            <v>430562658</v>
          </cell>
        </row>
        <row r="1368">
          <cell r="A1368" t="str">
            <v>Costos Totales por Compra de Energia</v>
          </cell>
          <cell r="C1368">
            <v>602167194</v>
          </cell>
          <cell r="D1368">
            <v>2015</v>
          </cell>
          <cell r="G1368">
            <v>17</v>
          </cell>
          <cell r="AC1368">
            <v>602167194</v>
          </cell>
        </row>
        <row r="1369">
          <cell r="A1369" t="str">
            <v>Costos OyM (D)</v>
          </cell>
          <cell r="C1369">
            <v>1296078</v>
          </cell>
          <cell r="D1369">
            <v>2015</v>
          </cell>
          <cell r="G1369">
            <v>17</v>
          </cell>
          <cell r="AC1369">
            <v>1336064.7180895172</v>
          </cell>
        </row>
        <row r="1370">
          <cell r="A1370" t="str">
            <v>Costos OyM (D)</v>
          </cell>
          <cell r="C1370">
            <v>6006770</v>
          </cell>
          <cell r="D1370">
            <v>2015</v>
          </cell>
          <cell r="G1370">
            <v>17</v>
          </cell>
          <cell r="AC1370">
            <v>6192091.4224904431</v>
          </cell>
        </row>
        <row r="1371">
          <cell r="A1371" t="str">
            <v>Costos OyM (D)</v>
          </cell>
          <cell r="C1371">
            <v>1519184</v>
          </cell>
          <cell r="D1371">
            <v>2015</v>
          </cell>
          <cell r="G1371">
            <v>17</v>
          </cell>
          <cell r="AC1371">
            <v>1566054.0049951507</v>
          </cell>
        </row>
        <row r="1372">
          <cell r="A1372" t="str">
            <v>Costos OyM (D)</v>
          </cell>
          <cell r="C1372">
            <v>745573</v>
          </cell>
          <cell r="D1372">
            <v>2015</v>
          </cell>
          <cell r="G1372">
            <v>17</v>
          </cell>
          <cell r="AC1372">
            <v>768575.48701556202</v>
          </cell>
        </row>
        <row r="1373">
          <cell r="A1373" t="str">
            <v>Costos OyM (D)</v>
          </cell>
          <cell r="C1373">
            <v>4081995</v>
          </cell>
          <cell r="D1373">
            <v>2015</v>
          </cell>
          <cell r="G1373">
            <v>17</v>
          </cell>
          <cell r="AC1373">
            <v>4207933.0865255166</v>
          </cell>
        </row>
        <row r="1374">
          <cell r="A1374" t="str">
            <v>Costos de OyM (C )</v>
          </cell>
          <cell r="C1374">
            <v>3821334</v>
          </cell>
          <cell r="D1374">
            <v>2015</v>
          </cell>
          <cell r="G1374">
            <v>17</v>
          </cell>
          <cell r="AC1374">
            <v>3945435.5485884314</v>
          </cell>
        </row>
        <row r="1375">
          <cell r="A1375" t="str">
            <v>Costos OyM (D)</v>
          </cell>
          <cell r="C1375">
            <v>1639608</v>
          </cell>
          <cell r="D1375">
            <v>2015</v>
          </cell>
          <cell r="G1375">
            <v>17</v>
          </cell>
          <cell r="AC1375">
            <v>1690193.3373587986</v>
          </cell>
        </row>
        <row r="1376">
          <cell r="A1376" t="str">
            <v>Costos OyM (D)</v>
          </cell>
          <cell r="C1376">
            <v>22929206</v>
          </cell>
          <cell r="D1376">
            <v>2015</v>
          </cell>
          <cell r="G1376">
            <v>17</v>
          </cell>
          <cell r="AC1376">
            <v>23636619.979975328</v>
          </cell>
        </row>
        <row r="1377">
          <cell r="A1377" t="str">
            <v>Costos OyM (D)</v>
          </cell>
          <cell r="C1377">
            <v>2669866</v>
          </cell>
          <cell r="D1377">
            <v>2015</v>
          </cell>
          <cell r="G1377">
            <v>17</v>
          </cell>
          <cell r="AC1377">
            <v>2752236.9522719979</v>
          </cell>
        </row>
        <row r="1378">
          <cell r="A1378" t="str">
            <v>Costos OyM (D)</v>
          </cell>
          <cell r="C1378">
            <v>13916</v>
          </cell>
          <cell r="D1378">
            <v>2015</v>
          </cell>
          <cell r="G1378">
            <v>17</v>
          </cell>
          <cell r="AC1378">
            <v>14345.337716506043</v>
          </cell>
        </row>
        <row r="1379">
          <cell r="A1379" t="str">
            <v>Costos OyM (D)</v>
          </cell>
          <cell r="C1379">
            <v>15336</v>
          </cell>
          <cell r="D1379">
            <v>2015</v>
          </cell>
          <cell r="G1379">
            <v>17</v>
          </cell>
          <cell r="AC1379">
            <v>15809.147687578088</v>
          </cell>
        </row>
        <row r="1380">
          <cell r="A1380" t="str">
            <v>Costos OyM (D)</v>
          </cell>
          <cell r="C1380">
            <v>4832818</v>
          </cell>
          <cell r="D1380">
            <v>2015</v>
          </cell>
          <cell r="G1380">
            <v>17</v>
          </cell>
          <cell r="AC1380">
            <v>4981920.5470256759</v>
          </cell>
        </row>
        <row r="1381">
          <cell r="A1381" t="str">
            <v>Costos OyM (D)</v>
          </cell>
          <cell r="C1381">
            <v>70815301</v>
          </cell>
          <cell r="D1381">
            <v>2015</v>
          </cell>
          <cell r="G1381">
            <v>17</v>
          </cell>
          <cell r="AC1381">
            <v>73000101.203005761</v>
          </cell>
        </row>
        <row r="1382">
          <cell r="A1382" t="str">
            <v>Costos OyM (D)</v>
          </cell>
          <cell r="C1382">
            <v>5153125</v>
          </cell>
          <cell r="D1382">
            <v>2015</v>
          </cell>
          <cell r="G1382">
            <v>17</v>
          </cell>
          <cell r="AC1382">
            <v>5312109.6881553754</v>
          </cell>
        </row>
        <row r="1383">
          <cell r="A1383" t="str">
            <v>Costos OyM (D)</v>
          </cell>
          <cell r="C1383">
            <v>908083</v>
          </cell>
          <cell r="D1383">
            <v>2015</v>
          </cell>
          <cell r="G1383">
            <v>17</v>
          </cell>
          <cell r="AC1383">
            <v>936099.26053592679</v>
          </cell>
        </row>
        <row r="1384">
          <cell r="A1384" t="str">
            <v>Costos de OyM (C )</v>
          </cell>
          <cell r="C1384">
            <v>1717984</v>
          </cell>
          <cell r="D1384">
            <v>2015</v>
          </cell>
          <cell r="G1384">
            <v>17</v>
          </cell>
          <cell r="AC1384">
            <v>1773777.2059459204</v>
          </cell>
        </row>
        <row r="1385">
          <cell r="A1385" t="str">
            <v>Costos OyM (D)</v>
          </cell>
          <cell r="C1385">
            <v>3479012</v>
          </cell>
          <cell r="D1385">
            <v>2015</v>
          </cell>
          <cell r="G1385">
            <v>17</v>
          </cell>
          <cell r="AC1385">
            <v>3586346.7993516186</v>
          </cell>
        </row>
        <row r="1386">
          <cell r="A1386" t="str">
            <v>Costos de OyM (C )</v>
          </cell>
          <cell r="C1386">
            <v>52930105</v>
          </cell>
          <cell r="D1386">
            <v>2015</v>
          </cell>
          <cell r="G1386">
            <v>17</v>
          </cell>
          <cell r="AC1386">
            <v>54649061.782487027</v>
          </cell>
        </row>
        <row r="1387">
          <cell r="A1387" t="str">
            <v>Costos de OyM (C )</v>
          </cell>
          <cell r="C1387">
            <v>3707635</v>
          </cell>
          <cell r="D1387">
            <v>2015</v>
          </cell>
          <cell r="G1387">
            <v>17</v>
          </cell>
          <cell r="AC1387">
            <v>3828044.0626730532</v>
          </cell>
        </row>
        <row r="1388">
          <cell r="A1388" t="str">
            <v>Costos de OyM (C )</v>
          </cell>
          <cell r="C1388">
            <v>5624019</v>
          </cell>
          <cell r="D1388">
            <v>2015</v>
          </cell>
          <cell r="G1388">
            <v>17</v>
          </cell>
          <cell r="AC1388">
            <v>5806664.5021180464</v>
          </cell>
        </row>
        <row r="1389">
          <cell r="A1389" t="str">
            <v>Costos de Administración</v>
          </cell>
          <cell r="C1389">
            <v>299516247</v>
          </cell>
          <cell r="D1389">
            <v>2015</v>
          </cell>
          <cell r="G1389">
            <v>17</v>
          </cell>
          <cell r="AC1389">
            <v>57713650.112222336</v>
          </cell>
        </row>
        <row r="1390">
          <cell r="A1390" t="str">
            <v>Costos Totales</v>
          </cell>
          <cell r="C1390">
            <v>3499903310</v>
          </cell>
          <cell r="D1390">
            <v>2015</v>
          </cell>
          <cell r="G1390">
            <v>17</v>
          </cell>
          <cell r="AC1390">
            <v>3499903310</v>
          </cell>
        </row>
        <row r="1391">
          <cell r="A1391" t="str">
            <v>Costos de OyM (C )</v>
          </cell>
          <cell r="C1391">
            <v>4237929</v>
          </cell>
          <cell r="D1391">
            <v>2015</v>
          </cell>
          <cell r="G1391">
            <v>250</v>
          </cell>
          <cell r="AC1391">
            <v>4375559.8775175959</v>
          </cell>
        </row>
        <row r="1392">
          <cell r="A1392" t="str">
            <v>Costos de OyM (C )</v>
          </cell>
          <cell r="C1392">
            <v>2577268</v>
          </cell>
          <cell r="D1392">
            <v>2015</v>
          </cell>
          <cell r="G1392">
            <v>250</v>
          </cell>
          <cell r="AC1392">
            <v>2660967.2919036676</v>
          </cell>
        </row>
        <row r="1393">
          <cell r="A1393" t="str">
            <v>Costos de Administración</v>
          </cell>
          <cell r="C1393">
            <v>66194297</v>
          </cell>
          <cell r="D1393">
            <v>2015</v>
          </cell>
          <cell r="G1393">
            <v>250</v>
          </cell>
          <cell r="AC1393">
            <v>7003652.695194344</v>
          </cell>
        </row>
        <row r="1394">
          <cell r="A1394" t="str">
            <v>Costos Totales</v>
          </cell>
          <cell r="C1394">
            <v>132541119</v>
          </cell>
          <cell r="D1394">
            <v>2015</v>
          </cell>
          <cell r="G1394">
            <v>250</v>
          </cell>
          <cell r="AC1394">
            <v>132541119</v>
          </cell>
        </row>
        <row r="1395">
          <cell r="A1395" t="str">
            <v>Costos de OyM (C )</v>
          </cell>
          <cell r="C1395">
            <v>5148872</v>
          </cell>
          <cell r="D1395">
            <v>2015</v>
          </cell>
          <cell r="G1395">
            <v>85</v>
          </cell>
          <cell r="AC1395">
            <v>5316086.6398832491</v>
          </cell>
        </row>
        <row r="1396">
          <cell r="A1396" t="str">
            <v>Costos de OyM (C )</v>
          </cell>
          <cell r="C1396">
            <v>0</v>
          </cell>
          <cell r="D1396">
            <v>2015</v>
          </cell>
          <cell r="G1396">
            <v>85</v>
          </cell>
          <cell r="AC1396">
            <v>0</v>
          </cell>
        </row>
        <row r="1397">
          <cell r="A1397" t="str">
            <v>Costos de Administración</v>
          </cell>
          <cell r="C1397">
            <v>70258444</v>
          </cell>
          <cell r="D1397">
            <v>2015</v>
          </cell>
          <cell r="G1397">
            <v>85</v>
          </cell>
          <cell r="AC1397">
            <v>3576161.4239381463</v>
          </cell>
        </row>
        <row r="1398">
          <cell r="A1398" t="str">
            <v>Costos Totales</v>
          </cell>
          <cell r="C1398">
            <v>174451613</v>
          </cell>
          <cell r="D1398">
            <v>2015</v>
          </cell>
          <cell r="G1398">
            <v>85</v>
          </cell>
          <cell r="AC1398">
            <v>174451613</v>
          </cell>
        </row>
        <row r="1399">
          <cell r="A1399" t="str">
            <v>Costos de Administración</v>
          </cell>
          <cell r="C1399">
            <v>382767</v>
          </cell>
          <cell r="D1399">
            <v>2015</v>
          </cell>
          <cell r="G1399">
            <v>184</v>
          </cell>
          <cell r="AC1399">
            <v>0</v>
          </cell>
        </row>
        <row r="1400">
          <cell r="A1400" t="str">
            <v>Costos Totales</v>
          </cell>
          <cell r="C1400">
            <v>693637</v>
          </cell>
          <cell r="D1400">
            <v>2015</v>
          </cell>
          <cell r="G1400">
            <v>184</v>
          </cell>
          <cell r="AC1400">
            <v>693637</v>
          </cell>
        </row>
        <row r="1401">
          <cell r="A1401" t="str">
            <v>Costos de Combustible</v>
          </cell>
          <cell r="C1401">
            <v>195516712</v>
          </cell>
          <cell r="D1401">
            <v>2015</v>
          </cell>
          <cell r="G1401">
            <v>62</v>
          </cell>
          <cell r="AC1401">
            <v>195516712</v>
          </cell>
        </row>
        <row r="1402">
          <cell r="A1402" t="str">
            <v>Costos de Combustible</v>
          </cell>
          <cell r="C1402">
            <v>249036200</v>
          </cell>
          <cell r="D1402">
            <v>2015</v>
          </cell>
          <cell r="G1402">
            <v>62</v>
          </cell>
          <cell r="AC1402">
            <v>249036200</v>
          </cell>
        </row>
        <row r="1403">
          <cell r="A1403" t="str">
            <v>Costos Compra de Energía</v>
          </cell>
          <cell r="C1403">
            <v>135097848</v>
          </cell>
          <cell r="D1403">
            <v>2015</v>
          </cell>
          <cell r="G1403">
            <v>62</v>
          </cell>
          <cell r="AC1403">
            <v>135097848</v>
          </cell>
        </row>
        <row r="1404">
          <cell r="A1404" t="str">
            <v>Costos Totales por Compra de Energia</v>
          </cell>
          <cell r="C1404">
            <v>139521719</v>
          </cell>
          <cell r="D1404">
            <v>2015</v>
          </cell>
          <cell r="G1404">
            <v>62</v>
          </cell>
          <cell r="AC1404">
            <v>139521719</v>
          </cell>
        </row>
        <row r="1405">
          <cell r="A1405" t="str">
            <v>Costos OyM (D)</v>
          </cell>
          <cell r="C1405">
            <v>6348755</v>
          </cell>
          <cell r="D1405">
            <v>2015</v>
          </cell>
          <cell r="G1405">
            <v>62</v>
          </cell>
          <cell r="AC1405">
            <v>6544627.375277115</v>
          </cell>
        </row>
        <row r="1406">
          <cell r="A1406" t="str">
            <v>Costos OyM (D)</v>
          </cell>
          <cell r="C1406">
            <v>845410</v>
          </cell>
          <cell r="D1406">
            <v>2015</v>
          </cell>
          <cell r="G1406">
            <v>62</v>
          </cell>
          <cell r="AC1406">
            <v>871492.66735494207</v>
          </cell>
        </row>
        <row r="1407">
          <cell r="A1407" t="str">
            <v>Costos OyM (D)</v>
          </cell>
          <cell r="C1407">
            <v>477081</v>
          </cell>
          <cell r="D1407">
            <v>2015</v>
          </cell>
          <cell r="G1407">
            <v>62</v>
          </cell>
          <cell r="AC1407">
            <v>491799.94704860734</v>
          </cell>
        </row>
        <row r="1408">
          <cell r="A1408" t="str">
            <v>Costos OyM (D)</v>
          </cell>
          <cell r="C1408">
            <v>3025272</v>
          </cell>
          <cell r="D1408">
            <v>2015</v>
          </cell>
          <cell r="G1408">
            <v>62</v>
          </cell>
          <cell r="AC1408">
            <v>3118607.9709894848</v>
          </cell>
        </row>
        <row r="1409">
          <cell r="A1409" t="str">
            <v>Costos OyM (D)</v>
          </cell>
          <cell r="C1409">
            <v>1096178</v>
          </cell>
          <cell r="D1409">
            <v>2015</v>
          </cell>
          <cell r="G1409">
            <v>62</v>
          </cell>
          <cell r="AC1409">
            <v>1129997.3848378961</v>
          </cell>
        </row>
        <row r="1410">
          <cell r="A1410" t="str">
            <v>Costos de OyM (C )</v>
          </cell>
          <cell r="C1410">
            <v>2469821</v>
          </cell>
          <cell r="D1410">
            <v>2015</v>
          </cell>
          <cell r="G1410">
            <v>62</v>
          </cell>
          <cell r="AC1410">
            <v>2550030.8457858507</v>
          </cell>
        </row>
        <row r="1411">
          <cell r="A1411" t="str">
            <v>Costos OyM (D)</v>
          </cell>
          <cell r="C1411">
            <v>1866698</v>
          </cell>
          <cell r="D1411">
            <v>2015</v>
          </cell>
          <cell r="G1411">
            <v>62</v>
          </cell>
          <cell r="AC1411">
            <v>1924289.5390001724</v>
          </cell>
        </row>
        <row r="1412">
          <cell r="A1412" t="str">
            <v>Costos OyM (D)</v>
          </cell>
          <cell r="C1412">
            <v>4449137</v>
          </cell>
          <cell r="D1412">
            <v>2015</v>
          </cell>
          <cell r="G1412">
            <v>62</v>
          </cell>
          <cell r="AC1412">
            <v>4586402.1853982862</v>
          </cell>
        </row>
        <row r="1413">
          <cell r="A1413" t="str">
            <v>Costos OyM (D)</v>
          </cell>
          <cell r="C1413">
            <v>3707423</v>
          </cell>
          <cell r="D1413">
            <v>2015</v>
          </cell>
          <cell r="G1413">
            <v>62</v>
          </cell>
          <cell r="AC1413">
            <v>3821804.7566069262</v>
          </cell>
        </row>
        <row r="1414">
          <cell r="A1414" t="str">
            <v>Costos OyM (D)</v>
          </cell>
          <cell r="C1414">
            <v>4825353</v>
          </cell>
          <cell r="D1414">
            <v>2015</v>
          </cell>
          <cell r="G1414">
            <v>62</v>
          </cell>
          <cell r="AC1414">
            <v>4974225.2361566247</v>
          </cell>
        </row>
        <row r="1415">
          <cell r="A1415" t="str">
            <v>Costos OyM (D)</v>
          </cell>
          <cell r="C1415">
            <v>1127979</v>
          </cell>
          <cell r="D1415">
            <v>2015</v>
          </cell>
          <cell r="G1415">
            <v>62</v>
          </cell>
          <cell r="AC1415">
            <v>1162779.5122252638</v>
          </cell>
        </row>
        <row r="1416">
          <cell r="A1416" t="str">
            <v>Costos OyM (D)</v>
          </cell>
          <cell r="C1416">
            <v>10931140</v>
          </cell>
          <cell r="D1416">
            <v>2015</v>
          </cell>
          <cell r="G1416">
            <v>62</v>
          </cell>
          <cell r="AC1416">
            <v>11268388.540270759</v>
          </cell>
        </row>
        <row r="1417">
          <cell r="A1417" t="str">
            <v>Costos OyM (D)</v>
          </cell>
          <cell r="C1417">
            <v>1550617</v>
          </cell>
          <cell r="D1417">
            <v>2015</v>
          </cell>
          <cell r="G1417">
            <v>62</v>
          </cell>
          <cell r="AC1417">
            <v>1598456.7788125505</v>
          </cell>
        </row>
        <row r="1418">
          <cell r="A1418" t="str">
            <v>Costos OyM (D)</v>
          </cell>
          <cell r="C1418">
            <v>1150385</v>
          </cell>
          <cell r="D1418">
            <v>2015</v>
          </cell>
          <cell r="G1418">
            <v>62</v>
          </cell>
          <cell r="AC1418">
            <v>1185876.784205433</v>
          </cell>
        </row>
        <row r="1419">
          <cell r="A1419" t="str">
            <v>Costos de OyM (C )</v>
          </cell>
          <cell r="C1419">
            <v>165876</v>
          </cell>
          <cell r="D1419">
            <v>2015</v>
          </cell>
          <cell r="G1419">
            <v>62</v>
          </cell>
          <cell r="AC1419">
            <v>171262.98487848867</v>
          </cell>
        </row>
        <row r="1420">
          <cell r="A1420" t="str">
            <v>Costos OyM (D)</v>
          </cell>
          <cell r="C1420">
            <v>486311</v>
          </cell>
          <cell r="D1420">
            <v>2015</v>
          </cell>
          <cell r="G1420">
            <v>62</v>
          </cell>
          <cell r="AC1420">
            <v>501314.71186057566</v>
          </cell>
        </row>
        <row r="1421">
          <cell r="A1421" t="str">
            <v>Costos de OyM (C )</v>
          </cell>
          <cell r="C1421">
            <v>24629189</v>
          </cell>
          <cell r="D1421">
            <v>2015</v>
          </cell>
          <cell r="G1421">
            <v>62</v>
          </cell>
          <cell r="AC1421">
            <v>25429045.933567483</v>
          </cell>
        </row>
        <row r="1422">
          <cell r="A1422" t="str">
            <v>Costos de OyM (C )</v>
          </cell>
          <cell r="C1422">
            <v>30098239</v>
          </cell>
          <cell r="D1422">
            <v>2015</v>
          </cell>
          <cell r="G1422">
            <v>62</v>
          </cell>
          <cell r="AC1422">
            <v>31075708.666269612</v>
          </cell>
        </row>
        <row r="1423">
          <cell r="A1423" t="str">
            <v>Costos de OyM (C )</v>
          </cell>
          <cell r="C1423">
            <v>1390500</v>
          </cell>
          <cell r="D1423">
            <v>2015</v>
          </cell>
          <cell r="G1423">
            <v>62</v>
          </cell>
          <cell r="AC1423">
            <v>1435657.8436515138</v>
          </cell>
        </row>
        <row r="1424">
          <cell r="A1424" t="str">
            <v>Costos de Administración</v>
          </cell>
          <cell r="C1424">
            <v>91588987</v>
          </cell>
          <cell r="D1424">
            <v>2015</v>
          </cell>
          <cell r="G1424">
            <v>62</v>
          </cell>
          <cell r="AC1424">
            <v>37723495.947302431</v>
          </cell>
        </row>
        <row r="1425">
          <cell r="A1425" t="str">
            <v>Costos Totales</v>
          </cell>
          <cell r="C1425">
            <v>933455045</v>
          </cell>
          <cell r="D1425">
            <v>2015</v>
          </cell>
          <cell r="G1425">
            <v>62</v>
          </cell>
          <cell r="AC1425">
            <v>933455045</v>
          </cell>
        </row>
        <row r="1426">
          <cell r="A1426" t="str">
            <v>Costos de Combustible</v>
          </cell>
          <cell r="C1426">
            <v>0</v>
          </cell>
          <cell r="D1426">
            <v>2015</v>
          </cell>
          <cell r="G1426">
            <v>62</v>
          </cell>
          <cell r="AC1426">
            <v>0</v>
          </cell>
        </row>
        <row r="1427">
          <cell r="A1427" t="str">
            <v>Costos de Combustible</v>
          </cell>
          <cell r="C1427">
            <v>0</v>
          </cell>
          <cell r="D1427">
            <v>2015</v>
          </cell>
          <cell r="G1427">
            <v>62</v>
          </cell>
          <cell r="AC1427">
            <v>0</v>
          </cell>
        </row>
        <row r="1428">
          <cell r="A1428" t="str">
            <v>Costos Compra de Energía</v>
          </cell>
          <cell r="C1428">
            <v>0</v>
          </cell>
          <cell r="D1428">
            <v>2015</v>
          </cell>
          <cell r="G1428">
            <v>62</v>
          </cell>
          <cell r="AC1428">
            <v>0</v>
          </cell>
        </row>
        <row r="1429">
          <cell r="A1429" t="str">
            <v>Costos Totales por Compra de Energia</v>
          </cell>
          <cell r="C1429">
            <v>0</v>
          </cell>
          <cell r="D1429">
            <v>2015</v>
          </cell>
          <cell r="G1429">
            <v>62</v>
          </cell>
          <cell r="AC1429">
            <v>0</v>
          </cell>
        </row>
        <row r="1430">
          <cell r="A1430" t="str">
            <v>Costos OyM (D)</v>
          </cell>
          <cell r="C1430">
            <v>0</v>
          </cell>
          <cell r="D1430">
            <v>2015</v>
          </cell>
          <cell r="G1430">
            <v>62</v>
          </cell>
          <cell r="AC1430">
            <v>0</v>
          </cell>
        </row>
        <row r="1431">
          <cell r="A1431" t="str">
            <v>Costos OyM (D)</v>
          </cell>
          <cell r="C1431">
            <v>0</v>
          </cell>
          <cell r="D1431">
            <v>2015</v>
          </cell>
          <cell r="G1431">
            <v>62</v>
          </cell>
          <cell r="AC1431">
            <v>0</v>
          </cell>
        </row>
        <row r="1432">
          <cell r="A1432" t="str">
            <v>Costos OyM (D)</v>
          </cell>
          <cell r="C1432">
            <v>0</v>
          </cell>
          <cell r="D1432">
            <v>2015</v>
          </cell>
          <cell r="G1432">
            <v>62</v>
          </cell>
          <cell r="AC1432">
            <v>0</v>
          </cell>
        </row>
        <row r="1433">
          <cell r="A1433" t="str">
            <v>Costos OyM (D)</v>
          </cell>
          <cell r="C1433">
            <v>0</v>
          </cell>
          <cell r="D1433">
            <v>2015</v>
          </cell>
          <cell r="G1433">
            <v>62</v>
          </cell>
          <cell r="AC1433">
            <v>0</v>
          </cell>
        </row>
        <row r="1434">
          <cell r="A1434" t="str">
            <v>Costos OyM (D)</v>
          </cell>
          <cell r="C1434">
            <v>0</v>
          </cell>
          <cell r="D1434">
            <v>2015</v>
          </cell>
          <cell r="G1434">
            <v>62</v>
          </cell>
          <cell r="AC1434">
            <v>0</v>
          </cell>
        </row>
        <row r="1435">
          <cell r="A1435" t="str">
            <v>Costos de OyM (C )</v>
          </cell>
          <cell r="C1435">
            <v>0</v>
          </cell>
          <cell r="D1435">
            <v>2015</v>
          </cell>
          <cell r="G1435">
            <v>62</v>
          </cell>
          <cell r="AC1435">
            <v>0</v>
          </cell>
        </row>
        <row r="1436">
          <cell r="A1436" t="str">
            <v>Costos OyM (D)</v>
          </cell>
          <cell r="C1436">
            <v>0</v>
          </cell>
          <cell r="D1436">
            <v>2015</v>
          </cell>
          <cell r="G1436">
            <v>62</v>
          </cell>
          <cell r="AC1436">
            <v>0</v>
          </cell>
        </row>
        <row r="1437">
          <cell r="A1437" t="str">
            <v>Costos OyM (D)</v>
          </cell>
          <cell r="C1437">
            <v>0</v>
          </cell>
          <cell r="D1437">
            <v>2015</v>
          </cell>
          <cell r="G1437">
            <v>62</v>
          </cell>
          <cell r="AC1437">
            <v>0</v>
          </cell>
        </row>
        <row r="1438">
          <cell r="A1438" t="str">
            <v>Costos OyM (D)</v>
          </cell>
          <cell r="C1438">
            <v>0</v>
          </cell>
          <cell r="D1438">
            <v>2015</v>
          </cell>
          <cell r="G1438">
            <v>62</v>
          </cell>
          <cell r="AC1438">
            <v>0</v>
          </cell>
        </row>
        <row r="1439">
          <cell r="A1439" t="str">
            <v>Costos OyM (D)</v>
          </cell>
          <cell r="C1439">
            <v>0</v>
          </cell>
          <cell r="D1439">
            <v>2015</v>
          </cell>
          <cell r="G1439">
            <v>62</v>
          </cell>
          <cell r="AC1439">
            <v>0</v>
          </cell>
        </row>
        <row r="1440">
          <cell r="A1440" t="str">
            <v>Costos OyM (D)</v>
          </cell>
          <cell r="C1440">
            <v>0</v>
          </cell>
          <cell r="D1440">
            <v>2015</v>
          </cell>
          <cell r="G1440">
            <v>62</v>
          </cell>
          <cell r="AC1440">
            <v>0</v>
          </cell>
        </row>
        <row r="1441">
          <cell r="A1441" t="str">
            <v>Costos OyM (D)</v>
          </cell>
          <cell r="C1441">
            <v>0</v>
          </cell>
          <cell r="D1441">
            <v>2015</v>
          </cell>
          <cell r="G1441">
            <v>62</v>
          </cell>
          <cell r="AC1441">
            <v>0</v>
          </cell>
        </row>
        <row r="1442">
          <cell r="A1442" t="str">
            <v>Costos OyM (D)</v>
          </cell>
          <cell r="C1442">
            <v>0</v>
          </cell>
          <cell r="D1442">
            <v>2015</v>
          </cell>
          <cell r="G1442">
            <v>62</v>
          </cell>
          <cell r="AC1442">
            <v>0</v>
          </cell>
        </row>
        <row r="1443">
          <cell r="A1443" t="str">
            <v>Costos OyM (D)</v>
          </cell>
          <cell r="C1443">
            <v>0</v>
          </cell>
          <cell r="D1443">
            <v>2015</v>
          </cell>
          <cell r="G1443">
            <v>62</v>
          </cell>
          <cell r="AC1443">
            <v>0</v>
          </cell>
        </row>
        <row r="1444">
          <cell r="A1444" t="str">
            <v>Costos de OyM (C )</v>
          </cell>
          <cell r="C1444">
            <v>0</v>
          </cell>
          <cell r="D1444">
            <v>2015</v>
          </cell>
          <cell r="G1444">
            <v>62</v>
          </cell>
          <cell r="AC1444">
            <v>0</v>
          </cell>
        </row>
        <row r="1445">
          <cell r="A1445" t="str">
            <v>Costos OyM (D)</v>
          </cell>
          <cell r="C1445">
            <v>0</v>
          </cell>
          <cell r="D1445">
            <v>2015</v>
          </cell>
          <cell r="G1445">
            <v>62</v>
          </cell>
          <cell r="AC1445">
            <v>0</v>
          </cell>
        </row>
        <row r="1446">
          <cell r="A1446" t="str">
            <v>Costos de OyM (C )</v>
          </cell>
          <cell r="C1446">
            <v>0</v>
          </cell>
          <cell r="D1446">
            <v>2015</v>
          </cell>
          <cell r="G1446">
            <v>62</v>
          </cell>
          <cell r="AC1446">
            <v>0</v>
          </cell>
        </row>
        <row r="1447">
          <cell r="A1447" t="str">
            <v>Costos de OyM (C )</v>
          </cell>
          <cell r="C1447">
            <v>0</v>
          </cell>
          <cell r="D1447">
            <v>2015</v>
          </cell>
          <cell r="G1447">
            <v>62</v>
          </cell>
          <cell r="AC1447">
            <v>0</v>
          </cell>
        </row>
        <row r="1448">
          <cell r="A1448" t="str">
            <v>Costos de OyM (C )</v>
          </cell>
          <cell r="C1448">
            <v>0</v>
          </cell>
          <cell r="D1448">
            <v>2015</v>
          </cell>
          <cell r="G1448">
            <v>62</v>
          </cell>
          <cell r="AC1448">
            <v>0</v>
          </cell>
        </row>
        <row r="1449">
          <cell r="A1449" t="str">
            <v>Costos de Administración</v>
          </cell>
          <cell r="C1449">
            <v>0</v>
          </cell>
          <cell r="D1449">
            <v>2015</v>
          </cell>
          <cell r="G1449">
            <v>62</v>
          </cell>
          <cell r="AC1449">
            <v>0</v>
          </cell>
        </row>
        <row r="1450">
          <cell r="A1450" t="str">
            <v>Costos Totales</v>
          </cell>
          <cell r="C1450">
            <v>0</v>
          </cell>
          <cell r="D1450">
            <v>2015</v>
          </cell>
          <cell r="G1450">
            <v>62</v>
          </cell>
          <cell r="AC1450">
            <v>0</v>
          </cell>
        </row>
        <row r="1451">
          <cell r="A1451" t="str">
            <v>Costos de Combustible</v>
          </cell>
          <cell r="C1451">
            <v>0</v>
          </cell>
          <cell r="D1451">
            <v>2015</v>
          </cell>
          <cell r="G1451">
            <v>62</v>
          </cell>
          <cell r="AC1451">
            <v>0</v>
          </cell>
        </row>
        <row r="1452">
          <cell r="A1452" t="str">
            <v>Costos de Combustible</v>
          </cell>
          <cell r="C1452">
            <v>0</v>
          </cell>
          <cell r="D1452">
            <v>2015</v>
          </cell>
          <cell r="G1452">
            <v>62</v>
          </cell>
          <cell r="AC1452">
            <v>0</v>
          </cell>
        </row>
        <row r="1453">
          <cell r="A1453" t="str">
            <v>Costos Compra de Energía</v>
          </cell>
          <cell r="C1453">
            <v>0</v>
          </cell>
          <cell r="D1453">
            <v>2015</v>
          </cell>
          <cell r="G1453">
            <v>62</v>
          </cell>
          <cell r="AC1453">
            <v>0</v>
          </cell>
        </row>
        <row r="1454">
          <cell r="A1454" t="str">
            <v>Costos Totales por Compra de Energia</v>
          </cell>
          <cell r="C1454">
            <v>0</v>
          </cell>
          <cell r="D1454">
            <v>2015</v>
          </cell>
          <cell r="G1454">
            <v>62</v>
          </cell>
          <cell r="AC1454">
            <v>0</v>
          </cell>
        </row>
        <row r="1455">
          <cell r="A1455" t="str">
            <v>Costos OyM (D)</v>
          </cell>
          <cell r="C1455">
            <v>0</v>
          </cell>
          <cell r="D1455">
            <v>2015</v>
          </cell>
          <cell r="G1455">
            <v>62</v>
          </cell>
          <cell r="AC1455">
            <v>0</v>
          </cell>
        </row>
        <row r="1456">
          <cell r="A1456" t="str">
            <v>Costos OyM (D)</v>
          </cell>
          <cell r="C1456">
            <v>0</v>
          </cell>
          <cell r="D1456">
            <v>2015</v>
          </cell>
          <cell r="G1456">
            <v>62</v>
          </cell>
          <cell r="AC1456">
            <v>0</v>
          </cell>
        </row>
        <row r="1457">
          <cell r="A1457" t="str">
            <v>Costos OyM (D)</v>
          </cell>
          <cell r="C1457">
            <v>0</v>
          </cell>
          <cell r="D1457">
            <v>2015</v>
          </cell>
          <cell r="G1457">
            <v>62</v>
          </cell>
          <cell r="AC1457">
            <v>0</v>
          </cell>
        </row>
        <row r="1458">
          <cell r="A1458" t="str">
            <v>Costos OyM (D)</v>
          </cell>
          <cell r="C1458">
            <v>0</v>
          </cell>
          <cell r="D1458">
            <v>2015</v>
          </cell>
          <cell r="G1458">
            <v>62</v>
          </cell>
          <cell r="AC1458">
            <v>0</v>
          </cell>
        </row>
        <row r="1459">
          <cell r="A1459" t="str">
            <v>Costos OyM (D)</v>
          </cell>
          <cell r="C1459">
            <v>0</v>
          </cell>
          <cell r="D1459">
            <v>2015</v>
          </cell>
          <cell r="G1459">
            <v>62</v>
          </cell>
          <cell r="AC1459">
            <v>0</v>
          </cell>
        </row>
        <row r="1460">
          <cell r="A1460" t="str">
            <v>Costos de OyM (C )</v>
          </cell>
          <cell r="C1460">
            <v>0</v>
          </cell>
          <cell r="D1460">
            <v>2015</v>
          </cell>
          <cell r="G1460">
            <v>62</v>
          </cell>
          <cell r="AC1460">
            <v>0</v>
          </cell>
        </row>
        <row r="1461">
          <cell r="A1461" t="str">
            <v>Costos OyM (D)</v>
          </cell>
          <cell r="C1461">
            <v>0</v>
          </cell>
          <cell r="D1461">
            <v>2015</v>
          </cell>
          <cell r="G1461">
            <v>62</v>
          </cell>
          <cell r="AC1461">
            <v>0</v>
          </cell>
        </row>
        <row r="1462">
          <cell r="A1462" t="str">
            <v>Costos OyM (D)</v>
          </cell>
          <cell r="C1462">
            <v>0</v>
          </cell>
          <cell r="D1462">
            <v>2015</v>
          </cell>
          <cell r="G1462">
            <v>62</v>
          </cell>
          <cell r="AC1462">
            <v>0</v>
          </cell>
        </row>
        <row r="1463">
          <cell r="A1463" t="str">
            <v>Costos OyM (D)</v>
          </cell>
          <cell r="C1463">
            <v>0</v>
          </cell>
          <cell r="D1463">
            <v>2015</v>
          </cell>
          <cell r="G1463">
            <v>62</v>
          </cell>
          <cell r="AC1463">
            <v>0</v>
          </cell>
        </row>
        <row r="1464">
          <cell r="A1464" t="str">
            <v>Costos OyM (D)</v>
          </cell>
          <cell r="C1464">
            <v>0</v>
          </cell>
          <cell r="D1464">
            <v>2015</v>
          </cell>
          <cell r="G1464">
            <v>62</v>
          </cell>
          <cell r="AC1464">
            <v>0</v>
          </cell>
        </row>
        <row r="1465">
          <cell r="A1465" t="str">
            <v>Costos OyM (D)</v>
          </cell>
          <cell r="C1465">
            <v>0</v>
          </cell>
          <cell r="D1465">
            <v>2015</v>
          </cell>
          <cell r="G1465">
            <v>62</v>
          </cell>
          <cell r="AC1465">
            <v>0</v>
          </cell>
        </row>
        <row r="1466">
          <cell r="A1466" t="str">
            <v>Costos OyM (D)</v>
          </cell>
          <cell r="C1466">
            <v>0</v>
          </cell>
          <cell r="D1466">
            <v>2015</v>
          </cell>
          <cell r="G1466">
            <v>62</v>
          </cell>
          <cell r="AC1466">
            <v>0</v>
          </cell>
        </row>
        <row r="1467">
          <cell r="A1467" t="str">
            <v>Costos OyM (D)</v>
          </cell>
          <cell r="C1467">
            <v>0</v>
          </cell>
          <cell r="D1467">
            <v>2015</v>
          </cell>
          <cell r="G1467">
            <v>62</v>
          </cell>
          <cell r="AC1467">
            <v>0</v>
          </cell>
        </row>
        <row r="1468">
          <cell r="A1468" t="str">
            <v>Costos OyM (D)</v>
          </cell>
          <cell r="C1468">
            <v>0</v>
          </cell>
          <cell r="D1468">
            <v>2015</v>
          </cell>
          <cell r="G1468">
            <v>62</v>
          </cell>
          <cell r="AC1468">
            <v>0</v>
          </cell>
        </row>
        <row r="1469">
          <cell r="A1469" t="str">
            <v>Costos de OyM (C )</v>
          </cell>
          <cell r="C1469">
            <v>0</v>
          </cell>
          <cell r="D1469">
            <v>2015</v>
          </cell>
          <cell r="G1469">
            <v>62</v>
          </cell>
          <cell r="AC1469">
            <v>0</v>
          </cell>
        </row>
        <row r="1470">
          <cell r="A1470" t="str">
            <v>Costos OyM (D)</v>
          </cell>
          <cell r="C1470">
            <v>0</v>
          </cell>
          <cell r="D1470">
            <v>2015</v>
          </cell>
          <cell r="G1470">
            <v>62</v>
          </cell>
          <cell r="AC1470">
            <v>0</v>
          </cell>
        </row>
        <row r="1471">
          <cell r="A1471" t="str">
            <v>Costos de OyM (C )</v>
          </cell>
          <cell r="C1471">
            <v>0</v>
          </cell>
          <cell r="D1471">
            <v>2015</v>
          </cell>
          <cell r="G1471">
            <v>62</v>
          </cell>
          <cell r="AC1471">
            <v>0</v>
          </cell>
        </row>
        <row r="1472">
          <cell r="A1472" t="str">
            <v>Costos de OyM (C )</v>
          </cell>
          <cell r="C1472">
            <v>0</v>
          </cell>
          <cell r="D1472">
            <v>2015</v>
          </cell>
          <cell r="G1472">
            <v>62</v>
          </cell>
          <cell r="AC1472">
            <v>0</v>
          </cell>
        </row>
        <row r="1473">
          <cell r="A1473" t="str">
            <v>Costos de OyM (C )</v>
          </cell>
          <cell r="C1473">
            <v>0</v>
          </cell>
          <cell r="D1473">
            <v>2015</v>
          </cell>
          <cell r="G1473">
            <v>62</v>
          </cell>
          <cell r="AC1473">
            <v>0</v>
          </cell>
        </row>
        <row r="1474">
          <cell r="A1474" t="str">
            <v>Costos de Administración</v>
          </cell>
          <cell r="C1474">
            <v>0</v>
          </cell>
          <cell r="D1474">
            <v>2015</v>
          </cell>
          <cell r="G1474">
            <v>62</v>
          </cell>
          <cell r="AC1474">
            <v>0</v>
          </cell>
        </row>
        <row r="1475">
          <cell r="A1475" t="str">
            <v>Costos Totales</v>
          </cell>
          <cell r="C1475">
            <v>0</v>
          </cell>
          <cell r="D1475">
            <v>2015</v>
          </cell>
          <cell r="G1475">
            <v>62</v>
          </cell>
          <cell r="AC1475">
            <v>0</v>
          </cell>
        </row>
        <row r="1476">
          <cell r="A1476" t="str">
            <v>Costos de OyM (C )</v>
          </cell>
          <cell r="C1476">
            <v>9731763</v>
          </cell>
          <cell r="D1476">
            <v>2015</v>
          </cell>
          <cell r="G1476">
            <v>255</v>
          </cell>
          <cell r="AC1476">
            <v>10047811.494791504</v>
          </cell>
        </row>
        <row r="1477">
          <cell r="A1477" t="str">
            <v>Costos de Administración</v>
          </cell>
          <cell r="C1477">
            <v>189823514</v>
          </cell>
          <cell r="D1477">
            <v>2015</v>
          </cell>
          <cell r="G1477">
            <v>255</v>
          </cell>
          <cell r="AC1477">
            <v>26079995.101329219</v>
          </cell>
        </row>
        <row r="1478">
          <cell r="A1478" t="str">
            <v>Costos Totales</v>
          </cell>
          <cell r="C1478">
            <v>262782664</v>
          </cell>
          <cell r="D1478">
            <v>2015</v>
          </cell>
          <cell r="G1478">
            <v>255</v>
          </cell>
          <cell r="AC1478">
            <v>262782664</v>
          </cell>
        </row>
        <row r="1479">
          <cell r="A1479" t="str">
            <v>Costos de Administración</v>
          </cell>
          <cell r="C1479">
            <v>694015</v>
          </cell>
          <cell r="D1479">
            <v>2015</v>
          </cell>
          <cell r="G1479">
            <v>453</v>
          </cell>
          <cell r="AC1479">
            <v>0</v>
          </cell>
        </row>
        <row r="1480">
          <cell r="A1480" t="str">
            <v>Costos Totales</v>
          </cell>
          <cell r="C1480">
            <v>1692642</v>
          </cell>
          <cell r="D1480">
            <v>2015</v>
          </cell>
          <cell r="G1480">
            <v>453</v>
          </cell>
          <cell r="AC1480">
            <v>1692642</v>
          </cell>
        </row>
        <row r="1481">
          <cell r="A1481" t="str">
            <v>Costos de Combustible</v>
          </cell>
          <cell r="C1481">
            <v>-1098</v>
          </cell>
          <cell r="D1481">
            <v>2015</v>
          </cell>
          <cell r="G1481">
            <v>161</v>
          </cell>
          <cell r="AC1481">
            <v>-1098</v>
          </cell>
        </row>
        <row r="1482">
          <cell r="A1482" t="str">
            <v>Costos de Combustible</v>
          </cell>
          <cell r="C1482">
            <v>38293583</v>
          </cell>
          <cell r="D1482">
            <v>2015</v>
          </cell>
          <cell r="G1482">
            <v>161</v>
          </cell>
          <cell r="AC1482">
            <v>38293583</v>
          </cell>
        </row>
        <row r="1483">
          <cell r="A1483" t="str">
            <v>Costos de Combustible</v>
          </cell>
          <cell r="C1483">
            <v>137854793</v>
          </cell>
          <cell r="D1483">
            <v>2015</v>
          </cell>
          <cell r="G1483">
            <v>161</v>
          </cell>
          <cell r="AC1483">
            <v>137854793</v>
          </cell>
        </row>
        <row r="1484">
          <cell r="A1484" t="str">
            <v>Costos Compra de Energía</v>
          </cell>
          <cell r="C1484">
            <v>4350075281</v>
          </cell>
          <cell r="D1484">
            <v>2015</v>
          </cell>
          <cell r="G1484">
            <v>161</v>
          </cell>
          <cell r="AC1484">
            <v>4350075281</v>
          </cell>
        </row>
        <row r="1485">
          <cell r="A1485" t="str">
            <v>Costos Totales por Compra de Energia</v>
          </cell>
          <cell r="C1485">
            <v>4391304529</v>
          </cell>
          <cell r="D1485">
            <v>2015</v>
          </cell>
          <cell r="G1485">
            <v>161</v>
          </cell>
          <cell r="AC1485">
            <v>4391304529</v>
          </cell>
        </row>
        <row r="1486">
          <cell r="A1486" t="str">
            <v>Costos OyM (D)</v>
          </cell>
          <cell r="C1486">
            <v>24966667</v>
          </cell>
          <cell r="D1486">
            <v>2015</v>
          </cell>
          <cell r="G1486">
            <v>161</v>
          </cell>
          <cell r="AC1486">
            <v>25736940.914813653</v>
          </cell>
        </row>
        <row r="1487">
          <cell r="A1487" t="str">
            <v>Costos OyM (D)</v>
          </cell>
          <cell r="C1487">
            <v>35242358</v>
          </cell>
          <cell r="D1487">
            <v>2015</v>
          </cell>
          <cell r="G1487">
            <v>161</v>
          </cell>
          <cell r="AC1487">
            <v>36329658.482035682</v>
          </cell>
        </row>
        <row r="1488">
          <cell r="A1488" t="str">
            <v>Costos OyM (D)</v>
          </cell>
          <cell r="C1488">
            <v>61477489</v>
          </cell>
          <cell r="D1488">
            <v>2015</v>
          </cell>
          <cell r="G1488">
            <v>161</v>
          </cell>
          <cell r="AC1488">
            <v>63374198.165261962</v>
          </cell>
        </row>
        <row r="1489">
          <cell r="A1489" t="str">
            <v>Costos OyM (D)</v>
          </cell>
          <cell r="C1489">
            <v>5724663</v>
          </cell>
          <cell r="D1489">
            <v>2015</v>
          </cell>
          <cell r="G1489">
            <v>161</v>
          </cell>
          <cell r="AC1489">
            <v>5901280.8312867656</v>
          </cell>
        </row>
        <row r="1490">
          <cell r="A1490" t="str">
            <v>Costos de OyM (C )</v>
          </cell>
          <cell r="C1490">
            <v>24821505</v>
          </cell>
          <cell r="D1490">
            <v>2015</v>
          </cell>
          <cell r="G1490">
            <v>161</v>
          </cell>
          <cell r="AC1490">
            <v>25627607.583232842</v>
          </cell>
        </row>
        <row r="1491">
          <cell r="A1491" t="str">
            <v>Costos OyM (D)</v>
          </cell>
          <cell r="C1491">
            <v>18391851</v>
          </cell>
          <cell r="D1491">
            <v>2015</v>
          </cell>
          <cell r="G1491">
            <v>161</v>
          </cell>
          <cell r="AC1491">
            <v>18959278.084698144</v>
          </cell>
        </row>
        <row r="1492">
          <cell r="A1492" t="str">
            <v>Costos OyM (D)</v>
          </cell>
          <cell r="C1492">
            <v>81254358</v>
          </cell>
          <cell r="D1492">
            <v>2015</v>
          </cell>
          <cell r="G1492">
            <v>161</v>
          </cell>
          <cell r="AC1492">
            <v>83761224.953139156</v>
          </cell>
        </row>
        <row r="1493">
          <cell r="A1493" t="str">
            <v>Costos OyM (D)</v>
          </cell>
          <cell r="C1493">
            <v>2348708</v>
          </cell>
          <cell r="D1493">
            <v>2015</v>
          </cell>
          <cell r="G1493">
            <v>161</v>
          </cell>
          <cell r="AC1493">
            <v>2421170.5560117476</v>
          </cell>
        </row>
        <row r="1494">
          <cell r="A1494" t="str">
            <v>Costos OyM (D)</v>
          </cell>
          <cell r="C1494">
            <v>2004341</v>
          </cell>
          <cell r="D1494">
            <v>2015</v>
          </cell>
          <cell r="G1494">
            <v>161</v>
          </cell>
          <cell r="AC1494">
            <v>2066179.1135412073</v>
          </cell>
        </row>
        <row r="1495">
          <cell r="A1495" t="str">
            <v>Costos OyM (D)</v>
          </cell>
          <cell r="C1495">
            <v>215352</v>
          </cell>
          <cell r="D1495">
            <v>2015</v>
          </cell>
          <cell r="G1495">
            <v>161</v>
          </cell>
          <cell r="AC1495">
            <v>221996.0597819064</v>
          </cell>
        </row>
        <row r="1496">
          <cell r="A1496" t="str">
            <v>Costos OyM (D)</v>
          </cell>
          <cell r="C1496">
            <v>11258798</v>
          </cell>
          <cell r="D1496">
            <v>2015</v>
          </cell>
          <cell r="G1496">
            <v>161</v>
          </cell>
          <cell r="AC1496">
            <v>11606155.475130986</v>
          </cell>
        </row>
        <row r="1497">
          <cell r="A1497" t="str">
            <v>Costos OyM (D)</v>
          </cell>
          <cell r="C1497">
            <v>146050887</v>
          </cell>
          <cell r="D1497">
            <v>2015</v>
          </cell>
          <cell r="G1497">
            <v>161</v>
          </cell>
          <cell r="AC1497">
            <v>150556862.44684264</v>
          </cell>
        </row>
        <row r="1498">
          <cell r="A1498" t="str">
            <v>Costos OyM (D)</v>
          </cell>
          <cell r="C1498">
            <v>55910834</v>
          </cell>
          <cell r="D1498">
            <v>2015</v>
          </cell>
          <cell r="G1498">
            <v>161</v>
          </cell>
          <cell r="AC1498">
            <v>57635800.211376004</v>
          </cell>
        </row>
        <row r="1499">
          <cell r="A1499" t="str">
            <v>Costos OyM (D)</v>
          </cell>
          <cell r="C1499">
            <v>6520314</v>
          </cell>
          <cell r="D1499">
            <v>2015</v>
          </cell>
          <cell r="G1499">
            <v>161</v>
          </cell>
          <cell r="AC1499">
            <v>6721479.3293807404</v>
          </cell>
        </row>
        <row r="1500">
          <cell r="A1500" t="str">
            <v>Costos de OyM (C )</v>
          </cell>
          <cell r="C1500">
            <v>4335166</v>
          </cell>
          <cell r="D1500">
            <v>2015</v>
          </cell>
          <cell r="G1500">
            <v>161</v>
          </cell>
          <cell r="AC1500">
            <v>4475954.7439276222</v>
          </cell>
        </row>
        <row r="1501">
          <cell r="A1501" t="str">
            <v>Costos OyM (D)</v>
          </cell>
          <cell r="C1501">
            <v>11090149</v>
          </cell>
          <cell r="D1501">
            <v>2015</v>
          </cell>
          <cell r="G1501">
            <v>161</v>
          </cell>
          <cell r="AC1501">
            <v>11432303.300615966</v>
          </cell>
        </row>
        <row r="1502">
          <cell r="A1502" t="str">
            <v>Costos de OyM (C )</v>
          </cell>
          <cell r="C1502">
            <v>179164269</v>
          </cell>
          <cell r="D1502">
            <v>2015</v>
          </cell>
          <cell r="G1502">
            <v>161</v>
          </cell>
          <cell r="AC1502">
            <v>184982803.37428248</v>
          </cell>
        </row>
        <row r="1503">
          <cell r="A1503" t="str">
            <v>Costos de OyM (C )</v>
          </cell>
          <cell r="C1503">
            <v>569076041</v>
          </cell>
          <cell r="D1503">
            <v>2015</v>
          </cell>
          <cell r="G1503">
            <v>161</v>
          </cell>
          <cell r="AC1503">
            <v>587557340.45005429</v>
          </cell>
        </row>
        <row r="1504">
          <cell r="A1504" t="str">
            <v>Costos de OyM (C )</v>
          </cell>
          <cell r="C1504">
            <v>6872880</v>
          </cell>
          <cell r="D1504">
            <v>2015</v>
          </cell>
          <cell r="G1504">
            <v>161</v>
          </cell>
          <cell r="AC1504">
            <v>7096083.4811043628</v>
          </cell>
        </row>
        <row r="1505">
          <cell r="A1505" t="str">
            <v>Costos de Administración</v>
          </cell>
          <cell r="C1505">
            <v>1058830939</v>
          </cell>
          <cell r="D1505">
            <v>2015</v>
          </cell>
          <cell r="G1505">
            <v>161</v>
          </cell>
          <cell r="AC1505">
            <v>767604468.6404413</v>
          </cell>
        </row>
        <row r="1506">
          <cell r="A1506" t="str">
            <v>Costos Totales</v>
          </cell>
          <cell r="C1506">
            <v>7408461930</v>
          </cell>
          <cell r="D1506">
            <v>2015</v>
          </cell>
          <cell r="G1506">
            <v>161</v>
          </cell>
          <cell r="AC1506">
            <v>7408461930</v>
          </cell>
        </row>
        <row r="1507">
          <cell r="A1507" t="str">
            <v>Costos de Combustible</v>
          </cell>
          <cell r="C1507">
            <v>51352291</v>
          </cell>
          <cell r="D1507">
            <v>2015</v>
          </cell>
          <cell r="G1507">
            <v>192</v>
          </cell>
          <cell r="AC1507">
            <v>51352291</v>
          </cell>
        </row>
        <row r="1508">
          <cell r="A1508" t="str">
            <v>Costos Compra de Energía</v>
          </cell>
          <cell r="C1508">
            <v>76951947</v>
          </cell>
          <cell r="D1508">
            <v>2015</v>
          </cell>
          <cell r="G1508">
            <v>192</v>
          </cell>
          <cell r="AC1508">
            <v>76951947</v>
          </cell>
        </row>
        <row r="1509">
          <cell r="A1509" t="str">
            <v>Costos Totales por Compra de Energia</v>
          </cell>
          <cell r="C1509">
            <v>76992449</v>
          </cell>
          <cell r="D1509">
            <v>2015</v>
          </cell>
          <cell r="G1509">
            <v>192</v>
          </cell>
          <cell r="AC1509">
            <v>76992449</v>
          </cell>
        </row>
        <row r="1510">
          <cell r="A1510" t="str">
            <v>Costos OyM (D)</v>
          </cell>
          <cell r="C1510">
            <v>328703</v>
          </cell>
          <cell r="D1510">
            <v>2015</v>
          </cell>
          <cell r="G1510">
            <v>192</v>
          </cell>
          <cell r="AC1510">
            <v>338844.17529668624</v>
          </cell>
        </row>
        <row r="1511">
          <cell r="A1511" t="str">
            <v>Costos OyM (D)</v>
          </cell>
          <cell r="C1511">
            <v>817</v>
          </cell>
          <cell r="D1511">
            <v>2015</v>
          </cell>
          <cell r="G1511">
            <v>192</v>
          </cell>
          <cell r="AC1511">
            <v>842.20615941257813</v>
          </cell>
        </row>
        <row r="1512">
          <cell r="A1512" t="str">
            <v>Costos OyM (D)</v>
          </cell>
          <cell r="C1512">
            <v>40969</v>
          </cell>
          <cell r="D1512">
            <v>2015</v>
          </cell>
          <cell r="G1512">
            <v>192</v>
          </cell>
          <cell r="AC1512">
            <v>42232.979369613116</v>
          </cell>
        </row>
        <row r="1513">
          <cell r="A1513" t="str">
            <v>Costos OyM (D)</v>
          </cell>
          <cell r="C1513">
            <v>7973</v>
          </cell>
          <cell r="D1513">
            <v>2015</v>
          </cell>
          <cell r="G1513">
            <v>192</v>
          </cell>
          <cell r="AC1513">
            <v>8218.9837319418421</v>
          </cell>
        </row>
        <row r="1514">
          <cell r="A1514" t="str">
            <v>Costos OyM (D)</v>
          </cell>
          <cell r="C1514">
            <v>151463</v>
          </cell>
          <cell r="D1514">
            <v>2015</v>
          </cell>
          <cell r="G1514">
            <v>192</v>
          </cell>
          <cell r="AC1514">
            <v>156135.95045667971</v>
          </cell>
        </row>
        <row r="1515">
          <cell r="A1515" t="str">
            <v>Costos de OyM (C )</v>
          </cell>
          <cell r="C1515">
            <v>-25909</v>
          </cell>
          <cell r="D1515">
            <v>2015</v>
          </cell>
          <cell r="G1515">
            <v>192</v>
          </cell>
          <cell r="AC1515">
            <v>-26750.420043989267</v>
          </cell>
        </row>
        <row r="1516">
          <cell r="A1516" t="str">
            <v>Costos OyM (D)</v>
          </cell>
          <cell r="C1516">
            <v>25057</v>
          </cell>
          <cell r="D1516">
            <v>2015</v>
          </cell>
          <cell r="G1516">
            <v>192</v>
          </cell>
          <cell r="AC1516">
            <v>25830.060876867774</v>
          </cell>
        </row>
        <row r="1517">
          <cell r="A1517" t="str">
            <v>Costos OyM (D)</v>
          </cell>
          <cell r="C1517">
            <v>1122368</v>
          </cell>
          <cell r="D1517">
            <v>2015</v>
          </cell>
          <cell r="G1517">
            <v>192</v>
          </cell>
          <cell r="AC1517">
            <v>1156995.4011353445</v>
          </cell>
        </row>
        <row r="1518">
          <cell r="A1518" t="str">
            <v>Costos OyM (D)</v>
          </cell>
          <cell r="C1518">
            <v>95238</v>
          </cell>
          <cell r="D1518">
            <v>2015</v>
          </cell>
          <cell r="G1518">
            <v>192</v>
          </cell>
          <cell r="AC1518">
            <v>98176.291566872853</v>
          </cell>
        </row>
        <row r="1519">
          <cell r="A1519" t="str">
            <v>Costos OyM (D)</v>
          </cell>
          <cell r="C1519">
            <v>883</v>
          </cell>
          <cell r="D1519">
            <v>2015</v>
          </cell>
          <cell r="G1519">
            <v>192</v>
          </cell>
          <cell r="AC1519">
            <v>910.24239750465915</v>
          </cell>
        </row>
        <row r="1520">
          <cell r="A1520" t="str">
            <v>Costos OyM (D)</v>
          </cell>
          <cell r="C1520">
            <v>2292</v>
          </cell>
          <cell r="D1520">
            <v>2015</v>
          </cell>
          <cell r="G1520">
            <v>192</v>
          </cell>
          <cell r="AC1520">
            <v>2362.7129955613577</v>
          </cell>
        </row>
        <row r="1521">
          <cell r="A1521" t="str">
            <v>Costos OyM (D)</v>
          </cell>
          <cell r="C1521">
            <v>252582</v>
          </cell>
          <cell r="D1521">
            <v>2015</v>
          </cell>
          <cell r="G1521">
            <v>192</v>
          </cell>
          <cell r="AC1521">
            <v>260374.6831783939</v>
          </cell>
        </row>
        <row r="1522">
          <cell r="A1522" t="str">
            <v>Costos OyM (D)</v>
          </cell>
          <cell r="C1522">
            <v>4014130</v>
          </cell>
          <cell r="D1522">
            <v>2015</v>
          </cell>
          <cell r="G1522">
            <v>192</v>
          </cell>
          <cell r="AC1522">
            <v>4137974.3092812882</v>
          </cell>
        </row>
        <row r="1523">
          <cell r="A1523" t="str">
            <v>Costos OyM (D)</v>
          </cell>
          <cell r="C1523">
            <v>212012</v>
          </cell>
          <cell r="D1523">
            <v>2015</v>
          </cell>
          <cell r="G1523">
            <v>192</v>
          </cell>
          <cell r="AC1523">
            <v>218553.01379361018</v>
          </cell>
        </row>
        <row r="1524">
          <cell r="A1524" t="str">
            <v>Costos OyM (D)</v>
          </cell>
          <cell r="C1524">
            <v>8501</v>
          </cell>
          <cell r="D1524">
            <v>2015</v>
          </cell>
          <cell r="G1524">
            <v>192</v>
          </cell>
          <cell r="AC1524">
            <v>8763.2736366784902</v>
          </cell>
        </row>
        <row r="1525">
          <cell r="A1525" t="str">
            <v>Costos de OyM (C )</v>
          </cell>
          <cell r="C1525">
            <v>15939</v>
          </cell>
          <cell r="D1525">
            <v>2015</v>
          </cell>
          <cell r="G1525">
            <v>192</v>
          </cell>
          <cell r="AC1525">
            <v>16456.634570270751</v>
          </cell>
        </row>
        <row r="1526">
          <cell r="A1526" t="str">
            <v>Costos OyM (D)</v>
          </cell>
          <cell r="C1526">
            <v>130088</v>
          </cell>
          <cell r="D1526">
            <v>2015</v>
          </cell>
          <cell r="G1526">
            <v>192</v>
          </cell>
          <cell r="AC1526">
            <v>134101.48698367621</v>
          </cell>
        </row>
        <row r="1527">
          <cell r="A1527" t="str">
            <v>Costos de OyM (C )</v>
          </cell>
          <cell r="C1527">
            <v>1677989</v>
          </cell>
          <cell r="D1527">
            <v>2015</v>
          </cell>
          <cell r="G1527">
            <v>192</v>
          </cell>
          <cell r="AC1527">
            <v>1732483.3293138871</v>
          </cell>
        </row>
        <row r="1528">
          <cell r="A1528" t="str">
            <v>Costos de OyM (C )</v>
          </cell>
          <cell r="C1528">
            <v>1815591</v>
          </cell>
          <cell r="D1528">
            <v>2015</v>
          </cell>
          <cell r="G1528">
            <v>192</v>
          </cell>
          <cell r="AC1528">
            <v>1874554.0884668075</v>
          </cell>
        </row>
        <row r="1529">
          <cell r="A1529" t="str">
            <v>Costos de OyM (C )</v>
          </cell>
          <cell r="C1529">
            <v>11064</v>
          </cell>
          <cell r="D1529">
            <v>2015</v>
          </cell>
          <cell r="G1529">
            <v>192</v>
          </cell>
          <cell r="AC1529">
            <v>11423.314190694246</v>
          </cell>
        </row>
        <row r="1530">
          <cell r="A1530" t="str">
            <v>Costos de Administración</v>
          </cell>
          <cell r="C1530">
            <v>8230081</v>
          </cell>
          <cell r="D1530">
            <v>2015</v>
          </cell>
          <cell r="G1530">
            <v>192</v>
          </cell>
          <cell r="AC1530">
            <v>1589581.2611439347</v>
          </cell>
        </row>
        <row r="1531">
          <cell r="A1531" t="str">
            <v>Costos Totales</v>
          </cell>
          <cell r="C1531">
            <v>189305649</v>
          </cell>
          <cell r="D1531">
            <v>2015</v>
          </cell>
          <cell r="G1531">
            <v>192</v>
          </cell>
          <cell r="AC1531">
            <v>189305649</v>
          </cell>
        </row>
        <row r="1532">
          <cell r="A1532" t="str">
            <v>Costos OyM (D)</v>
          </cell>
          <cell r="C1532">
            <v>3488621</v>
          </cell>
          <cell r="D1532">
            <v>2015</v>
          </cell>
          <cell r="G1532">
            <v>24</v>
          </cell>
          <cell r="AC1532">
            <v>3596252.2571065701</v>
          </cell>
        </row>
        <row r="1533">
          <cell r="A1533" t="str">
            <v>Costos OyM (D)</v>
          </cell>
          <cell r="C1533">
            <v>2345972</v>
          </cell>
          <cell r="D1533">
            <v>2015</v>
          </cell>
          <cell r="G1533">
            <v>24</v>
          </cell>
          <cell r="AC1533">
            <v>2418350.1446872028</v>
          </cell>
        </row>
        <row r="1534">
          <cell r="A1534" t="str">
            <v>Costos OyM (D)</v>
          </cell>
          <cell r="C1534">
            <v>852227</v>
          </cell>
          <cell r="D1534">
            <v>2015</v>
          </cell>
          <cell r="G1534">
            <v>24</v>
          </cell>
          <cell r="AC1534">
            <v>878519.98606818018</v>
          </cell>
        </row>
        <row r="1535">
          <cell r="A1535" t="str">
            <v>Costos OyM (D)</v>
          </cell>
          <cell r="C1535">
            <v>5734084</v>
          </cell>
          <cell r="D1535">
            <v>2015</v>
          </cell>
          <cell r="G1535">
            <v>24</v>
          </cell>
          <cell r="AC1535">
            <v>5910992.4888483649</v>
          </cell>
        </row>
        <row r="1536">
          <cell r="A1536" t="str">
            <v>Costos OyM (D)</v>
          </cell>
          <cell r="C1536">
            <v>859904</v>
          </cell>
          <cell r="D1536">
            <v>2015</v>
          </cell>
          <cell r="G1536">
            <v>24</v>
          </cell>
          <cell r="AC1536">
            <v>886433.83758080006</v>
          </cell>
        </row>
        <row r="1537">
          <cell r="A1537" t="str">
            <v>Costos de OyM (C )</v>
          </cell>
          <cell r="C1537">
            <v>6680174</v>
          </cell>
          <cell r="D1537">
            <v>2015</v>
          </cell>
          <cell r="G1537">
            <v>24</v>
          </cell>
          <cell r="AC1537">
            <v>6897119.1658086358</v>
          </cell>
        </row>
        <row r="1538">
          <cell r="A1538" t="str">
            <v>Costos OyM (D)</v>
          </cell>
          <cell r="C1538">
            <v>1125606</v>
          </cell>
          <cell r="D1538">
            <v>2015</v>
          </cell>
          <cell r="G1538">
            <v>24</v>
          </cell>
          <cell r="AC1538">
            <v>1160333.3002102259</v>
          </cell>
        </row>
        <row r="1539">
          <cell r="A1539" t="str">
            <v>Costos OyM (D)</v>
          </cell>
          <cell r="C1539">
            <v>23859234</v>
          </cell>
          <cell r="D1539">
            <v>2015</v>
          </cell>
          <cell r="G1539">
            <v>24</v>
          </cell>
          <cell r="AC1539">
            <v>24595341.289676871</v>
          </cell>
        </row>
        <row r="1540">
          <cell r="A1540" t="str">
            <v>Costos OyM (D)</v>
          </cell>
          <cell r="C1540">
            <v>1448771</v>
          </cell>
          <cell r="D1540">
            <v>2015</v>
          </cell>
          <cell r="G1540">
            <v>24</v>
          </cell>
          <cell r="AC1540">
            <v>1493468.6166197311</v>
          </cell>
        </row>
        <row r="1541">
          <cell r="A1541" t="str">
            <v>Costos OyM (D)</v>
          </cell>
          <cell r="C1541">
            <v>19425</v>
          </cell>
          <cell r="D1541">
            <v>2015</v>
          </cell>
          <cell r="G1541">
            <v>24</v>
          </cell>
          <cell r="AC1541">
            <v>20024.301893010197</v>
          </cell>
        </row>
        <row r="1542">
          <cell r="A1542" t="str">
            <v>Costos OyM (D)</v>
          </cell>
          <cell r="C1542">
            <v>18737</v>
          </cell>
          <cell r="D1542">
            <v>2015</v>
          </cell>
          <cell r="G1542">
            <v>24</v>
          </cell>
          <cell r="AC1542">
            <v>19315.075653504868</v>
          </cell>
        </row>
        <row r="1543">
          <cell r="A1543" t="str">
            <v>Costos OyM (D)</v>
          </cell>
          <cell r="C1543">
            <v>1596984</v>
          </cell>
          <cell r="D1543">
            <v>2015</v>
          </cell>
          <cell r="G1543">
            <v>24</v>
          </cell>
          <cell r="AC1543">
            <v>1646254.297776422</v>
          </cell>
        </row>
        <row r="1544">
          <cell r="A1544" t="str">
            <v>Costos OyM (D)</v>
          </cell>
          <cell r="C1544">
            <v>24513323</v>
          </cell>
          <cell r="D1544">
            <v>2015</v>
          </cell>
          <cell r="G1544">
            <v>24</v>
          </cell>
          <cell r="AC1544">
            <v>25269610.303880073</v>
          </cell>
        </row>
        <row r="1545">
          <cell r="A1545" t="str">
            <v>Costos OyM (D)</v>
          </cell>
          <cell r="C1545">
            <v>1363205</v>
          </cell>
          <cell r="D1545">
            <v>2015</v>
          </cell>
          <cell r="G1545">
            <v>24</v>
          </cell>
          <cell r="AC1545">
            <v>1405262.7264896249</v>
          </cell>
        </row>
        <row r="1546">
          <cell r="A1546" t="str">
            <v>Costos OyM (D)</v>
          </cell>
          <cell r="C1546">
            <v>1398169</v>
          </cell>
          <cell r="D1546">
            <v>2015</v>
          </cell>
          <cell r="G1546">
            <v>24</v>
          </cell>
          <cell r="AC1546">
            <v>1441305.439044951</v>
          </cell>
        </row>
        <row r="1547">
          <cell r="A1547" t="str">
            <v>Costos de OyM (C )</v>
          </cell>
          <cell r="C1547">
            <v>338801</v>
          </cell>
          <cell r="D1547">
            <v>2015</v>
          </cell>
          <cell r="G1547">
            <v>24</v>
          </cell>
          <cell r="AC1547">
            <v>349803.89290685119</v>
          </cell>
        </row>
        <row r="1548">
          <cell r="A1548" t="str">
            <v>Costos OyM (D)</v>
          </cell>
          <cell r="C1548">
            <v>317612</v>
          </cell>
          <cell r="D1548">
            <v>2015</v>
          </cell>
          <cell r="G1548">
            <v>24</v>
          </cell>
          <cell r="AC1548">
            <v>327410.99474093976</v>
          </cell>
        </row>
        <row r="1549">
          <cell r="A1549" t="str">
            <v>Costos de OyM (C )</v>
          </cell>
          <cell r="C1549">
            <v>10080961</v>
          </cell>
          <cell r="D1549">
            <v>2015</v>
          </cell>
          <cell r="G1549">
            <v>24</v>
          </cell>
          <cell r="AC1549">
            <v>10408350.040413527</v>
          </cell>
        </row>
        <row r="1550">
          <cell r="A1550" t="str">
            <v>Costos de OyM (C )</v>
          </cell>
          <cell r="C1550">
            <v>16601635</v>
          </cell>
          <cell r="D1550">
            <v>2015</v>
          </cell>
          <cell r="G1550">
            <v>24</v>
          </cell>
          <cell r="AC1550">
            <v>17140789.288162172</v>
          </cell>
        </row>
        <row r="1551">
          <cell r="A1551" t="str">
            <v>Costos de OyM (C )</v>
          </cell>
          <cell r="C1551">
            <v>224865</v>
          </cell>
          <cell r="D1551">
            <v>2015</v>
          </cell>
          <cell r="G1551">
            <v>24</v>
          </cell>
          <cell r="AC1551">
            <v>232167.71018532733</v>
          </cell>
        </row>
        <row r="1552">
          <cell r="A1552" t="str">
            <v>Costos de Administración</v>
          </cell>
          <cell r="C1552">
            <v>52016540</v>
          </cell>
          <cell r="D1552">
            <v>2015</v>
          </cell>
          <cell r="G1552">
            <v>24</v>
          </cell>
          <cell r="AC1552">
            <v>15890605.940661466</v>
          </cell>
        </row>
        <row r="1553">
          <cell r="A1553" t="str">
            <v>Costos Totales</v>
          </cell>
          <cell r="C1553">
            <v>398855876</v>
          </cell>
          <cell r="D1553">
            <v>2015</v>
          </cell>
          <cell r="G1553">
            <v>24</v>
          </cell>
          <cell r="AC1553">
            <v>398855876</v>
          </cell>
        </row>
        <row r="1554">
          <cell r="A1554" t="str">
            <v>Costos de Combustible</v>
          </cell>
          <cell r="C1554">
            <v>31459715</v>
          </cell>
          <cell r="D1554">
            <v>2015</v>
          </cell>
          <cell r="G1554">
            <v>189</v>
          </cell>
          <cell r="AC1554">
            <v>31459715</v>
          </cell>
        </row>
        <row r="1555">
          <cell r="A1555" t="str">
            <v>Costos de Combustible</v>
          </cell>
          <cell r="C1555">
            <v>-2</v>
          </cell>
          <cell r="D1555">
            <v>2015</v>
          </cell>
          <cell r="G1555">
            <v>189</v>
          </cell>
          <cell r="AC1555">
            <v>-2</v>
          </cell>
        </row>
        <row r="1556">
          <cell r="A1556" t="str">
            <v>Costos Totales por Compra de Energia</v>
          </cell>
          <cell r="C1556">
            <v>58958</v>
          </cell>
          <cell r="D1556">
            <v>2015</v>
          </cell>
          <cell r="G1556">
            <v>189</v>
          </cell>
          <cell r="AC1556">
            <v>58958</v>
          </cell>
        </row>
        <row r="1557">
          <cell r="A1557" t="str">
            <v>Costos OyM (D)</v>
          </cell>
          <cell r="C1557">
            <v>1393114</v>
          </cell>
          <cell r="D1557">
            <v>2015</v>
          </cell>
          <cell r="G1557">
            <v>189</v>
          </cell>
          <cell r="AC1557">
            <v>1436094.481718353</v>
          </cell>
        </row>
        <row r="1558">
          <cell r="A1558" t="str">
            <v>Costos OyM (D)</v>
          </cell>
          <cell r="C1558">
            <v>1334753</v>
          </cell>
          <cell r="D1558">
            <v>2015</v>
          </cell>
          <cell r="G1558">
            <v>189</v>
          </cell>
          <cell r="AC1558">
            <v>1375932.9227593841</v>
          </cell>
        </row>
        <row r="1559">
          <cell r="A1559" t="str">
            <v>Costos OyM (D)</v>
          </cell>
          <cell r="C1559">
            <v>221708</v>
          </cell>
          <cell r="D1559">
            <v>2015</v>
          </cell>
          <cell r="G1559">
            <v>189</v>
          </cell>
          <cell r="AC1559">
            <v>228548.15568059226</v>
          </cell>
        </row>
        <row r="1560">
          <cell r="A1560" t="str">
            <v>Costos OyM (D)</v>
          </cell>
          <cell r="C1560">
            <v>2368459</v>
          </cell>
          <cell r="D1560">
            <v>2015</v>
          </cell>
          <cell r="G1560">
            <v>189</v>
          </cell>
          <cell r="AC1560">
            <v>2441530.9156868486</v>
          </cell>
        </row>
        <row r="1561">
          <cell r="A1561" t="str">
            <v>Costos OyM (D)</v>
          </cell>
          <cell r="C1561">
            <v>649336</v>
          </cell>
          <cell r="D1561">
            <v>2015</v>
          </cell>
          <cell r="G1561">
            <v>189</v>
          </cell>
          <cell r="AC1561">
            <v>669369.37420847721</v>
          </cell>
        </row>
        <row r="1562">
          <cell r="A1562" t="str">
            <v>Costos de OyM (C )</v>
          </cell>
          <cell r="C1562">
            <v>1888554</v>
          </cell>
          <cell r="D1562">
            <v>2015</v>
          </cell>
          <cell r="G1562">
            <v>189</v>
          </cell>
          <cell r="AC1562">
            <v>1949886.6330524567</v>
          </cell>
        </row>
        <row r="1563">
          <cell r="A1563" t="str">
            <v>Costos OyM (D)</v>
          </cell>
          <cell r="C1563">
            <v>353259</v>
          </cell>
          <cell r="D1563">
            <v>2015</v>
          </cell>
          <cell r="G1563">
            <v>189</v>
          </cell>
          <cell r="AC1563">
            <v>364157.77927530959</v>
          </cell>
        </row>
        <row r="1564">
          <cell r="A1564" t="str">
            <v>Costos OyM (D)</v>
          </cell>
          <cell r="C1564">
            <v>7559584</v>
          </cell>
          <cell r="D1564">
            <v>2015</v>
          </cell>
          <cell r="G1564">
            <v>189</v>
          </cell>
          <cell r="AC1564">
            <v>7792812.9833497861</v>
          </cell>
        </row>
        <row r="1565">
          <cell r="A1565" t="str">
            <v>Costos OyM (D)</v>
          </cell>
          <cell r="C1565">
            <v>236320</v>
          </cell>
          <cell r="D1565">
            <v>2015</v>
          </cell>
          <cell r="G1565">
            <v>189</v>
          </cell>
          <cell r="AC1565">
            <v>243610.96645334206</v>
          </cell>
        </row>
        <row r="1566">
          <cell r="A1566" t="str">
            <v>Costos OyM (D)</v>
          </cell>
          <cell r="C1566">
            <v>20151</v>
          </cell>
          <cell r="D1566">
            <v>2015</v>
          </cell>
          <cell r="G1566">
            <v>189</v>
          </cell>
          <cell r="AC1566">
            <v>20772.700512023086</v>
          </cell>
        </row>
        <row r="1567">
          <cell r="A1567" t="str">
            <v>Costos OyM (D)</v>
          </cell>
          <cell r="C1567">
            <v>21937</v>
          </cell>
          <cell r="D1567">
            <v>2015</v>
          </cell>
          <cell r="G1567">
            <v>189</v>
          </cell>
          <cell r="AC1567">
            <v>22613.802348878489</v>
          </cell>
        </row>
        <row r="1568">
          <cell r="A1568" t="str">
            <v>Costos OyM (D)</v>
          </cell>
          <cell r="C1568">
            <v>561784</v>
          </cell>
          <cell r="D1568">
            <v>2015</v>
          </cell>
          <cell r="G1568">
            <v>189</v>
          </cell>
          <cell r="AC1568">
            <v>579116.21182305482</v>
          </cell>
        </row>
        <row r="1569">
          <cell r="A1569" t="str">
            <v>Costos OyM (D)</v>
          </cell>
          <cell r="C1569">
            <v>11634543</v>
          </cell>
          <cell r="D1569">
            <v>2015</v>
          </cell>
          <cell r="G1569">
            <v>189</v>
          </cell>
          <cell r="AC1569">
            <v>11993492.994553849</v>
          </cell>
        </row>
        <row r="1570">
          <cell r="A1570" t="str">
            <v>Costos OyM (D)</v>
          </cell>
          <cell r="C1570">
            <v>365976</v>
          </cell>
          <cell r="D1570">
            <v>2015</v>
          </cell>
          <cell r="G1570">
            <v>189</v>
          </cell>
          <cell r="AC1570">
            <v>377267.12533314282</v>
          </cell>
        </row>
        <row r="1571">
          <cell r="A1571" t="str">
            <v>Costos OyM (D)</v>
          </cell>
          <cell r="C1571">
            <v>241064</v>
          </cell>
          <cell r="D1571">
            <v>2015</v>
          </cell>
          <cell r="G1571">
            <v>189</v>
          </cell>
          <cell r="AC1571">
            <v>248501.32877923347</v>
          </cell>
        </row>
        <row r="1572">
          <cell r="A1572" t="str">
            <v>Costos de OyM (C )</v>
          </cell>
          <cell r="C1572">
            <v>32681</v>
          </cell>
          <cell r="D1572">
            <v>2015</v>
          </cell>
          <cell r="G1572">
            <v>189</v>
          </cell>
          <cell r="AC1572">
            <v>33742.347348705589</v>
          </cell>
        </row>
        <row r="1573">
          <cell r="A1573" t="str">
            <v>Costos OyM (D)</v>
          </cell>
          <cell r="C1573">
            <v>97979</v>
          </cell>
          <cell r="D1573">
            <v>2015</v>
          </cell>
          <cell r="G1573">
            <v>189</v>
          </cell>
          <cell r="AC1573">
            <v>101001.85715187882</v>
          </cell>
        </row>
        <row r="1574">
          <cell r="A1574" t="str">
            <v>Costos de OyM (C )</v>
          </cell>
          <cell r="C1574">
            <v>2518992</v>
          </cell>
          <cell r="D1574">
            <v>2015</v>
          </cell>
          <cell r="G1574">
            <v>189</v>
          </cell>
          <cell r="AC1574">
            <v>2600798.7219672161</v>
          </cell>
        </row>
        <row r="1575">
          <cell r="A1575" t="str">
            <v>Costos de OyM (C )</v>
          </cell>
          <cell r="C1575">
            <v>3295217</v>
          </cell>
          <cell r="D1575">
            <v>2015</v>
          </cell>
          <cell r="G1575">
            <v>189</v>
          </cell>
          <cell r="AC1575">
            <v>3402232.3858927079</v>
          </cell>
        </row>
        <row r="1576">
          <cell r="A1576" t="str">
            <v>Costos de OyM (C )</v>
          </cell>
          <cell r="C1576">
            <v>50808</v>
          </cell>
          <cell r="D1576">
            <v>2015</v>
          </cell>
          <cell r="G1576">
            <v>189</v>
          </cell>
          <cell r="AC1576">
            <v>52458.039352927808</v>
          </cell>
        </row>
        <row r="1577">
          <cell r="A1577" t="str">
            <v>Costos de Administración</v>
          </cell>
          <cell r="C1577">
            <v>17969270</v>
          </cell>
          <cell r="D1577">
            <v>2015</v>
          </cell>
          <cell r="G1577">
            <v>189</v>
          </cell>
          <cell r="AC1577">
            <v>5395597.878750518</v>
          </cell>
        </row>
        <row r="1578">
          <cell r="A1578" t="str">
            <v>Costos Totales</v>
          </cell>
          <cell r="C1578">
            <v>169022163</v>
          </cell>
          <cell r="D1578">
            <v>2015</v>
          </cell>
          <cell r="G1578">
            <v>189</v>
          </cell>
          <cell r="AC1578">
            <v>169022163</v>
          </cell>
        </row>
        <row r="1579">
          <cell r="A1579" t="str">
            <v>Costos de Administración</v>
          </cell>
          <cell r="C1579">
            <v>28308</v>
          </cell>
          <cell r="D1579">
            <v>2015</v>
          </cell>
          <cell r="G1579">
            <v>33</v>
          </cell>
          <cell r="AC1579">
            <v>0</v>
          </cell>
        </row>
        <row r="1580">
          <cell r="A1580" t="str">
            <v>Costos Totales</v>
          </cell>
          <cell r="C1580">
            <v>316203</v>
          </cell>
          <cell r="D1580">
            <v>2015</v>
          </cell>
          <cell r="G1580">
            <v>33</v>
          </cell>
          <cell r="AC1580">
            <v>316203</v>
          </cell>
        </row>
        <row r="1581">
          <cell r="A1581" t="str">
            <v>Costos de Combustible</v>
          </cell>
          <cell r="C1581">
            <v>182497975</v>
          </cell>
          <cell r="D1581">
            <v>2015</v>
          </cell>
          <cell r="G1581">
            <v>194</v>
          </cell>
          <cell r="AC1581">
            <v>182497975</v>
          </cell>
        </row>
        <row r="1582">
          <cell r="A1582" t="str">
            <v>Costos de Combustible</v>
          </cell>
          <cell r="C1582">
            <v>80507605</v>
          </cell>
          <cell r="D1582">
            <v>2015</v>
          </cell>
          <cell r="G1582">
            <v>194</v>
          </cell>
          <cell r="AC1582">
            <v>80507605</v>
          </cell>
        </row>
        <row r="1583">
          <cell r="A1583" t="str">
            <v>Costos Compra de Energía</v>
          </cell>
          <cell r="C1583">
            <v>158036535</v>
          </cell>
          <cell r="D1583">
            <v>2015</v>
          </cell>
          <cell r="G1583">
            <v>194</v>
          </cell>
          <cell r="AC1583">
            <v>158036535</v>
          </cell>
        </row>
        <row r="1584">
          <cell r="A1584" t="str">
            <v>Costos Totales por Compra de Energia</v>
          </cell>
          <cell r="C1584">
            <v>160689553</v>
          </cell>
          <cell r="D1584">
            <v>2015</v>
          </cell>
          <cell r="G1584">
            <v>194</v>
          </cell>
          <cell r="AC1584">
            <v>160689553</v>
          </cell>
        </row>
        <row r="1585">
          <cell r="A1585" t="str">
            <v>Costos OyM (D)</v>
          </cell>
          <cell r="C1585">
            <v>1604365</v>
          </cell>
          <cell r="D1585">
            <v>2015</v>
          </cell>
          <cell r="G1585">
            <v>194</v>
          </cell>
          <cell r="AC1585">
            <v>1653863.0170697197</v>
          </cell>
        </row>
        <row r="1586">
          <cell r="A1586" t="str">
            <v>Costos OyM (D)</v>
          </cell>
          <cell r="C1586">
            <v>1388962</v>
          </cell>
          <cell r="D1586">
            <v>2015</v>
          </cell>
          <cell r="G1586">
            <v>194</v>
          </cell>
          <cell r="AC1586">
            <v>1431814.3838311057</v>
          </cell>
        </row>
        <row r="1587">
          <cell r="A1587" t="str">
            <v>Costos OyM (D)</v>
          </cell>
          <cell r="C1587">
            <v>347513</v>
          </cell>
          <cell r="D1587">
            <v>2015</v>
          </cell>
          <cell r="G1587">
            <v>194</v>
          </cell>
          <cell r="AC1587">
            <v>358234.50315292936</v>
          </cell>
        </row>
        <row r="1588">
          <cell r="A1588" t="str">
            <v>Costos OyM (D)</v>
          </cell>
          <cell r="C1588">
            <v>1408178</v>
          </cell>
          <cell r="D1588">
            <v>2015</v>
          </cell>
          <cell r="G1588">
            <v>194</v>
          </cell>
          <cell r="AC1588">
            <v>1451623.2376368244</v>
          </cell>
        </row>
        <row r="1589">
          <cell r="A1589" t="str">
            <v>Costos OyM (D)</v>
          </cell>
          <cell r="C1589">
            <v>2170438</v>
          </cell>
          <cell r="D1589">
            <v>2015</v>
          </cell>
          <cell r="G1589">
            <v>194</v>
          </cell>
          <cell r="AC1589">
            <v>2237400.5535166673</v>
          </cell>
        </row>
        <row r="1590">
          <cell r="A1590" t="str">
            <v>Costos de OyM (C )</v>
          </cell>
          <cell r="C1590">
            <v>-937178</v>
          </cell>
          <cell r="D1590">
            <v>2015</v>
          </cell>
          <cell r="G1590">
            <v>194</v>
          </cell>
          <cell r="AC1590">
            <v>-967613.7695775897</v>
          </cell>
        </row>
        <row r="1591">
          <cell r="A1591" t="str">
            <v>Costos OyM (D)</v>
          </cell>
          <cell r="C1591">
            <v>8168028</v>
          </cell>
          <cell r="D1591">
            <v>2015</v>
          </cell>
          <cell r="G1591">
            <v>194</v>
          </cell>
          <cell r="AC1591">
            <v>8420028.753799757</v>
          </cell>
        </row>
        <row r="1592">
          <cell r="A1592" t="str">
            <v>Costos OyM (D)</v>
          </cell>
          <cell r="C1592">
            <v>539756</v>
          </cell>
          <cell r="D1592">
            <v>2015</v>
          </cell>
          <cell r="G1592">
            <v>194</v>
          </cell>
          <cell r="AC1592">
            <v>556408.60193377663</v>
          </cell>
        </row>
        <row r="1593">
          <cell r="A1593" t="str">
            <v>Costos OyM (D)</v>
          </cell>
          <cell r="C1593">
            <v>24114</v>
          </cell>
          <cell r="D1593">
            <v>2015</v>
          </cell>
          <cell r="G1593">
            <v>194</v>
          </cell>
          <cell r="AC1593">
            <v>24857.967353824857</v>
          </cell>
        </row>
        <row r="1594">
          <cell r="A1594" t="str">
            <v>Costos OyM (D)</v>
          </cell>
          <cell r="C1594">
            <v>1621062</v>
          </cell>
          <cell r="D1594">
            <v>2015</v>
          </cell>
          <cell r="G1594">
            <v>194</v>
          </cell>
          <cell r="AC1594">
            <v>1671075.1544549239</v>
          </cell>
        </row>
        <row r="1595">
          <cell r="A1595" t="str">
            <v>Costos OyM (D)</v>
          </cell>
          <cell r="C1595">
            <v>11767326</v>
          </cell>
          <cell r="D1595">
            <v>2015</v>
          </cell>
          <cell r="G1595">
            <v>194</v>
          </cell>
          <cell r="AC1595">
            <v>12130372.627926286</v>
          </cell>
        </row>
        <row r="1596">
          <cell r="A1596" t="str">
            <v>Costos OyM (D)</v>
          </cell>
          <cell r="C1596">
            <v>670361</v>
          </cell>
          <cell r="D1596">
            <v>2015</v>
          </cell>
          <cell r="G1596">
            <v>194</v>
          </cell>
          <cell r="AC1596">
            <v>691043.03944917419</v>
          </cell>
        </row>
        <row r="1597">
          <cell r="A1597" t="str">
            <v>Costos de OyM (C )</v>
          </cell>
          <cell r="C1597">
            <v>10817558</v>
          </cell>
          <cell r="D1597">
            <v>2015</v>
          </cell>
          <cell r="G1597">
            <v>194</v>
          </cell>
          <cell r="AC1597">
            <v>11168868.74638992</v>
          </cell>
        </row>
        <row r="1598">
          <cell r="A1598" t="str">
            <v>Costos de OyM (C )</v>
          </cell>
          <cell r="C1598">
            <v>9005142</v>
          </cell>
          <cell r="D1598">
            <v>2015</v>
          </cell>
          <cell r="G1598">
            <v>194</v>
          </cell>
          <cell r="AC1598">
            <v>9297592.7691446822</v>
          </cell>
        </row>
        <row r="1599">
          <cell r="A1599" t="str">
            <v>Costos de Administración</v>
          </cell>
          <cell r="C1599">
            <v>85707316</v>
          </cell>
          <cell r="D1599">
            <v>2015</v>
          </cell>
          <cell r="G1599">
            <v>194</v>
          </cell>
          <cell r="AC1599">
            <v>15130091.590634733</v>
          </cell>
        </row>
        <row r="1600">
          <cell r="A1600" t="str">
            <v>Costos Totales</v>
          </cell>
          <cell r="C1600">
            <v>792947454</v>
          </cell>
          <cell r="D1600">
            <v>2015</v>
          </cell>
          <cell r="G1600">
            <v>194</v>
          </cell>
          <cell r="AC1600">
            <v>792947454</v>
          </cell>
        </row>
        <row r="1601">
          <cell r="A1601" t="str">
            <v>Costos OyM (D)</v>
          </cell>
          <cell r="C1601">
            <v>308</v>
          </cell>
          <cell r="D1601">
            <v>2015</v>
          </cell>
          <cell r="G1601">
            <v>194</v>
          </cell>
          <cell r="AC1601">
            <v>317.5024444297112</v>
          </cell>
        </row>
        <row r="1602">
          <cell r="A1602" t="str">
            <v>Costos de Combustible</v>
          </cell>
          <cell r="C1602">
            <v>152779864</v>
          </cell>
          <cell r="D1602">
            <v>2015</v>
          </cell>
          <cell r="G1602">
            <v>281</v>
          </cell>
          <cell r="AC1602">
            <v>152779864</v>
          </cell>
        </row>
        <row r="1603">
          <cell r="A1603" t="str">
            <v>Costos de Combustible</v>
          </cell>
          <cell r="C1603">
            <v>40003291</v>
          </cell>
          <cell r="D1603">
            <v>2015</v>
          </cell>
          <cell r="G1603">
            <v>281</v>
          </cell>
          <cell r="AC1603">
            <v>40003291</v>
          </cell>
        </row>
        <row r="1604">
          <cell r="A1604" t="str">
            <v>Costos Compra de Energía</v>
          </cell>
          <cell r="C1604">
            <v>247529401</v>
          </cell>
          <cell r="D1604">
            <v>2015</v>
          </cell>
          <cell r="G1604">
            <v>281</v>
          </cell>
          <cell r="AC1604">
            <v>247529401</v>
          </cell>
        </row>
        <row r="1605">
          <cell r="A1605" t="str">
            <v>Costos Totales por Compra de Energia</v>
          </cell>
          <cell r="C1605">
            <v>258470721</v>
          </cell>
          <cell r="D1605">
            <v>2015</v>
          </cell>
          <cell r="G1605">
            <v>281</v>
          </cell>
          <cell r="AC1605">
            <v>258470721</v>
          </cell>
        </row>
        <row r="1606">
          <cell r="A1606" t="str">
            <v>Costos OyM (D)</v>
          </cell>
          <cell r="C1606">
            <v>3087244</v>
          </cell>
          <cell r="D1606">
            <v>2015</v>
          </cell>
          <cell r="G1606">
            <v>281</v>
          </cell>
          <cell r="AC1606">
            <v>3182491.9368537641</v>
          </cell>
        </row>
        <row r="1607">
          <cell r="A1607" t="str">
            <v>Costos OyM (D)</v>
          </cell>
          <cell r="C1607">
            <v>1754800</v>
          </cell>
          <cell r="D1607">
            <v>2015</v>
          </cell>
          <cell r="G1607">
            <v>281</v>
          </cell>
          <cell r="AC1607">
            <v>1808939.2515755105</v>
          </cell>
        </row>
        <row r="1608">
          <cell r="A1608" t="str">
            <v>Costos OyM (D)</v>
          </cell>
          <cell r="C1608">
            <v>848394</v>
          </cell>
          <cell r="D1608">
            <v>2015</v>
          </cell>
          <cell r="G1608">
            <v>281</v>
          </cell>
          <cell r="AC1608">
            <v>874568.72999837797</v>
          </cell>
        </row>
        <row r="1609">
          <cell r="A1609" t="str">
            <v>Costos OyM (D)</v>
          </cell>
          <cell r="C1609">
            <v>-1514501</v>
          </cell>
          <cell r="D1609">
            <v>2015</v>
          </cell>
          <cell r="G1609">
            <v>281</v>
          </cell>
          <cell r="AC1609">
            <v>-1561226.5246468899</v>
          </cell>
        </row>
        <row r="1610">
          <cell r="A1610" t="str">
            <v>Costos OyM (D)</v>
          </cell>
          <cell r="C1610">
            <v>1291134</v>
          </cell>
          <cell r="D1610">
            <v>2015</v>
          </cell>
          <cell r="G1610">
            <v>281</v>
          </cell>
          <cell r="AC1610">
            <v>1330968.185345165</v>
          </cell>
        </row>
        <row r="1611">
          <cell r="A1611" t="str">
            <v>Costos de OyM (C )</v>
          </cell>
          <cell r="C1611">
            <v>-699010</v>
          </cell>
          <cell r="D1611">
            <v>2015</v>
          </cell>
          <cell r="G1611">
            <v>281</v>
          </cell>
          <cell r="AC1611">
            <v>-721711.03149287647</v>
          </cell>
        </row>
        <row r="1612">
          <cell r="A1612" t="str">
            <v>Costos OyM (D)</v>
          </cell>
          <cell r="C1612">
            <v>9230357</v>
          </cell>
          <cell r="D1612">
            <v>2015</v>
          </cell>
          <cell r="G1612">
            <v>281</v>
          </cell>
          <cell r="AC1612">
            <v>9515132.8261652477</v>
          </cell>
        </row>
        <row r="1613">
          <cell r="A1613" t="str">
            <v>Costos OyM (D)</v>
          </cell>
          <cell r="C1613">
            <v>259439</v>
          </cell>
          <cell r="D1613">
            <v>2015</v>
          </cell>
          <cell r="G1613">
            <v>281</v>
          </cell>
          <cell r="AC1613">
            <v>267443.23597532418</v>
          </cell>
        </row>
        <row r="1614">
          <cell r="A1614" t="str">
            <v>Costos OyM (D)</v>
          </cell>
          <cell r="C1614">
            <v>2900683</v>
          </cell>
          <cell r="D1614">
            <v>2015</v>
          </cell>
          <cell r="G1614">
            <v>281</v>
          </cell>
          <cell r="AC1614">
            <v>2990175.1396613899</v>
          </cell>
        </row>
        <row r="1615">
          <cell r="A1615" t="str">
            <v>Costos OyM (D)</v>
          </cell>
          <cell r="C1615">
            <v>15688203</v>
          </cell>
          <cell r="D1615">
            <v>2015</v>
          </cell>
          <cell r="G1615">
            <v>281</v>
          </cell>
          <cell r="AC1615">
            <v>16172216.887043925</v>
          </cell>
        </row>
        <row r="1616">
          <cell r="A1616" t="str">
            <v>Costos OyM (D)</v>
          </cell>
          <cell r="C1616">
            <v>1083977</v>
          </cell>
          <cell r="D1616">
            <v>2015</v>
          </cell>
          <cell r="G1616">
            <v>281</v>
          </cell>
          <cell r="AC1616">
            <v>1117419.9584596918</v>
          </cell>
        </row>
        <row r="1617">
          <cell r="A1617" t="str">
            <v>Costos OyM (D)</v>
          </cell>
          <cell r="C1617">
            <v>76845</v>
          </cell>
          <cell r="D1617">
            <v>2015</v>
          </cell>
          <cell r="G1617">
            <v>281</v>
          </cell>
          <cell r="AC1617">
            <v>79215.829033120652</v>
          </cell>
        </row>
        <row r="1618">
          <cell r="A1618" t="str">
            <v>Costos de OyM (C )</v>
          </cell>
          <cell r="C1618">
            <v>19871764</v>
          </cell>
          <cell r="D1618">
            <v>2015</v>
          </cell>
          <cell r="G1618">
            <v>281</v>
          </cell>
          <cell r="AC1618">
            <v>20517118.916786611</v>
          </cell>
        </row>
        <row r="1619">
          <cell r="A1619" t="str">
            <v>Costos de OyM (C )</v>
          </cell>
          <cell r="C1619">
            <v>46725274</v>
          </cell>
          <cell r="D1619">
            <v>2015</v>
          </cell>
          <cell r="G1619">
            <v>281</v>
          </cell>
          <cell r="AC1619">
            <v>48242722.844204351</v>
          </cell>
        </row>
        <row r="1620">
          <cell r="A1620" t="str">
            <v>Costos de Administración</v>
          </cell>
          <cell r="C1620">
            <v>103498990</v>
          </cell>
          <cell r="D1620">
            <v>2015</v>
          </cell>
          <cell r="G1620">
            <v>281</v>
          </cell>
          <cell r="AC1620">
            <v>21381693.189712703</v>
          </cell>
        </row>
        <row r="1621">
          <cell r="A1621" t="str">
            <v>Costos Totales</v>
          </cell>
          <cell r="C1621">
            <v>1056352959</v>
          </cell>
          <cell r="D1621">
            <v>2015</v>
          </cell>
          <cell r="G1621">
            <v>281</v>
          </cell>
          <cell r="AC1621">
            <v>1056352959</v>
          </cell>
        </row>
        <row r="1622">
          <cell r="A1622" t="str">
            <v>Costos de Administración</v>
          </cell>
          <cell r="C1622">
            <v>1249715</v>
          </cell>
          <cell r="D1622">
            <v>2015</v>
          </cell>
          <cell r="G1622">
            <v>295</v>
          </cell>
          <cell r="AC1622">
            <v>0</v>
          </cell>
        </row>
        <row r="1623">
          <cell r="A1623" t="str">
            <v>Costos Totales</v>
          </cell>
          <cell r="C1623">
            <v>1581809</v>
          </cell>
          <cell r="D1623">
            <v>2015</v>
          </cell>
          <cell r="G1623">
            <v>295</v>
          </cell>
          <cell r="AC1623">
            <v>1581809</v>
          </cell>
        </row>
        <row r="1624">
          <cell r="A1624" t="str">
            <v>Costos de Combustible</v>
          </cell>
          <cell r="C1624">
            <v>280051019</v>
          </cell>
          <cell r="D1624">
            <v>2015</v>
          </cell>
          <cell r="G1624">
            <v>159</v>
          </cell>
          <cell r="AC1624">
            <v>280051019</v>
          </cell>
        </row>
        <row r="1625">
          <cell r="A1625" t="str">
            <v>Costos de Combustible</v>
          </cell>
          <cell r="C1625">
            <v>45687791</v>
          </cell>
          <cell r="D1625">
            <v>2015</v>
          </cell>
          <cell r="G1625">
            <v>159</v>
          </cell>
          <cell r="AC1625">
            <v>45687791</v>
          </cell>
        </row>
        <row r="1626">
          <cell r="A1626" t="str">
            <v>Costos de Combustible</v>
          </cell>
          <cell r="C1626">
            <v>185680047</v>
          </cell>
          <cell r="D1626">
            <v>2015</v>
          </cell>
          <cell r="G1626">
            <v>159</v>
          </cell>
          <cell r="AC1626">
            <v>185680047</v>
          </cell>
        </row>
        <row r="1627">
          <cell r="A1627" t="str">
            <v>Costos Compra de Energía</v>
          </cell>
          <cell r="C1627">
            <v>282221548</v>
          </cell>
          <cell r="D1627">
            <v>2015</v>
          </cell>
          <cell r="G1627">
            <v>159</v>
          </cell>
          <cell r="AC1627">
            <v>282221548</v>
          </cell>
        </row>
        <row r="1628">
          <cell r="A1628" t="str">
            <v>Costos Totales por Compra de Energia</v>
          </cell>
          <cell r="C1628">
            <v>285426429</v>
          </cell>
          <cell r="D1628">
            <v>2015</v>
          </cell>
          <cell r="G1628">
            <v>159</v>
          </cell>
          <cell r="AC1628">
            <v>285426429</v>
          </cell>
        </row>
        <row r="1629">
          <cell r="A1629" t="str">
            <v>Costos OyM (D)</v>
          </cell>
          <cell r="C1629">
            <v>866816</v>
          </cell>
          <cell r="D1629">
            <v>2015</v>
          </cell>
          <cell r="G1629">
            <v>159</v>
          </cell>
          <cell r="AC1629">
            <v>893559.08724280703</v>
          </cell>
        </row>
        <row r="1630">
          <cell r="A1630" t="str">
            <v>Costos OyM (D)</v>
          </cell>
          <cell r="C1630">
            <v>967713</v>
          </cell>
          <cell r="D1630">
            <v>2015</v>
          </cell>
          <cell r="G1630">
            <v>159</v>
          </cell>
          <cell r="AC1630">
            <v>997568.9708000297</v>
          </cell>
        </row>
        <row r="1631">
          <cell r="A1631" t="str">
            <v>Costos OyM (D)</v>
          </cell>
          <cell r="C1631">
            <v>605692</v>
          </cell>
          <cell r="D1631">
            <v>2015</v>
          </cell>
          <cell r="G1631">
            <v>159</v>
          </cell>
          <cell r="AC1631">
            <v>624378.86549195019</v>
          </cell>
        </row>
        <row r="1632">
          <cell r="A1632" t="str">
            <v>Costos OyM (D)</v>
          </cell>
          <cell r="C1632">
            <v>1392041</v>
          </cell>
          <cell r="D1632">
            <v>2015</v>
          </cell>
          <cell r="G1632">
            <v>159</v>
          </cell>
          <cell r="AC1632">
            <v>1434988.3774233107</v>
          </cell>
        </row>
        <row r="1633">
          <cell r="A1633" t="str">
            <v>Costos OyM (D)</v>
          </cell>
          <cell r="C1633">
            <v>236491</v>
          </cell>
          <cell r="D1633">
            <v>2015</v>
          </cell>
          <cell r="G1633">
            <v>159</v>
          </cell>
          <cell r="AC1633">
            <v>243787.24216112611</v>
          </cell>
        </row>
        <row r="1634">
          <cell r="A1634" t="str">
            <v>Costos de OyM (C )</v>
          </cell>
          <cell r="C1634">
            <v>1512216</v>
          </cell>
          <cell r="D1634">
            <v>2015</v>
          </cell>
          <cell r="G1634">
            <v>159</v>
          </cell>
          <cell r="AC1634">
            <v>1561326.689460854</v>
          </cell>
        </row>
        <row r="1635">
          <cell r="A1635" t="str">
            <v>Costos OyM (D)</v>
          </cell>
          <cell r="C1635">
            <v>15547</v>
          </cell>
          <cell r="D1635">
            <v>2015</v>
          </cell>
          <cell r="G1635">
            <v>159</v>
          </cell>
          <cell r="AC1635">
            <v>16026.657479054287</v>
          </cell>
        </row>
        <row r="1636">
          <cell r="A1636" t="str">
            <v>Costos OyM (D)</v>
          </cell>
          <cell r="C1636">
            <v>7452109</v>
          </cell>
          <cell r="D1636">
            <v>2015</v>
          </cell>
          <cell r="G1636">
            <v>159</v>
          </cell>
          <cell r="AC1636">
            <v>7682022.1547293859</v>
          </cell>
        </row>
        <row r="1637">
          <cell r="A1637" t="str">
            <v>Costos OyM (D)</v>
          </cell>
          <cell r="C1637">
            <v>2305730</v>
          </cell>
          <cell r="D1637">
            <v>2015</v>
          </cell>
          <cell r="G1637">
            <v>159</v>
          </cell>
          <cell r="AC1637">
            <v>2376866.5947886952</v>
          </cell>
        </row>
        <row r="1638">
          <cell r="A1638" t="str">
            <v>Costos OyM (D)</v>
          </cell>
          <cell r="C1638">
            <v>301837</v>
          </cell>
          <cell r="D1638">
            <v>2015</v>
          </cell>
          <cell r="G1638">
            <v>159</v>
          </cell>
          <cell r="AC1638">
            <v>311149.30298484006</v>
          </cell>
        </row>
        <row r="1639">
          <cell r="A1639" t="str">
            <v>Costos OyM (D)</v>
          </cell>
          <cell r="C1639">
            <v>10205</v>
          </cell>
          <cell r="D1639">
            <v>2015</v>
          </cell>
          <cell r="G1639">
            <v>159</v>
          </cell>
          <cell r="AC1639">
            <v>10519.845601964946</v>
          </cell>
        </row>
        <row r="1640">
          <cell r="A1640" t="str">
            <v>Costos OyM (D)</v>
          </cell>
          <cell r="C1640">
            <v>3663286</v>
          </cell>
          <cell r="D1640">
            <v>2015</v>
          </cell>
          <cell r="G1640">
            <v>159</v>
          </cell>
          <cell r="AC1640">
            <v>3776306.0378088932</v>
          </cell>
        </row>
        <row r="1641">
          <cell r="A1641" t="str">
            <v>Costos OyM (D)</v>
          </cell>
          <cell r="C1641">
            <v>27623945</v>
          </cell>
          <cell r="D1641">
            <v>2015</v>
          </cell>
          <cell r="G1641">
            <v>159</v>
          </cell>
          <cell r="AC1641">
            <v>28476201.500947725</v>
          </cell>
        </row>
        <row r="1642">
          <cell r="A1642" t="str">
            <v>Costos OyM (D)</v>
          </cell>
          <cell r="C1642">
            <v>2774804</v>
          </cell>
          <cell r="D1642">
            <v>2015</v>
          </cell>
          <cell r="G1642">
            <v>159</v>
          </cell>
          <cell r="AC1642">
            <v>2860412.5091342223</v>
          </cell>
        </row>
        <row r="1643">
          <cell r="A1643" t="str">
            <v>Costos OyM (D)</v>
          </cell>
          <cell r="C1643">
            <v>167226</v>
          </cell>
          <cell r="D1643">
            <v>2015</v>
          </cell>
          <cell r="G1643">
            <v>159</v>
          </cell>
          <cell r="AC1643">
            <v>172385.27198767173</v>
          </cell>
        </row>
        <row r="1644">
          <cell r="A1644" t="str">
            <v>Costos de OyM (C )</v>
          </cell>
          <cell r="C1644">
            <v>302672</v>
          </cell>
          <cell r="D1644">
            <v>2015</v>
          </cell>
          <cell r="G1644">
            <v>159</v>
          </cell>
          <cell r="AC1644">
            <v>312501.56839531893</v>
          </cell>
        </row>
        <row r="1645">
          <cell r="A1645" t="str">
            <v>Costos OyM (D)</v>
          </cell>
          <cell r="C1645">
            <v>2886479</v>
          </cell>
          <cell r="D1645">
            <v>2015</v>
          </cell>
          <cell r="G1645">
            <v>159</v>
          </cell>
          <cell r="AC1645">
            <v>2975532.9165423</v>
          </cell>
        </row>
        <row r="1646">
          <cell r="A1646" t="str">
            <v>Costos de OyM (C )</v>
          </cell>
          <cell r="C1646">
            <v>47994060</v>
          </cell>
          <cell r="D1646">
            <v>2015</v>
          </cell>
          <cell r="G1646">
            <v>159</v>
          </cell>
          <cell r="AC1646">
            <v>49552713.90699847</v>
          </cell>
        </row>
        <row r="1647">
          <cell r="A1647" t="str">
            <v>Costos de OyM (C )</v>
          </cell>
          <cell r="C1647">
            <v>13429643</v>
          </cell>
          <cell r="D1647">
            <v>2015</v>
          </cell>
          <cell r="G1647">
            <v>159</v>
          </cell>
          <cell r="AC1647">
            <v>13865783.75432553</v>
          </cell>
        </row>
        <row r="1648">
          <cell r="A1648" t="str">
            <v>Costos de OyM (C )</v>
          </cell>
          <cell r="C1648">
            <v>1754980</v>
          </cell>
          <cell r="D1648">
            <v>2015</v>
          </cell>
          <cell r="G1648">
            <v>159</v>
          </cell>
          <cell r="AC1648">
            <v>1811974.6871280358</v>
          </cell>
        </row>
        <row r="1649">
          <cell r="A1649" t="str">
            <v>Costos de Administración</v>
          </cell>
          <cell r="C1649">
            <v>166943489</v>
          </cell>
          <cell r="D1649">
            <v>2015</v>
          </cell>
          <cell r="G1649">
            <v>159</v>
          </cell>
          <cell r="AC1649">
            <v>66948192.027946353</v>
          </cell>
        </row>
        <row r="1650">
          <cell r="A1650" t="str">
            <v>Costos Totales</v>
          </cell>
          <cell r="C1650">
            <v>1285947190</v>
          </cell>
          <cell r="D1650">
            <v>2015</v>
          </cell>
          <cell r="G1650">
            <v>159</v>
          </cell>
          <cell r="AC1650">
            <v>1285947190</v>
          </cell>
        </row>
        <row r="1651">
          <cell r="A1651" t="str">
            <v>Costos de Combustible</v>
          </cell>
          <cell r="C1651">
            <v>38207</v>
          </cell>
          <cell r="D1651">
            <v>2015</v>
          </cell>
          <cell r="G1651">
            <v>19</v>
          </cell>
          <cell r="AC1651">
            <v>38207</v>
          </cell>
        </row>
        <row r="1652">
          <cell r="A1652" t="str">
            <v>Costos Compra de Energía</v>
          </cell>
          <cell r="C1652">
            <v>191705773</v>
          </cell>
          <cell r="D1652">
            <v>2015</v>
          </cell>
          <cell r="G1652">
            <v>19</v>
          </cell>
          <cell r="AC1652">
            <v>191705773</v>
          </cell>
        </row>
        <row r="1653">
          <cell r="A1653" t="str">
            <v>Costos Totales por Compra de Energia</v>
          </cell>
          <cell r="C1653">
            <v>193812174</v>
          </cell>
          <cell r="D1653">
            <v>2015</v>
          </cell>
          <cell r="G1653">
            <v>19</v>
          </cell>
          <cell r="AC1653">
            <v>193812174</v>
          </cell>
        </row>
        <row r="1654">
          <cell r="A1654" t="str">
            <v>Costos OyM (D)</v>
          </cell>
          <cell r="C1654">
            <v>2570427</v>
          </cell>
          <cell r="D1654">
            <v>2015</v>
          </cell>
          <cell r="G1654">
            <v>19</v>
          </cell>
          <cell r="AC1654">
            <v>2649730.0510653551</v>
          </cell>
        </row>
        <row r="1655">
          <cell r="A1655" t="str">
            <v>Costos OyM (D)</v>
          </cell>
          <cell r="C1655">
            <v>537224</v>
          </cell>
          <cell r="D1655">
            <v>2015</v>
          </cell>
          <cell r="G1655">
            <v>19</v>
          </cell>
          <cell r="AC1655">
            <v>553798.48443606228</v>
          </cell>
        </row>
        <row r="1656">
          <cell r="A1656" t="str">
            <v>Costos OyM (D)</v>
          </cell>
          <cell r="C1656">
            <v>409975</v>
          </cell>
          <cell r="D1656">
            <v>2015</v>
          </cell>
          <cell r="G1656">
            <v>19</v>
          </cell>
          <cell r="AC1656">
            <v>422623.58654243784</v>
          </cell>
        </row>
        <row r="1657">
          <cell r="A1657" t="str">
            <v>Costos OyM (D)</v>
          </cell>
          <cell r="C1657">
            <v>4836432</v>
          </cell>
          <cell r="D1657">
            <v>2015</v>
          </cell>
          <cell r="G1657">
            <v>19</v>
          </cell>
          <cell r="AC1657">
            <v>4985646.0464872634</v>
          </cell>
        </row>
        <row r="1658">
          <cell r="A1658" t="str">
            <v>Costos OyM (D)</v>
          </cell>
          <cell r="C1658">
            <v>1103805</v>
          </cell>
          <cell r="D1658">
            <v>2015</v>
          </cell>
          <cell r="G1658">
            <v>19</v>
          </cell>
          <cell r="AC1658">
            <v>1137859.6937459006</v>
          </cell>
        </row>
        <row r="1659">
          <cell r="A1659" t="str">
            <v>Costos de OyM (C )</v>
          </cell>
          <cell r="C1659">
            <v>2027249</v>
          </cell>
          <cell r="D1659">
            <v>2015</v>
          </cell>
          <cell r="G1659">
            <v>19</v>
          </cell>
          <cell r="AC1659">
            <v>2093085.8884463774</v>
          </cell>
        </row>
        <row r="1660">
          <cell r="A1660" t="str">
            <v>Costos OyM (D)</v>
          </cell>
          <cell r="C1660">
            <v>1106918</v>
          </cell>
          <cell r="D1660">
            <v>2015</v>
          </cell>
          <cell r="G1660">
            <v>19</v>
          </cell>
          <cell r="AC1660">
            <v>1141068.7363092438</v>
          </cell>
        </row>
        <row r="1661">
          <cell r="A1661" t="str">
            <v>Costos OyM (D)</v>
          </cell>
          <cell r="C1661">
            <v>5913569</v>
          </cell>
          <cell r="D1661">
            <v>2015</v>
          </cell>
          <cell r="G1661">
            <v>19</v>
          </cell>
          <cell r="AC1661">
            <v>6096014.9766355939</v>
          </cell>
        </row>
        <row r="1662">
          <cell r="A1662" t="str">
            <v>Costos OyM (D)</v>
          </cell>
          <cell r="C1662">
            <v>151559</v>
          </cell>
          <cell r="D1662">
            <v>2015</v>
          </cell>
          <cell r="G1662">
            <v>19</v>
          </cell>
          <cell r="AC1662">
            <v>156234.91225754091</v>
          </cell>
        </row>
        <row r="1663">
          <cell r="A1663" t="str">
            <v>Costos OyM (D)</v>
          </cell>
          <cell r="C1663">
            <v>187866</v>
          </cell>
          <cell r="D1663">
            <v>2015</v>
          </cell>
          <cell r="G1663">
            <v>19</v>
          </cell>
          <cell r="AC1663">
            <v>193662.05917283159</v>
          </cell>
        </row>
        <row r="1664">
          <cell r="A1664" t="str">
            <v>Costos OyM (D)</v>
          </cell>
          <cell r="C1664">
            <v>1000925</v>
          </cell>
          <cell r="D1664">
            <v>2015</v>
          </cell>
          <cell r="G1664">
            <v>19</v>
          </cell>
          <cell r="AC1664">
            <v>1031805.6304896387</v>
          </cell>
        </row>
        <row r="1665">
          <cell r="A1665" t="str">
            <v>Costos OyM (D)</v>
          </cell>
          <cell r="C1665">
            <v>22295361</v>
          </cell>
          <cell r="D1665">
            <v>2015</v>
          </cell>
          <cell r="G1665">
            <v>19</v>
          </cell>
          <cell r="AC1665">
            <v>22983219.535528738</v>
          </cell>
        </row>
        <row r="1666">
          <cell r="A1666" t="str">
            <v>Costos OyM (D)</v>
          </cell>
          <cell r="C1666">
            <v>1406264</v>
          </cell>
          <cell r="D1666">
            <v>2015</v>
          </cell>
          <cell r="G1666">
            <v>19</v>
          </cell>
          <cell r="AC1666">
            <v>1449650.1867321539</v>
          </cell>
        </row>
        <row r="1667">
          <cell r="A1667" t="str">
            <v>Costos de OyM (C )</v>
          </cell>
          <cell r="C1667">
            <v>20136126</v>
          </cell>
          <cell r="D1667">
            <v>2015</v>
          </cell>
          <cell r="G1667">
            <v>19</v>
          </cell>
          <cell r="AC1667">
            <v>20790066.330568273</v>
          </cell>
        </row>
        <row r="1668">
          <cell r="A1668" t="str">
            <v>Costos de OyM (C )</v>
          </cell>
          <cell r="C1668">
            <v>48387469</v>
          </cell>
          <cell r="D1668">
            <v>2015</v>
          </cell>
          <cell r="G1668">
            <v>19</v>
          </cell>
          <cell r="AC1668">
            <v>49958899.247964382</v>
          </cell>
        </row>
        <row r="1669">
          <cell r="A1669" t="str">
            <v>Costos de OyM (C )</v>
          </cell>
          <cell r="C1669">
            <v>54384</v>
          </cell>
          <cell r="D1669">
            <v>2015</v>
          </cell>
          <cell r="G1669">
            <v>19</v>
          </cell>
          <cell r="AC1669">
            <v>56150.173440592545</v>
          </cell>
        </row>
        <row r="1670">
          <cell r="A1670" t="str">
            <v>Costos de Administración</v>
          </cell>
          <cell r="C1670">
            <v>68770070</v>
          </cell>
          <cell r="D1670">
            <v>2015</v>
          </cell>
          <cell r="G1670">
            <v>19</v>
          </cell>
          <cell r="AC1670">
            <v>64701481.109980151</v>
          </cell>
        </row>
        <row r="1671">
          <cell r="A1671" t="str">
            <v>Costos Totales</v>
          </cell>
          <cell r="C1671">
            <v>388318404</v>
          </cell>
          <cell r="D1671">
            <v>2015</v>
          </cell>
          <cell r="G1671">
            <v>19</v>
          </cell>
          <cell r="AC1671">
            <v>388318404</v>
          </cell>
        </row>
        <row r="1672">
          <cell r="A1672" t="str">
            <v>Costos de Combustible</v>
          </cell>
          <cell r="C1672">
            <v>149112575</v>
          </cell>
          <cell r="D1672">
            <v>2015</v>
          </cell>
          <cell r="G1672">
            <v>160</v>
          </cell>
          <cell r="AC1672">
            <v>149112575</v>
          </cell>
        </row>
        <row r="1673">
          <cell r="A1673" t="str">
            <v>Costos de Administración</v>
          </cell>
          <cell r="C1673">
            <v>5598852</v>
          </cell>
          <cell r="D1673">
            <v>2015</v>
          </cell>
          <cell r="G1673">
            <v>160</v>
          </cell>
          <cell r="AC1673">
            <v>0</v>
          </cell>
        </row>
        <row r="1674">
          <cell r="A1674" t="str">
            <v>Costos Totales</v>
          </cell>
          <cell r="C1674">
            <v>165505713</v>
          </cell>
          <cell r="D1674">
            <v>2015</v>
          </cell>
          <cell r="G1674">
            <v>160</v>
          </cell>
          <cell r="AC1674">
            <v>165505713</v>
          </cell>
        </row>
        <row r="1675">
          <cell r="A1675" t="str">
            <v>Costos de Combustible</v>
          </cell>
          <cell r="C1675">
            <v>873020418</v>
          </cell>
          <cell r="D1675">
            <v>2015</v>
          </cell>
          <cell r="G1675">
            <v>57</v>
          </cell>
          <cell r="AC1675">
            <v>873020418</v>
          </cell>
        </row>
        <row r="1676">
          <cell r="A1676" t="str">
            <v>Costos de Combustible</v>
          </cell>
          <cell r="C1676">
            <v>125720718</v>
          </cell>
          <cell r="D1676">
            <v>2015</v>
          </cell>
          <cell r="G1676">
            <v>57</v>
          </cell>
          <cell r="AC1676">
            <v>125720718</v>
          </cell>
        </row>
        <row r="1677">
          <cell r="A1677" t="str">
            <v>Costos de Combustible</v>
          </cell>
          <cell r="C1677">
            <v>860894278</v>
          </cell>
          <cell r="D1677">
            <v>2015</v>
          </cell>
          <cell r="G1677">
            <v>57</v>
          </cell>
          <cell r="AC1677">
            <v>860894278</v>
          </cell>
        </row>
        <row r="1678">
          <cell r="A1678" t="str">
            <v>Costos Compra de Energía</v>
          </cell>
          <cell r="C1678">
            <v>864091855</v>
          </cell>
          <cell r="D1678">
            <v>2015</v>
          </cell>
          <cell r="G1678">
            <v>57</v>
          </cell>
          <cell r="AC1678">
            <v>864091855</v>
          </cell>
        </row>
        <row r="1679">
          <cell r="A1679" t="str">
            <v>Costos Totales por Compra de Energia</v>
          </cell>
          <cell r="C1679">
            <v>903237275</v>
          </cell>
          <cell r="D1679">
            <v>2015</v>
          </cell>
          <cell r="G1679">
            <v>57</v>
          </cell>
          <cell r="AC1679">
            <v>903237275</v>
          </cell>
        </row>
        <row r="1680">
          <cell r="A1680" t="str">
            <v>Costos OyM (D)</v>
          </cell>
          <cell r="C1680">
            <v>15067936</v>
          </cell>
          <cell r="D1680">
            <v>2015</v>
          </cell>
          <cell r="G1680">
            <v>57</v>
          </cell>
          <cell r="AC1680">
            <v>15532813.35230664</v>
          </cell>
        </row>
        <row r="1681">
          <cell r="A1681" t="str">
            <v>Costos OyM (D)</v>
          </cell>
          <cell r="C1681">
            <v>21924467</v>
          </cell>
          <cell r="D1681">
            <v>2015</v>
          </cell>
          <cell r="G1681">
            <v>57</v>
          </cell>
          <cell r="AC1681">
            <v>22600882.67960564</v>
          </cell>
        </row>
        <row r="1682">
          <cell r="A1682" t="str">
            <v>Costos OyM (D)</v>
          </cell>
          <cell r="C1682">
            <v>2024983</v>
          </cell>
          <cell r="D1682">
            <v>2015</v>
          </cell>
          <cell r="G1682">
            <v>57</v>
          </cell>
          <cell r="AC1682">
            <v>2087457.9624305516</v>
          </cell>
        </row>
        <row r="1683">
          <cell r="A1683" t="str">
            <v>Costos OyM (D)</v>
          </cell>
          <cell r="C1683">
            <v>2297937</v>
          </cell>
          <cell r="D1683">
            <v>2015</v>
          </cell>
          <cell r="G1683">
            <v>57</v>
          </cell>
          <cell r="AC1683">
            <v>2368833.164433368</v>
          </cell>
        </row>
        <row r="1684">
          <cell r="A1684" t="str">
            <v>Costos OyM (D)</v>
          </cell>
          <cell r="C1684">
            <v>11207824</v>
          </cell>
          <cell r="D1684">
            <v>2015</v>
          </cell>
          <cell r="G1684">
            <v>57</v>
          </cell>
          <cell r="AC1684">
            <v>11553608.820577869</v>
          </cell>
        </row>
        <row r="1685">
          <cell r="A1685" t="str">
            <v>Costos de OyM (C )</v>
          </cell>
          <cell r="C1685">
            <v>30785507</v>
          </cell>
          <cell r="D1685">
            <v>2015</v>
          </cell>
          <cell r="G1685">
            <v>57</v>
          </cell>
          <cell r="AC1685">
            <v>31785296.364860542</v>
          </cell>
        </row>
        <row r="1686">
          <cell r="A1686" t="str">
            <v>Costos OyM (D)</v>
          </cell>
          <cell r="C1686">
            <v>3276469</v>
          </cell>
          <cell r="D1686">
            <v>2015</v>
          </cell>
          <cell r="G1686">
            <v>57</v>
          </cell>
          <cell r="AC1686">
            <v>3377554.9240200375</v>
          </cell>
        </row>
        <row r="1687">
          <cell r="A1687" t="str">
            <v>Costos OyM (D)</v>
          </cell>
          <cell r="C1687">
            <v>26209594</v>
          </cell>
          <cell r="D1687">
            <v>2015</v>
          </cell>
          <cell r="G1687">
            <v>57</v>
          </cell>
          <cell r="AC1687">
            <v>27018214.813345108</v>
          </cell>
        </row>
        <row r="1688">
          <cell r="A1688" t="str">
            <v>Costos OyM (D)</v>
          </cell>
          <cell r="C1688">
            <v>3110300</v>
          </cell>
          <cell r="D1688">
            <v>2015</v>
          </cell>
          <cell r="G1688">
            <v>57</v>
          </cell>
          <cell r="AC1688">
            <v>3206259.2626939313</v>
          </cell>
        </row>
        <row r="1689">
          <cell r="A1689" t="str">
            <v>Costos OyM (D)</v>
          </cell>
          <cell r="C1689">
            <v>17273277</v>
          </cell>
          <cell r="D1689">
            <v>2015</v>
          </cell>
          <cell r="G1689">
            <v>57</v>
          </cell>
          <cell r="AC1689">
            <v>17806193.736401003</v>
          </cell>
        </row>
        <row r="1690">
          <cell r="A1690" t="str">
            <v>Costos OyM (D)</v>
          </cell>
          <cell r="C1690">
            <v>1694394</v>
          </cell>
          <cell r="D1690">
            <v>2015</v>
          </cell>
          <cell r="G1690">
            <v>57</v>
          </cell>
          <cell r="AC1690">
            <v>1746669.6000877796</v>
          </cell>
        </row>
        <row r="1691">
          <cell r="A1691" t="str">
            <v>Costos OyM (D)</v>
          </cell>
          <cell r="C1691">
            <v>11633136</v>
          </cell>
          <cell r="D1691">
            <v>2015</v>
          </cell>
          <cell r="G1691">
            <v>57</v>
          </cell>
          <cell r="AC1691">
            <v>11992042.585659977</v>
          </cell>
        </row>
        <row r="1692">
          <cell r="A1692" t="str">
            <v>Costos OyM (D)</v>
          </cell>
          <cell r="C1692">
            <v>85613752</v>
          </cell>
          <cell r="D1692">
            <v>2015</v>
          </cell>
          <cell r="G1692">
            <v>57</v>
          </cell>
          <cell r="AC1692">
            <v>88255115.379217789</v>
          </cell>
        </row>
        <row r="1693">
          <cell r="A1693" t="str">
            <v>Costos OyM (D)</v>
          </cell>
          <cell r="C1693">
            <v>16537912</v>
          </cell>
          <cell r="D1693">
            <v>2015</v>
          </cell>
          <cell r="G1693">
            <v>57</v>
          </cell>
          <cell r="AC1693">
            <v>17048141.187543683</v>
          </cell>
        </row>
        <row r="1694">
          <cell r="A1694" t="str">
            <v>Costos OyM (D)</v>
          </cell>
          <cell r="C1694">
            <v>4503405</v>
          </cell>
          <cell r="D1694">
            <v>2015</v>
          </cell>
          <cell r="G1694">
            <v>57</v>
          </cell>
          <cell r="AC1694">
            <v>4642344.4667434534</v>
          </cell>
        </row>
        <row r="1695">
          <cell r="A1695" t="str">
            <v>Costos de OyM (C )</v>
          </cell>
          <cell r="C1695">
            <v>4507032</v>
          </cell>
          <cell r="D1695">
            <v>2015</v>
          </cell>
          <cell r="G1695">
            <v>57</v>
          </cell>
          <cell r="AC1695">
            <v>4653402.2598981448</v>
          </cell>
        </row>
        <row r="1696">
          <cell r="A1696" t="str">
            <v>Costos OyM (D)</v>
          </cell>
          <cell r="C1696">
            <v>54128</v>
          </cell>
          <cell r="D1696">
            <v>2015</v>
          </cell>
          <cell r="G1696">
            <v>57</v>
          </cell>
          <cell r="AC1696">
            <v>55797.962052244839</v>
          </cell>
        </row>
        <row r="1697">
          <cell r="A1697" t="str">
            <v>Costos de OyM (C )</v>
          </cell>
          <cell r="C1697">
            <v>154823006</v>
          </cell>
          <cell r="D1697">
            <v>2015</v>
          </cell>
          <cell r="G1697">
            <v>57</v>
          </cell>
          <cell r="AC1697">
            <v>159851034.11837855</v>
          </cell>
        </row>
        <row r="1698">
          <cell r="A1698" t="str">
            <v>Costos de OyM (C )</v>
          </cell>
          <cell r="C1698">
            <v>94667011</v>
          </cell>
          <cell r="D1698">
            <v>2015</v>
          </cell>
          <cell r="G1698">
            <v>57</v>
          </cell>
          <cell r="AC1698">
            <v>97741414.510747313</v>
          </cell>
        </row>
        <row r="1699">
          <cell r="A1699" t="str">
            <v>Costos de OyM (C )</v>
          </cell>
          <cell r="C1699">
            <v>56592882</v>
          </cell>
          <cell r="D1699">
            <v>2015</v>
          </cell>
          <cell r="G1699">
            <v>57</v>
          </cell>
          <cell r="AC1699">
            <v>58430791.037860177</v>
          </cell>
        </row>
        <row r="1700">
          <cell r="A1700" t="str">
            <v>Costos de Administración</v>
          </cell>
          <cell r="C1700">
            <v>463892117</v>
          </cell>
          <cell r="D1700">
            <v>2015</v>
          </cell>
          <cell r="G1700">
            <v>57</v>
          </cell>
          <cell r="AC1700">
            <v>174699147.99170774</v>
          </cell>
        </row>
        <row r="1701">
          <cell r="A1701" t="str">
            <v>Costos Totales</v>
          </cell>
          <cell r="C1701">
            <v>4768823237</v>
          </cell>
          <cell r="D1701">
            <v>2015</v>
          </cell>
          <cell r="G1701">
            <v>57</v>
          </cell>
          <cell r="AC1701">
            <v>4768823237</v>
          </cell>
        </row>
        <row r="1702">
          <cell r="A1702" t="str">
            <v>Costos de Combustible</v>
          </cell>
          <cell r="C1702">
            <v>131286356</v>
          </cell>
          <cell r="D1702">
            <v>2015</v>
          </cell>
          <cell r="G1702">
            <v>70</v>
          </cell>
          <cell r="AC1702">
            <v>131286356</v>
          </cell>
        </row>
        <row r="1703">
          <cell r="A1703" t="str">
            <v>Costos de Combustible</v>
          </cell>
          <cell r="C1703">
            <v>54944643</v>
          </cell>
          <cell r="D1703">
            <v>2015</v>
          </cell>
          <cell r="G1703">
            <v>70</v>
          </cell>
          <cell r="AC1703">
            <v>54944643</v>
          </cell>
        </row>
        <row r="1704">
          <cell r="A1704" t="str">
            <v>Costos Compra de Energía</v>
          </cell>
          <cell r="C1704">
            <v>217596604</v>
          </cell>
          <cell r="D1704">
            <v>2015</v>
          </cell>
          <cell r="G1704">
            <v>70</v>
          </cell>
          <cell r="AC1704">
            <v>217596604</v>
          </cell>
        </row>
        <row r="1705">
          <cell r="A1705" t="str">
            <v>Costos Totales por Compra de Energia</v>
          </cell>
          <cell r="C1705">
            <v>238214285</v>
          </cell>
          <cell r="D1705">
            <v>2015</v>
          </cell>
          <cell r="G1705">
            <v>70</v>
          </cell>
          <cell r="AC1705">
            <v>238214285</v>
          </cell>
        </row>
        <row r="1706">
          <cell r="A1706" t="str">
            <v>Costos OyM (D)</v>
          </cell>
          <cell r="C1706">
            <v>4289300</v>
          </cell>
          <cell r="D1706">
            <v>2015</v>
          </cell>
          <cell r="G1706">
            <v>70</v>
          </cell>
          <cell r="AC1706">
            <v>4421633.879520651</v>
          </cell>
        </row>
        <row r="1707">
          <cell r="A1707" t="str">
            <v>Costos OyM (D)</v>
          </cell>
          <cell r="C1707">
            <v>3897253</v>
          </cell>
          <cell r="D1707">
            <v>2015</v>
          </cell>
          <cell r="G1707">
            <v>70</v>
          </cell>
          <cell r="AC1707">
            <v>4017491.4092890434</v>
          </cell>
        </row>
        <row r="1708">
          <cell r="A1708" t="str">
            <v>Costos OyM (D)</v>
          </cell>
          <cell r="C1708">
            <v>1339544</v>
          </cell>
          <cell r="D1708">
            <v>2015</v>
          </cell>
          <cell r="G1708">
            <v>70</v>
          </cell>
          <cell r="AC1708">
            <v>1380871.7351336139</v>
          </cell>
        </row>
        <row r="1709">
          <cell r="A1709" t="str">
            <v>Costos OyM (D)</v>
          </cell>
          <cell r="C1709">
            <v>3968009</v>
          </cell>
          <cell r="D1709">
            <v>2015</v>
          </cell>
          <cell r="G1709">
            <v>70</v>
          </cell>
          <cell r="AC1709">
            <v>4090430.3799321232</v>
          </cell>
        </row>
        <row r="1710">
          <cell r="A1710" t="str">
            <v>Costos OyM (D)</v>
          </cell>
          <cell r="C1710">
            <v>2889346</v>
          </cell>
          <cell r="D1710">
            <v>2015</v>
          </cell>
          <cell r="G1710">
            <v>70</v>
          </cell>
          <cell r="AC1710">
            <v>2978488.3694909364</v>
          </cell>
        </row>
        <row r="1711">
          <cell r="A1711" t="str">
            <v>Costos de OyM (C )</v>
          </cell>
          <cell r="C1711">
            <v>4769220</v>
          </cell>
          <cell r="D1711">
            <v>2015</v>
          </cell>
          <cell r="G1711">
            <v>70</v>
          </cell>
          <cell r="AC1711">
            <v>4924105.0709095094</v>
          </cell>
        </row>
        <row r="1712">
          <cell r="A1712" t="str">
            <v>Costos OyM (D)</v>
          </cell>
          <cell r="C1712">
            <v>784157</v>
          </cell>
          <cell r="D1712">
            <v>2015</v>
          </cell>
          <cell r="G1712">
            <v>70</v>
          </cell>
          <cell r="AC1712">
            <v>808349.88414502947</v>
          </cell>
        </row>
        <row r="1713">
          <cell r="A1713" t="str">
            <v>Costos OyM (D)</v>
          </cell>
          <cell r="C1713">
            <v>6041032</v>
          </cell>
          <cell r="D1713">
            <v>2015</v>
          </cell>
          <cell r="G1713">
            <v>70</v>
          </cell>
          <cell r="AC1713">
            <v>6227410.4768769713</v>
          </cell>
        </row>
        <row r="1714">
          <cell r="A1714" t="str">
            <v>Costos OyM (D)</v>
          </cell>
          <cell r="C1714">
            <v>262071</v>
          </cell>
          <cell r="D1714">
            <v>2015</v>
          </cell>
          <cell r="G1714">
            <v>70</v>
          </cell>
          <cell r="AC1714">
            <v>270156.43868226901</v>
          </cell>
        </row>
        <row r="1715">
          <cell r="A1715" t="str">
            <v>Costos OyM (D)</v>
          </cell>
          <cell r="C1715">
            <v>10627</v>
          </cell>
          <cell r="D1715">
            <v>2015</v>
          </cell>
          <cell r="G1715">
            <v>70</v>
          </cell>
          <cell r="AC1715">
            <v>10954.865184917342</v>
          </cell>
        </row>
        <row r="1716">
          <cell r="A1716" t="str">
            <v>Costos OyM (D)</v>
          </cell>
          <cell r="C1716">
            <v>3630618</v>
          </cell>
          <cell r="D1716">
            <v>2015</v>
          </cell>
          <cell r="G1716">
            <v>70</v>
          </cell>
          <cell r="AC1716">
            <v>3742630.1616574978</v>
          </cell>
        </row>
        <row r="1717">
          <cell r="A1717" t="str">
            <v>Costos OyM (D)</v>
          </cell>
          <cell r="C1717">
            <v>14203471</v>
          </cell>
          <cell r="D1717">
            <v>2015</v>
          </cell>
          <cell r="G1717">
            <v>70</v>
          </cell>
          <cell r="AC1717">
            <v>14641677.79833284</v>
          </cell>
        </row>
        <row r="1718">
          <cell r="A1718" t="str">
            <v>Costos OyM (D)</v>
          </cell>
          <cell r="C1718">
            <v>604456</v>
          </cell>
          <cell r="D1718">
            <v>2015</v>
          </cell>
          <cell r="G1718">
            <v>70</v>
          </cell>
          <cell r="AC1718">
            <v>623104.73230586213</v>
          </cell>
        </row>
        <row r="1719">
          <cell r="A1719" t="str">
            <v>Costos OyM (D)</v>
          </cell>
          <cell r="C1719">
            <v>36603</v>
          </cell>
          <cell r="D1719">
            <v>2015</v>
          </cell>
          <cell r="G1719">
            <v>70</v>
          </cell>
          <cell r="AC1719">
            <v>37732.279134612727</v>
          </cell>
        </row>
        <row r="1720">
          <cell r="A1720" t="str">
            <v>Costos de OyM (C )</v>
          </cell>
          <cell r="C1720">
            <v>767987</v>
          </cell>
          <cell r="D1720">
            <v>2015</v>
          </cell>
          <cell r="G1720">
            <v>70</v>
          </cell>
          <cell r="AC1720">
            <v>792928.12684098899</v>
          </cell>
        </row>
        <row r="1721">
          <cell r="A1721" t="str">
            <v>Costos OyM (D)</v>
          </cell>
          <cell r="C1721">
            <v>289620</v>
          </cell>
          <cell r="D1721">
            <v>2015</v>
          </cell>
          <cell r="G1721">
            <v>70</v>
          </cell>
          <cell r="AC1721">
            <v>298555.38297315896</v>
          </cell>
        </row>
        <row r="1722">
          <cell r="A1722" t="str">
            <v>Costos de OyM (C )</v>
          </cell>
          <cell r="C1722">
            <v>21156549</v>
          </cell>
          <cell r="D1722">
            <v>2015</v>
          </cell>
          <cell r="G1722">
            <v>70</v>
          </cell>
          <cell r="AC1722">
            <v>21843628.562709522</v>
          </cell>
        </row>
        <row r="1723">
          <cell r="A1723" t="str">
            <v>Costos de OyM (C )</v>
          </cell>
          <cell r="C1723">
            <v>39574934</v>
          </cell>
          <cell r="D1723">
            <v>2015</v>
          </cell>
          <cell r="G1723">
            <v>70</v>
          </cell>
          <cell r="AC1723">
            <v>40860168.578993872</v>
          </cell>
        </row>
        <row r="1724">
          <cell r="A1724" t="str">
            <v>Costos de OyM (C )</v>
          </cell>
          <cell r="C1724">
            <v>79720</v>
          </cell>
          <cell r="D1724">
            <v>2015</v>
          </cell>
          <cell r="G1724">
            <v>70</v>
          </cell>
          <cell r="AC1724">
            <v>82308.984750736199</v>
          </cell>
        </row>
        <row r="1725">
          <cell r="A1725" t="str">
            <v>Costos de Administración</v>
          </cell>
          <cell r="C1725">
            <v>140370401</v>
          </cell>
          <cell r="D1725">
            <v>2015</v>
          </cell>
          <cell r="G1725">
            <v>70</v>
          </cell>
          <cell r="AC1725">
            <v>67575495.785037011</v>
          </cell>
        </row>
        <row r="1726">
          <cell r="A1726" t="str">
            <v>Costos Totales</v>
          </cell>
          <cell r="C1726">
            <v>800524503</v>
          </cell>
          <cell r="D1726">
            <v>2015</v>
          </cell>
          <cell r="G1726">
            <v>70</v>
          </cell>
          <cell r="AC1726">
            <v>800524503</v>
          </cell>
        </row>
        <row r="1727">
          <cell r="A1727" t="str">
            <v>Costos de Combustible</v>
          </cell>
          <cell r="C1727">
            <v>95926896</v>
          </cell>
          <cell r="D1727">
            <v>2015</v>
          </cell>
          <cell r="G1727">
            <v>146</v>
          </cell>
          <cell r="AC1727">
            <v>95926896</v>
          </cell>
        </row>
        <row r="1728">
          <cell r="A1728" t="str">
            <v>Costos de Combustible</v>
          </cell>
          <cell r="C1728">
            <v>584683</v>
          </cell>
          <cell r="D1728">
            <v>2015</v>
          </cell>
          <cell r="G1728">
            <v>146</v>
          </cell>
          <cell r="AC1728">
            <v>584683</v>
          </cell>
        </row>
        <row r="1729">
          <cell r="A1729" t="str">
            <v>Costos Compra de Energía</v>
          </cell>
          <cell r="C1729">
            <v>160287607</v>
          </cell>
          <cell r="D1729">
            <v>2015</v>
          </cell>
          <cell r="G1729">
            <v>146</v>
          </cell>
          <cell r="AC1729">
            <v>160287607</v>
          </cell>
        </row>
        <row r="1730">
          <cell r="A1730" t="str">
            <v>Costos Totales por Compra de Energia</v>
          </cell>
          <cell r="C1730">
            <v>160456378</v>
          </cell>
          <cell r="D1730">
            <v>2015</v>
          </cell>
          <cell r="G1730">
            <v>146</v>
          </cell>
          <cell r="AC1730">
            <v>160456378</v>
          </cell>
        </row>
        <row r="1731">
          <cell r="A1731" t="str">
            <v>Costos OyM (D)</v>
          </cell>
          <cell r="C1731">
            <v>8174754</v>
          </cell>
          <cell r="D1731">
            <v>2015</v>
          </cell>
          <cell r="G1731">
            <v>146</v>
          </cell>
          <cell r="AC1731">
            <v>8426962.2649725955</v>
          </cell>
        </row>
        <row r="1732">
          <cell r="A1732" t="str">
            <v>Costos OyM (D)</v>
          </cell>
          <cell r="C1732">
            <v>1783371</v>
          </cell>
          <cell r="D1732">
            <v>2015</v>
          </cell>
          <cell r="G1732">
            <v>146</v>
          </cell>
          <cell r="AC1732">
            <v>1838391.7267047355</v>
          </cell>
        </row>
        <row r="1733">
          <cell r="A1733" t="str">
            <v>Costos OyM (D)</v>
          </cell>
          <cell r="C1733">
            <v>1530815</v>
          </cell>
          <cell r="D1733">
            <v>2015</v>
          </cell>
          <cell r="G1733">
            <v>146</v>
          </cell>
          <cell r="AC1733">
            <v>1578043.8456807416</v>
          </cell>
        </row>
        <row r="1734">
          <cell r="A1734" t="str">
            <v>Costos OyM (D)</v>
          </cell>
          <cell r="C1734">
            <v>2296494</v>
          </cell>
          <cell r="D1734">
            <v>2015</v>
          </cell>
          <cell r="G1734">
            <v>146</v>
          </cell>
          <cell r="AC1734">
            <v>2367345.6448641727</v>
          </cell>
        </row>
        <row r="1735">
          <cell r="A1735" t="str">
            <v>Costos OyM (D)</v>
          </cell>
          <cell r="C1735">
            <v>1044931</v>
          </cell>
          <cell r="D1735">
            <v>2015</v>
          </cell>
          <cell r="G1735">
            <v>146</v>
          </cell>
          <cell r="AC1735">
            <v>1077169.3076635797</v>
          </cell>
        </row>
        <row r="1736">
          <cell r="A1736" t="str">
            <v>Costos de OyM (C )</v>
          </cell>
          <cell r="C1736">
            <v>3643189</v>
          </cell>
          <cell r="D1736">
            <v>2015</v>
          </cell>
          <cell r="G1736">
            <v>146</v>
          </cell>
          <cell r="AC1736">
            <v>3761505.1159690148</v>
          </cell>
        </row>
        <row r="1737">
          <cell r="A1737" t="str">
            <v>Costos OyM (D)</v>
          </cell>
          <cell r="C1737">
            <v>22057</v>
          </cell>
          <cell r="D1737">
            <v>2015</v>
          </cell>
          <cell r="G1737">
            <v>146</v>
          </cell>
          <cell r="AC1737">
            <v>22737.504599955002</v>
          </cell>
        </row>
        <row r="1738">
          <cell r="A1738" t="str">
            <v>Costos OyM (D)</v>
          </cell>
          <cell r="C1738">
            <v>1479077</v>
          </cell>
          <cell r="D1738">
            <v>2015</v>
          </cell>
          <cell r="G1738">
            <v>146</v>
          </cell>
          <cell r="AC1738">
            <v>1524709.6201291038</v>
          </cell>
        </row>
        <row r="1739">
          <cell r="A1739" t="str">
            <v>Costos OyM (D)</v>
          </cell>
          <cell r="C1739">
            <v>1063415</v>
          </cell>
          <cell r="D1739">
            <v>2015</v>
          </cell>
          <cell r="G1739">
            <v>146</v>
          </cell>
          <cell r="AC1739">
            <v>1096223.5777377316</v>
          </cell>
        </row>
        <row r="1740">
          <cell r="A1740" t="str">
            <v>Costos OyM (D)</v>
          </cell>
          <cell r="C1740">
            <v>255542</v>
          </cell>
          <cell r="D1740">
            <v>2015</v>
          </cell>
          <cell r="G1740">
            <v>146</v>
          </cell>
          <cell r="AC1740">
            <v>263426.00537161448</v>
          </cell>
        </row>
        <row r="1741">
          <cell r="A1741" t="str">
            <v>Costos OyM (D)</v>
          </cell>
          <cell r="C1741">
            <v>131534</v>
          </cell>
          <cell r="D1741">
            <v>2015</v>
          </cell>
          <cell r="G1741">
            <v>146</v>
          </cell>
          <cell r="AC1741">
            <v>135592.09910914817</v>
          </cell>
        </row>
        <row r="1742">
          <cell r="A1742" t="str">
            <v>Costos OyM (D)</v>
          </cell>
          <cell r="C1742">
            <v>2584309</v>
          </cell>
          <cell r="D1742">
            <v>2015</v>
          </cell>
          <cell r="G1742">
            <v>146</v>
          </cell>
          <cell r="AC1742">
            <v>2664040.3398107225</v>
          </cell>
        </row>
        <row r="1743">
          <cell r="A1743" t="str">
            <v>Costos OyM (D)</v>
          </cell>
          <cell r="C1743">
            <v>37997510</v>
          </cell>
          <cell r="D1743">
            <v>2015</v>
          </cell>
          <cell r="G1743">
            <v>146</v>
          </cell>
          <cell r="AC1743">
            <v>39169812.685851939</v>
          </cell>
        </row>
        <row r="1744">
          <cell r="A1744" t="str">
            <v>Costos OyM (D)</v>
          </cell>
          <cell r="C1744">
            <v>807012</v>
          </cell>
          <cell r="D1744">
            <v>2015</v>
          </cell>
          <cell r="G1744">
            <v>146</v>
          </cell>
          <cell r="AC1744">
            <v>831910.00871464319</v>
          </cell>
        </row>
        <row r="1745">
          <cell r="A1745" t="str">
            <v>Costos OyM (D)</v>
          </cell>
          <cell r="C1745">
            <v>1129312</v>
          </cell>
          <cell r="D1745">
            <v>2015</v>
          </cell>
          <cell r="G1745">
            <v>146</v>
          </cell>
          <cell r="AC1745">
            <v>1164153.6380643053</v>
          </cell>
        </row>
        <row r="1746">
          <cell r="A1746" t="str">
            <v>Costos de OyM (C )</v>
          </cell>
          <cell r="C1746">
            <v>152936</v>
          </cell>
          <cell r="D1746">
            <v>2015</v>
          </cell>
          <cell r="G1746">
            <v>146</v>
          </cell>
          <cell r="AC1746">
            <v>157902.74575813586</v>
          </cell>
        </row>
        <row r="1747">
          <cell r="A1747" t="str">
            <v>Costos OyM (D)</v>
          </cell>
          <cell r="C1747">
            <v>10742</v>
          </cell>
          <cell r="D1747">
            <v>2015</v>
          </cell>
          <cell r="G1747">
            <v>146</v>
          </cell>
          <cell r="AC1747">
            <v>11073.413175532331</v>
          </cell>
        </row>
        <row r="1748">
          <cell r="A1748" t="str">
            <v>Costos de OyM (C )</v>
          </cell>
          <cell r="C1748">
            <v>34225938</v>
          </cell>
          <cell r="D1748">
            <v>2015</v>
          </cell>
          <cell r="G1748">
            <v>146</v>
          </cell>
          <cell r="AC1748">
            <v>35337458.717030138</v>
          </cell>
        </row>
        <row r="1749">
          <cell r="A1749" t="str">
            <v>Costos de OyM (C )</v>
          </cell>
          <cell r="C1749">
            <v>16025583</v>
          </cell>
          <cell r="D1749">
            <v>2015</v>
          </cell>
          <cell r="G1749">
            <v>146</v>
          </cell>
          <cell r="AC1749">
            <v>16546029.437639955</v>
          </cell>
        </row>
        <row r="1750">
          <cell r="A1750" t="str">
            <v>Costos de OyM (C )</v>
          </cell>
          <cell r="C1750">
            <v>23615</v>
          </cell>
          <cell r="D1750">
            <v>2015</v>
          </cell>
          <cell r="G1750">
            <v>146</v>
          </cell>
          <cell r="AC1750">
            <v>24381.920156656237</v>
          </cell>
        </row>
        <row r="1751">
          <cell r="A1751" t="str">
            <v>Costos de Administración</v>
          </cell>
          <cell r="C1751">
            <v>95308584</v>
          </cell>
          <cell r="D1751">
            <v>2015</v>
          </cell>
          <cell r="G1751">
            <v>146</v>
          </cell>
          <cell r="AC1751">
            <v>56377973.383100793</v>
          </cell>
        </row>
        <row r="1752">
          <cell r="A1752" t="str">
            <v>Costos Totales</v>
          </cell>
          <cell r="C1752">
            <v>558984670</v>
          </cell>
          <cell r="D1752">
            <v>2015</v>
          </cell>
          <cell r="G1752">
            <v>146</v>
          </cell>
          <cell r="AC1752">
            <v>558984670</v>
          </cell>
        </row>
        <row r="1753">
          <cell r="A1753" t="str">
            <v>Costos Compra de Energía</v>
          </cell>
          <cell r="C1753">
            <v>1020573311</v>
          </cell>
          <cell r="D1753">
            <v>2015</v>
          </cell>
          <cell r="G1753">
            <v>39</v>
          </cell>
          <cell r="AC1753">
            <v>1020573311</v>
          </cell>
        </row>
        <row r="1754">
          <cell r="A1754" t="str">
            <v>Costos Totales por Compra de Energia</v>
          </cell>
          <cell r="C1754">
            <v>1021448128</v>
          </cell>
          <cell r="D1754">
            <v>2015</v>
          </cell>
          <cell r="G1754">
            <v>39</v>
          </cell>
          <cell r="AC1754">
            <v>1021448128</v>
          </cell>
        </row>
        <row r="1755">
          <cell r="A1755" t="str">
            <v>Costos OyM (D)</v>
          </cell>
          <cell r="C1755">
            <v>13464816</v>
          </cell>
          <cell r="D1755">
            <v>2015</v>
          </cell>
          <cell r="G1755">
            <v>39</v>
          </cell>
          <cell r="AC1755">
            <v>13880233.746091839</v>
          </cell>
        </row>
        <row r="1756">
          <cell r="A1756" t="str">
            <v>Costos OyM (D)</v>
          </cell>
          <cell r="C1756">
            <v>43379</v>
          </cell>
          <cell r="D1756">
            <v>2015</v>
          </cell>
          <cell r="G1756">
            <v>39</v>
          </cell>
          <cell r="AC1756">
            <v>44717.332912066377</v>
          </cell>
        </row>
        <row r="1757">
          <cell r="A1757" t="str">
            <v>Costos OyM (D)</v>
          </cell>
          <cell r="C1757">
            <v>4149529</v>
          </cell>
          <cell r="D1757">
            <v>2015</v>
          </cell>
          <cell r="G1757">
            <v>39</v>
          </cell>
          <cell r="AC1757">
            <v>4277550.6517271921</v>
          </cell>
        </row>
        <row r="1758">
          <cell r="A1758" t="str">
            <v>Costos OyM (D)</v>
          </cell>
          <cell r="C1758">
            <v>8562500</v>
          </cell>
          <cell r="D1758">
            <v>2015</v>
          </cell>
          <cell r="G1758">
            <v>39</v>
          </cell>
          <cell r="AC1758">
            <v>8826671.0403552018</v>
          </cell>
        </row>
        <row r="1759">
          <cell r="A1759" t="str">
            <v>Costos OyM (D)</v>
          </cell>
          <cell r="C1759">
            <v>5201846</v>
          </cell>
          <cell r="D1759">
            <v>2015</v>
          </cell>
          <cell r="G1759">
            <v>39</v>
          </cell>
          <cell r="AC1759">
            <v>5362333.832944531</v>
          </cell>
        </row>
        <row r="1760">
          <cell r="A1760" t="str">
            <v>Costos de OyM (C )</v>
          </cell>
          <cell r="C1760">
            <v>8801566</v>
          </cell>
          <cell r="D1760">
            <v>2015</v>
          </cell>
          <cell r="G1760">
            <v>39</v>
          </cell>
          <cell r="AC1760">
            <v>9087405.4399974681</v>
          </cell>
        </row>
        <row r="1761">
          <cell r="A1761" t="str">
            <v>Costos OyM (D)</v>
          </cell>
          <cell r="C1761">
            <v>244814</v>
          </cell>
          <cell r="D1761">
            <v>2015</v>
          </cell>
          <cell r="G1761">
            <v>39</v>
          </cell>
          <cell r="AC1761">
            <v>252367.02412537442</v>
          </cell>
        </row>
        <row r="1762">
          <cell r="A1762" t="str">
            <v>Costos OyM (D)</v>
          </cell>
          <cell r="C1762">
            <v>5438625</v>
          </cell>
          <cell r="D1762">
            <v>2015</v>
          </cell>
          <cell r="G1762">
            <v>39</v>
          </cell>
          <cell r="AC1762">
            <v>5606417.9605082413</v>
          </cell>
        </row>
        <row r="1763">
          <cell r="A1763" t="str">
            <v>Costos OyM (D)</v>
          </cell>
          <cell r="C1763">
            <v>618869</v>
          </cell>
          <cell r="D1763">
            <v>2015</v>
          </cell>
          <cell r="G1763">
            <v>39</v>
          </cell>
          <cell r="AC1763">
            <v>637962.40351224341</v>
          </cell>
        </row>
        <row r="1764">
          <cell r="A1764" t="str">
            <v>Costos OyM (D)</v>
          </cell>
          <cell r="C1764">
            <v>1438879</v>
          </cell>
          <cell r="D1764">
            <v>2015</v>
          </cell>
          <cell r="G1764">
            <v>39</v>
          </cell>
          <cell r="AC1764">
            <v>1483271.4277226573</v>
          </cell>
        </row>
        <row r="1765">
          <cell r="A1765" t="str">
            <v>Costos OyM (D)</v>
          </cell>
          <cell r="C1765">
            <v>758751</v>
          </cell>
          <cell r="D1765">
            <v>2015</v>
          </cell>
          <cell r="G1765">
            <v>39</v>
          </cell>
          <cell r="AC1765">
            <v>782160.05588794744</v>
          </cell>
        </row>
        <row r="1766">
          <cell r="A1766" t="str">
            <v>Costos OyM (D)</v>
          </cell>
          <cell r="C1766">
            <v>4603569</v>
          </cell>
          <cell r="D1766">
            <v>2015</v>
          </cell>
          <cell r="G1766">
            <v>39</v>
          </cell>
          <cell r="AC1766">
            <v>4745598.7357170172</v>
          </cell>
        </row>
        <row r="1767">
          <cell r="A1767" t="str">
            <v>Costos OyM (D)</v>
          </cell>
          <cell r="C1767">
            <v>80283715</v>
          </cell>
          <cell r="D1767">
            <v>2015</v>
          </cell>
          <cell r="G1767">
            <v>39</v>
          </cell>
          <cell r="AC1767">
            <v>82760635.585708678</v>
          </cell>
        </row>
        <row r="1768">
          <cell r="A1768" t="str">
            <v>Costos OyM (D)</v>
          </cell>
          <cell r="C1768">
            <v>8579411</v>
          </cell>
          <cell r="D1768">
            <v>2015</v>
          </cell>
          <cell r="G1768">
            <v>39</v>
          </cell>
          <cell r="AC1768">
            <v>8844103.7800881602</v>
          </cell>
        </row>
        <row r="1769">
          <cell r="A1769" t="str">
            <v>Costos OyM (D)</v>
          </cell>
          <cell r="C1769">
            <v>2463042</v>
          </cell>
          <cell r="D1769">
            <v>2015</v>
          </cell>
          <cell r="G1769">
            <v>39</v>
          </cell>
          <cell r="AC1769">
            <v>2539031.9991332623</v>
          </cell>
        </row>
        <row r="1770">
          <cell r="A1770" t="str">
            <v>Costos de OyM (C )</v>
          </cell>
          <cell r="C1770">
            <v>664290</v>
          </cell>
          <cell r="D1770">
            <v>2015</v>
          </cell>
          <cell r="G1770">
            <v>39</v>
          </cell>
          <cell r="AC1770">
            <v>685863.46563053876</v>
          </cell>
        </row>
        <row r="1771">
          <cell r="A1771" t="str">
            <v>Costos OyM (D)</v>
          </cell>
          <cell r="C1771">
            <v>367893</v>
          </cell>
          <cell r="D1771">
            <v>2015</v>
          </cell>
          <cell r="G1771">
            <v>39</v>
          </cell>
          <cell r="AC1771">
            <v>379243.26879409008</v>
          </cell>
        </row>
        <row r="1772">
          <cell r="A1772" t="str">
            <v>Costos de OyM (C )</v>
          </cell>
          <cell r="C1772">
            <v>99752437</v>
          </cell>
          <cell r="D1772">
            <v>2015</v>
          </cell>
          <cell r="G1772">
            <v>39</v>
          </cell>
          <cell r="AC1772">
            <v>102991994.67990182</v>
          </cell>
        </row>
        <row r="1773">
          <cell r="A1773" t="str">
            <v>Costos de OyM (C )</v>
          </cell>
          <cell r="C1773">
            <v>174600857</v>
          </cell>
          <cell r="D1773">
            <v>2015</v>
          </cell>
          <cell r="G1773">
            <v>39</v>
          </cell>
          <cell r="AC1773">
            <v>180271190.11889705</v>
          </cell>
        </row>
        <row r="1774">
          <cell r="A1774" t="str">
            <v>Costos de OyM (C )</v>
          </cell>
          <cell r="C1774">
            <v>61848</v>
          </cell>
          <cell r="D1774">
            <v>2015</v>
          </cell>
          <cell r="G1774">
            <v>39</v>
          </cell>
          <cell r="AC1774">
            <v>63856.574120214907</v>
          </cell>
        </row>
        <row r="1775">
          <cell r="A1775" t="str">
            <v>Costos de Administración</v>
          </cell>
          <cell r="C1775">
            <v>192554212</v>
          </cell>
          <cell r="D1775">
            <v>2015</v>
          </cell>
          <cell r="G1775">
            <v>39</v>
          </cell>
          <cell r="AC1775">
            <v>169641509.47482574</v>
          </cell>
        </row>
        <row r="1776">
          <cell r="A1776" t="str">
            <v>Costos Totales</v>
          </cell>
          <cell r="C1776">
            <v>1723472216</v>
          </cell>
          <cell r="D1776">
            <v>2015</v>
          </cell>
          <cell r="G1776">
            <v>39</v>
          </cell>
          <cell r="AC1776">
            <v>1723472216</v>
          </cell>
        </row>
        <row r="1777">
          <cell r="A1777" t="str">
            <v>Costos Compra de Energía</v>
          </cell>
          <cell r="C1777">
            <v>177077305</v>
          </cell>
          <cell r="D1777">
            <v>2015</v>
          </cell>
          <cell r="G1777">
            <v>190</v>
          </cell>
          <cell r="AC1777">
            <v>177077305</v>
          </cell>
        </row>
        <row r="1778">
          <cell r="A1778" t="str">
            <v>Costos Totales por Compra de Energia</v>
          </cell>
          <cell r="C1778">
            <v>177332903</v>
          </cell>
          <cell r="D1778">
            <v>2015</v>
          </cell>
          <cell r="G1778">
            <v>190</v>
          </cell>
          <cell r="AC1778">
            <v>177332903</v>
          </cell>
        </row>
        <row r="1779">
          <cell r="A1779" t="str">
            <v>Costos OyM (D)</v>
          </cell>
          <cell r="C1779">
            <v>2327438</v>
          </cell>
          <cell r="D1779">
            <v>2015</v>
          </cell>
          <cell r="G1779">
            <v>190</v>
          </cell>
          <cell r="AC1779">
            <v>2399244.3320084359</v>
          </cell>
        </row>
        <row r="1780">
          <cell r="A1780" t="str">
            <v>Costos OyM (D)</v>
          </cell>
          <cell r="C1780">
            <v>709168</v>
          </cell>
          <cell r="D1780">
            <v>2015</v>
          </cell>
          <cell r="G1780">
            <v>190</v>
          </cell>
          <cell r="AC1780">
            <v>731047.31659522548</v>
          </cell>
        </row>
        <row r="1781">
          <cell r="A1781" t="str">
            <v>Costos OyM (D)</v>
          </cell>
          <cell r="C1781">
            <v>969687</v>
          </cell>
          <cell r="D1781">
            <v>2015</v>
          </cell>
          <cell r="G1781">
            <v>190</v>
          </cell>
          <cell r="AC1781">
            <v>999603.87283023831</v>
          </cell>
        </row>
        <row r="1782">
          <cell r="A1782" t="str">
            <v>Costos OyM (D)</v>
          </cell>
          <cell r="C1782">
            <v>1080968</v>
          </cell>
          <cell r="D1782">
            <v>2015</v>
          </cell>
          <cell r="G1782">
            <v>190</v>
          </cell>
          <cell r="AC1782">
            <v>1114318.1245139483</v>
          </cell>
        </row>
        <row r="1783">
          <cell r="A1783" t="str">
            <v>Costos OyM (D)</v>
          </cell>
          <cell r="C1783">
            <v>567745</v>
          </cell>
          <cell r="D1783">
            <v>2015</v>
          </cell>
          <cell r="G1783">
            <v>190</v>
          </cell>
          <cell r="AC1783">
            <v>585261.12114528054</v>
          </cell>
        </row>
        <row r="1784">
          <cell r="A1784" t="str">
            <v>Costos de OyM (C )</v>
          </cell>
          <cell r="C1784">
            <v>1817159</v>
          </cell>
          <cell r="D1784">
            <v>2015</v>
          </cell>
          <cell r="G1784">
            <v>190</v>
          </cell>
          <cell r="AC1784">
            <v>1876173.0107960743</v>
          </cell>
        </row>
        <row r="1785">
          <cell r="A1785" t="str">
            <v>Costos OyM (D)</v>
          </cell>
          <cell r="C1785">
            <v>151132</v>
          </cell>
          <cell r="D1785">
            <v>2015</v>
          </cell>
          <cell r="G1785">
            <v>190</v>
          </cell>
          <cell r="AC1785">
            <v>155794.738414127</v>
          </cell>
        </row>
        <row r="1786">
          <cell r="A1786" t="str">
            <v>Costos OyM (D)</v>
          </cell>
          <cell r="C1786">
            <v>986870</v>
          </cell>
          <cell r="D1786">
            <v>2015</v>
          </cell>
          <cell r="G1786">
            <v>190</v>
          </cell>
          <cell r="AC1786">
            <v>1017317.0043323024</v>
          </cell>
        </row>
        <row r="1787">
          <cell r="A1787" t="str">
            <v>Costos OyM (D)</v>
          </cell>
          <cell r="C1787">
            <v>347054</v>
          </cell>
          <cell r="D1787">
            <v>2015</v>
          </cell>
          <cell r="G1787">
            <v>190</v>
          </cell>
          <cell r="AC1787">
            <v>357761.34204256168</v>
          </cell>
        </row>
        <row r="1788">
          <cell r="A1788" t="str">
            <v>Costos OyM (D)</v>
          </cell>
          <cell r="C1788">
            <v>236513</v>
          </cell>
          <cell r="D1788">
            <v>2015</v>
          </cell>
          <cell r="G1788">
            <v>190</v>
          </cell>
          <cell r="AC1788">
            <v>243809.9209071568</v>
          </cell>
        </row>
        <row r="1789">
          <cell r="A1789" t="str">
            <v>Costos OyM (D)</v>
          </cell>
          <cell r="C1789">
            <v>11520</v>
          </cell>
          <cell r="D1789">
            <v>2015</v>
          </cell>
          <cell r="G1789">
            <v>190</v>
          </cell>
          <cell r="AC1789">
            <v>11875.416103345044</v>
          </cell>
        </row>
        <row r="1790">
          <cell r="A1790" t="str">
            <v>Costos OyM (D)</v>
          </cell>
          <cell r="C1790">
            <v>627354</v>
          </cell>
          <cell r="D1790">
            <v>2015</v>
          </cell>
          <cell r="G1790">
            <v>190</v>
          </cell>
          <cell r="AC1790">
            <v>646709.18351544498</v>
          </cell>
        </row>
        <row r="1791">
          <cell r="A1791" t="str">
            <v>Costos OyM (D)</v>
          </cell>
          <cell r="C1791">
            <v>9240451</v>
          </cell>
          <cell r="D1791">
            <v>2015</v>
          </cell>
          <cell r="G1791">
            <v>190</v>
          </cell>
          <cell r="AC1791">
            <v>9525538.2471849658</v>
          </cell>
        </row>
        <row r="1792">
          <cell r="A1792" t="str">
            <v>Costos OyM (D)</v>
          </cell>
          <cell r="C1792">
            <v>1703827</v>
          </cell>
          <cell r="D1792">
            <v>2015</v>
          </cell>
          <cell r="G1792">
            <v>190</v>
          </cell>
          <cell r="AC1792">
            <v>1756393.6278744857</v>
          </cell>
        </row>
        <row r="1793">
          <cell r="A1793" t="str">
            <v>Costos OyM (D)</v>
          </cell>
          <cell r="C1793">
            <v>553659</v>
          </cell>
          <cell r="D1793">
            <v>2015</v>
          </cell>
          <cell r="G1793">
            <v>190</v>
          </cell>
          <cell r="AC1793">
            <v>570740.53857308277</v>
          </cell>
        </row>
        <row r="1794">
          <cell r="A1794" t="str">
            <v>Costos de OyM (C )</v>
          </cell>
          <cell r="C1794">
            <v>22519</v>
          </cell>
          <cell r="D1794">
            <v>2015</v>
          </cell>
          <cell r="G1794">
            <v>190</v>
          </cell>
          <cell r="AC1794">
            <v>23250.326487729912</v>
          </cell>
        </row>
        <row r="1795">
          <cell r="A1795" t="str">
            <v>Costos OyM (D)</v>
          </cell>
          <cell r="C1795">
            <v>71194</v>
          </cell>
          <cell r="D1795">
            <v>2015</v>
          </cell>
          <cell r="G1795">
            <v>190</v>
          </cell>
          <cell r="AC1795">
            <v>73390.483859509288</v>
          </cell>
        </row>
        <row r="1796">
          <cell r="A1796" t="str">
            <v>Costos de OyM (C )</v>
          </cell>
          <cell r="C1796">
            <v>18278625</v>
          </cell>
          <cell r="D1796">
            <v>2015</v>
          </cell>
          <cell r="G1796">
            <v>190</v>
          </cell>
          <cell r="AC1796">
            <v>18872241.173976738</v>
          </cell>
        </row>
        <row r="1797">
          <cell r="A1797" t="str">
            <v>Costos de OyM (C )</v>
          </cell>
          <cell r="C1797">
            <v>41900550</v>
          </cell>
          <cell r="D1797">
            <v>2015</v>
          </cell>
          <cell r="G1797">
            <v>190</v>
          </cell>
          <cell r="AC1797">
            <v>43261311.226761915</v>
          </cell>
        </row>
        <row r="1798">
          <cell r="A1798" t="str">
            <v>Costos de OyM (C )</v>
          </cell>
          <cell r="C1798">
            <v>10048</v>
          </cell>
          <cell r="D1798">
            <v>2015</v>
          </cell>
          <cell r="G1798">
            <v>190</v>
          </cell>
          <cell r="AC1798">
            <v>10374.318599791737</v>
          </cell>
        </row>
        <row r="1799">
          <cell r="A1799" t="str">
            <v>Costos de Administración</v>
          </cell>
          <cell r="C1799">
            <v>40171484</v>
          </cell>
          <cell r="D1799">
            <v>2015</v>
          </cell>
          <cell r="G1799">
            <v>190</v>
          </cell>
          <cell r="AC1799">
            <v>40623415.315002747</v>
          </cell>
        </row>
        <row r="1800">
          <cell r="A1800" t="str">
            <v>Costos Totales</v>
          </cell>
          <cell r="C1800">
            <v>306734305</v>
          </cell>
          <cell r="D1800">
            <v>2015</v>
          </cell>
          <cell r="G1800">
            <v>190</v>
          </cell>
          <cell r="AC1800">
            <v>306734305</v>
          </cell>
        </row>
        <row r="1801">
          <cell r="A1801" t="str">
            <v>Costos Compra de Energía</v>
          </cell>
          <cell r="C1801">
            <v>948133272</v>
          </cell>
          <cell r="D1801">
            <v>2015</v>
          </cell>
          <cell r="G1801">
            <v>10</v>
          </cell>
          <cell r="AC1801">
            <v>948133272</v>
          </cell>
        </row>
        <row r="1802">
          <cell r="A1802" t="str">
            <v>Costos Totales por Compra de Energia</v>
          </cell>
          <cell r="C1802">
            <v>1099874319</v>
          </cell>
          <cell r="D1802">
            <v>2015</v>
          </cell>
          <cell r="G1802">
            <v>10</v>
          </cell>
          <cell r="AC1802">
            <v>1099874319</v>
          </cell>
        </row>
        <row r="1803">
          <cell r="A1803" t="str">
            <v>Costos OyM (D)</v>
          </cell>
          <cell r="C1803">
            <v>16797323</v>
          </cell>
          <cell r="D1803">
            <v>2015</v>
          </cell>
          <cell r="G1803">
            <v>10</v>
          </cell>
          <cell r="AC1803">
            <v>17315555.559660424</v>
          </cell>
        </row>
        <row r="1804">
          <cell r="A1804" t="str">
            <v>Costos OyM (D)</v>
          </cell>
          <cell r="C1804">
            <v>3661740</v>
          </cell>
          <cell r="D1804">
            <v>2015</v>
          </cell>
          <cell r="G1804">
            <v>10</v>
          </cell>
          <cell r="AC1804">
            <v>3774712.3404741907</v>
          </cell>
        </row>
        <row r="1805">
          <cell r="A1805" t="str">
            <v>Costos OyM (D)</v>
          </cell>
          <cell r="C1805">
            <v>4363816</v>
          </cell>
          <cell r="D1805">
            <v>2015</v>
          </cell>
          <cell r="G1805">
            <v>10</v>
          </cell>
          <cell r="AC1805">
            <v>4498448.8540307945</v>
          </cell>
        </row>
        <row r="1806">
          <cell r="A1806" t="str">
            <v>Costos OyM (D)</v>
          </cell>
          <cell r="C1806">
            <v>4102490</v>
          </cell>
          <cell r="D1806">
            <v>2015</v>
          </cell>
          <cell r="G1806">
            <v>10</v>
          </cell>
          <cell r="AC1806">
            <v>4229060.4001572924</v>
          </cell>
        </row>
        <row r="1807">
          <cell r="A1807" t="str">
            <v>Costos OyM (D)</v>
          </cell>
          <cell r="C1807">
            <v>7172604</v>
          </cell>
          <cell r="D1807">
            <v>2015</v>
          </cell>
          <cell r="G1807">
            <v>10</v>
          </cell>
          <cell r="AC1807">
            <v>7393893.8406698843</v>
          </cell>
        </row>
        <row r="1808">
          <cell r="A1808" t="str">
            <v>Costos de OyM (C )</v>
          </cell>
          <cell r="C1808">
            <v>4595219</v>
          </cell>
          <cell r="D1808">
            <v>2015</v>
          </cell>
          <cell r="G1808">
            <v>10</v>
          </cell>
          <cell r="AC1808">
            <v>4744453.2187317265</v>
          </cell>
        </row>
        <row r="1809">
          <cell r="A1809" t="str">
            <v>Costos OyM (D)</v>
          </cell>
          <cell r="C1809">
            <v>579819</v>
          </cell>
          <cell r="D1809">
            <v>2015</v>
          </cell>
          <cell r="G1809">
            <v>10</v>
          </cell>
          <cell r="AC1809">
            <v>597707.62930776214</v>
          </cell>
        </row>
        <row r="1810">
          <cell r="A1810" t="str">
            <v>Costos OyM (D)</v>
          </cell>
          <cell r="C1810">
            <v>57519011</v>
          </cell>
          <cell r="D1810">
            <v>2015</v>
          </cell>
          <cell r="G1810">
            <v>10</v>
          </cell>
          <cell r="AC1810">
            <v>59293592.83662159</v>
          </cell>
        </row>
        <row r="1811">
          <cell r="A1811" t="str">
            <v>Costos OyM (D)</v>
          </cell>
          <cell r="C1811">
            <v>11187215</v>
          </cell>
          <cell r="D1811">
            <v>2015</v>
          </cell>
          <cell r="G1811">
            <v>10</v>
          </cell>
          <cell r="AC1811">
            <v>11532363.98980757</v>
          </cell>
        </row>
        <row r="1812">
          <cell r="A1812" t="str">
            <v>Costos OyM (D)</v>
          </cell>
          <cell r="C1812">
            <v>3825586</v>
          </cell>
          <cell r="D1812">
            <v>2015</v>
          </cell>
          <cell r="G1812">
            <v>10</v>
          </cell>
          <cell r="AC1812">
            <v>3943613.3323898744</v>
          </cell>
        </row>
        <row r="1813">
          <cell r="A1813" t="str">
            <v>Costos OyM (D)</v>
          </cell>
          <cell r="C1813">
            <v>40717402</v>
          </cell>
          <cell r="D1813">
            <v>2015</v>
          </cell>
          <cell r="G1813">
            <v>10</v>
          </cell>
          <cell r="AC1813">
            <v>41973619.044893548</v>
          </cell>
        </row>
        <row r="1814">
          <cell r="A1814" t="str">
            <v>Costos OyM (D)</v>
          </cell>
          <cell r="C1814">
            <v>20025790</v>
          </cell>
          <cell r="D1814">
            <v>2015</v>
          </cell>
          <cell r="G1814">
            <v>10</v>
          </cell>
          <cell r="AC1814">
            <v>20643627.521545671</v>
          </cell>
        </row>
        <row r="1815">
          <cell r="A1815" t="str">
            <v>Costos OyM (D)</v>
          </cell>
          <cell r="C1815">
            <v>2482621</v>
          </cell>
          <cell r="D1815">
            <v>2015</v>
          </cell>
          <cell r="G1815">
            <v>10</v>
          </cell>
          <cell r="AC1815">
            <v>2559215.0522484872</v>
          </cell>
        </row>
        <row r="1816">
          <cell r="A1816" t="str">
            <v>Costos de OyM (C )</v>
          </cell>
          <cell r="C1816">
            <v>1761696</v>
          </cell>
          <cell r="D1816">
            <v>2015</v>
          </cell>
          <cell r="G1816">
            <v>10</v>
          </cell>
          <cell r="AC1816">
            <v>1818908.7957781355</v>
          </cell>
        </row>
        <row r="1817">
          <cell r="A1817" t="str">
            <v>Costos OyM (D)</v>
          </cell>
          <cell r="C1817">
            <v>3341215</v>
          </cell>
          <cell r="D1817">
            <v>2015</v>
          </cell>
          <cell r="G1817">
            <v>10</v>
          </cell>
          <cell r="AC1817">
            <v>3444298.4735883689</v>
          </cell>
        </row>
        <row r="1818">
          <cell r="A1818" t="str">
            <v>Costos de OyM (C )</v>
          </cell>
          <cell r="C1818">
            <v>56076267</v>
          </cell>
          <cell r="D1818">
            <v>2015</v>
          </cell>
          <cell r="G1818">
            <v>10</v>
          </cell>
          <cell r="AC1818">
            <v>57897398.461881727</v>
          </cell>
        </row>
        <row r="1819">
          <cell r="A1819" t="str">
            <v>Costos de OyM (C )</v>
          </cell>
          <cell r="C1819">
            <v>4942034</v>
          </cell>
          <cell r="D1819">
            <v>2015</v>
          </cell>
          <cell r="G1819">
            <v>10</v>
          </cell>
          <cell r="AC1819">
            <v>5102531.3741046144</v>
          </cell>
        </row>
        <row r="1820">
          <cell r="A1820" t="str">
            <v>Costos de Administración</v>
          </cell>
          <cell r="C1820">
            <v>190837064</v>
          </cell>
          <cell r="D1820">
            <v>2015</v>
          </cell>
          <cell r="G1820">
            <v>10</v>
          </cell>
          <cell r="AC1820">
            <v>166579005.35182527</v>
          </cell>
        </row>
        <row r="1821">
          <cell r="A1821" t="str">
            <v>Costos Totales</v>
          </cell>
          <cell r="C1821">
            <v>1581732584</v>
          </cell>
          <cell r="D1821">
            <v>2015</v>
          </cell>
          <cell r="G1821">
            <v>10</v>
          </cell>
          <cell r="AC1821">
            <v>1581732584</v>
          </cell>
        </row>
        <row r="1822">
          <cell r="A1822" t="str">
            <v>Costos de Combustible</v>
          </cell>
          <cell r="C1822">
            <v>27564</v>
          </cell>
          <cell r="D1822">
            <v>2015</v>
          </cell>
          <cell r="G1822">
            <v>11</v>
          </cell>
          <cell r="AC1822">
            <v>27564</v>
          </cell>
        </row>
        <row r="1823">
          <cell r="A1823" t="str">
            <v>Costos Compra de Energía</v>
          </cell>
          <cell r="C1823">
            <v>29190887</v>
          </cell>
          <cell r="D1823">
            <v>2015</v>
          </cell>
          <cell r="G1823">
            <v>11</v>
          </cell>
          <cell r="AC1823">
            <v>29190887</v>
          </cell>
        </row>
        <row r="1824">
          <cell r="A1824" t="str">
            <v>Costos Totales por Compra de Energia</v>
          </cell>
          <cell r="C1824">
            <v>29190887</v>
          </cell>
          <cell r="D1824">
            <v>2015</v>
          </cell>
          <cell r="G1824">
            <v>11</v>
          </cell>
          <cell r="AC1824">
            <v>29190887</v>
          </cell>
        </row>
        <row r="1825">
          <cell r="A1825" t="str">
            <v>Costos OyM (D)</v>
          </cell>
          <cell r="C1825">
            <v>276106</v>
          </cell>
          <cell r="D1825">
            <v>2015</v>
          </cell>
          <cell r="G1825">
            <v>11</v>
          </cell>
          <cell r="AC1825">
            <v>284624.44779775926</v>
          </cell>
        </row>
        <row r="1826">
          <cell r="A1826" t="str">
            <v>Costos OyM (D)</v>
          </cell>
          <cell r="C1826">
            <v>420957</v>
          </cell>
          <cell r="D1826">
            <v>2015</v>
          </cell>
          <cell r="G1826">
            <v>11</v>
          </cell>
          <cell r="AC1826">
            <v>433944.40422012319</v>
          </cell>
        </row>
        <row r="1827">
          <cell r="A1827" t="str">
            <v>Costos OyM (D)</v>
          </cell>
          <cell r="C1827">
            <v>146174</v>
          </cell>
          <cell r="D1827">
            <v>2015</v>
          </cell>
          <cell r="G1827">
            <v>11</v>
          </cell>
          <cell r="AC1827">
            <v>150683.77374048249</v>
          </cell>
        </row>
        <row r="1828">
          <cell r="A1828" t="str">
            <v>Costos OyM (D)</v>
          </cell>
          <cell r="C1828">
            <v>501166</v>
          </cell>
          <cell r="D1828">
            <v>2015</v>
          </cell>
          <cell r="G1828">
            <v>11</v>
          </cell>
          <cell r="AC1828">
            <v>516628.01969175535</v>
          </cell>
        </row>
        <row r="1829">
          <cell r="A1829" t="str">
            <v>Costos OyM (D)</v>
          </cell>
          <cell r="C1829">
            <v>10441</v>
          </cell>
          <cell r="D1829">
            <v>2015</v>
          </cell>
          <cell r="G1829">
            <v>11</v>
          </cell>
          <cell r="AC1829">
            <v>10763.12669574875</v>
          </cell>
        </row>
        <row r="1830">
          <cell r="A1830" t="str">
            <v>Costos de OyM (C )</v>
          </cell>
          <cell r="C1830">
            <v>1447814</v>
          </cell>
          <cell r="D1830">
            <v>2015</v>
          </cell>
          <cell r="G1830">
            <v>11</v>
          </cell>
          <cell r="AC1830">
            <v>1494833.1716997288</v>
          </cell>
        </row>
        <row r="1831">
          <cell r="A1831" t="str">
            <v>Costos OyM (D)</v>
          </cell>
          <cell r="C1831">
            <v>127612</v>
          </cell>
          <cell r="D1831">
            <v>2015</v>
          </cell>
          <cell r="G1831">
            <v>11</v>
          </cell>
          <cell r="AC1831">
            <v>131549.09720313086</v>
          </cell>
        </row>
        <row r="1832">
          <cell r="A1832" t="str">
            <v>Costos OyM (D)</v>
          </cell>
          <cell r="C1832">
            <v>2826022</v>
          </cell>
          <cell r="D1832">
            <v>2015</v>
          </cell>
          <cell r="G1832">
            <v>11</v>
          </cell>
          <cell r="AC1832">
            <v>2913210.6915978617</v>
          </cell>
        </row>
        <row r="1833">
          <cell r="A1833" t="str">
            <v>Costos OyM (D)</v>
          </cell>
          <cell r="C1833">
            <v>580054</v>
          </cell>
          <cell r="D1833">
            <v>2015</v>
          </cell>
          <cell r="G1833">
            <v>11</v>
          </cell>
          <cell r="AC1833">
            <v>597949.87954945362</v>
          </cell>
        </row>
        <row r="1834">
          <cell r="A1834" t="str">
            <v>Costos OyM (D)</v>
          </cell>
          <cell r="C1834">
            <v>99769</v>
          </cell>
          <cell r="D1834">
            <v>2015</v>
          </cell>
          <cell r="G1834">
            <v>11</v>
          </cell>
          <cell r="AC1834">
            <v>102847.08239710344</v>
          </cell>
        </row>
        <row r="1835">
          <cell r="A1835" t="str">
            <v>Costos OyM (D)</v>
          </cell>
          <cell r="C1835">
            <v>1024375</v>
          </cell>
          <cell r="D1835">
            <v>2015</v>
          </cell>
          <cell r="G1835">
            <v>11</v>
          </cell>
          <cell r="AC1835">
            <v>1055979.1120541736</v>
          </cell>
        </row>
        <row r="1836">
          <cell r="A1836" t="str">
            <v>Costos OyM (D)</v>
          </cell>
          <cell r="C1836">
            <v>7973490</v>
          </cell>
          <cell r="D1836">
            <v>2015</v>
          </cell>
          <cell r="G1836">
            <v>11</v>
          </cell>
          <cell r="AC1836">
            <v>8219488.8494670717</v>
          </cell>
        </row>
        <row r="1837">
          <cell r="A1837" t="str">
            <v>Costos OyM (D)</v>
          </cell>
          <cell r="C1837">
            <v>353833</v>
          </cell>
          <cell r="D1837">
            <v>2015</v>
          </cell>
          <cell r="G1837">
            <v>11</v>
          </cell>
          <cell r="AC1837">
            <v>364749.48837629223</v>
          </cell>
        </row>
        <row r="1838">
          <cell r="A1838" t="str">
            <v>Costos OyM (D)</v>
          </cell>
          <cell r="C1838">
            <v>445481</v>
          </cell>
          <cell r="D1838">
            <v>2015</v>
          </cell>
          <cell r="G1838">
            <v>11</v>
          </cell>
          <cell r="AC1838">
            <v>459225.02093179279</v>
          </cell>
        </row>
        <row r="1839">
          <cell r="A1839" t="str">
            <v>Costos de OyM (C )</v>
          </cell>
          <cell r="C1839">
            <v>46404</v>
          </cell>
          <cell r="D1839">
            <v>2015</v>
          </cell>
          <cell r="G1839">
            <v>11</v>
          </cell>
          <cell r="AC1839">
            <v>47911.015157716538</v>
          </cell>
        </row>
        <row r="1840">
          <cell r="A1840" t="str">
            <v>Costos OyM (D)</v>
          </cell>
          <cell r="C1840">
            <v>20882</v>
          </cell>
          <cell r="D1840">
            <v>2015</v>
          </cell>
          <cell r="G1840">
            <v>11</v>
          </cell>
          <cell r="AC1840">
            <v>21526.253391497499</v>
          </cell>
        </row>
        <row r="1841">
          <cell r="A1841" t="str">
            <v>Costos de OyM (C )</v>
          </cell>
          <cell r="C1841">
            <v>7915906</v>
          </cell>
          <cell r="D1841">
            <v>2015</v>
          </cell>
          <cell r="G1841">
            <v>11</v>
          </cell>
          <cell r="AC1841">
            <v>8172982.7677152678</v>
          </cell>
        </row>
        <row r="1842">
          <cell r="A1842" t="str">
            <v>Costos de OyM (C )</v>
          </cell>
          <cell r="C1842">
            <v>223428</v>
          </cell>
          <cell r="D1842">
            <v>2015</v>
          </cell>
          <cell r="G1842">
            <v>11</v>
          </cell>
          <cell r="AC1842">
            <v>230684.04220882448</v>
          </cell>
        </row>
        <row r="1843">
          <cell r="A1843" t="str">
            <v>Costos de Administración</v>
          </cell>
          <cell r="C1843">
            <v>18528799</v>
          </cell>
          <cell r="D1843">
            <v>2015</v>
          </cell>
          <cell r="G1843">
            <v>11</v>
          </cell>
          <cell r="AC1843">
            <v>68411642.249475881</v>
          </cell>
        </row>
        <row r="1844">
          <cell r="A1844" t="str">
            <v>Costos Totales</v>
          </cell>
          <cell r="C1844">
            <v>54565339</v>
          </cell>
          <cell r="D1844">
            <v>2015</v>
          </cell>
          <cell r="G1844">
            <v>11</v>
          </cell>
          <cell r="AC1844">
            <v>54565339</v>
          </cell>
        </row>
        <row r="1845">
          <cell r="A1845" t="str">
            <v>Costos de Combustible</v>
          </cell>
          <cell r="C1845">
            <v>117466345</v>
          </cell>
          <cell r="D1845">
            <v>2015</v>
          </cell>
          <cell r="G1845">
            <v>36</v>
          </cell>
          <cell r="AC1845">
            <v>117466345</v>
          </cell>
        </row>
        <row r="1846">
          <cell r="A1846" t="str">
            <v>Costos Totales</v>
          </cell>
          <cell r="C1846">
            <v>4164077890</v>
          </cell>
          <cell r="D1846">
            <v>2015</v>
          </cell>
          <cell r="G1846">
            <v>36</v>
          </cell>
          <cell r="AC1846">
            <v>4164077890</v>
          </cell>
        </row>
        <row r="1847">
          <cell r="A1847" t="str">
            <v>Costos de Combustible</v>
          </cell>
          <cell r="C1847">
            <v>469522</v>
          </cell>
          <cell r="D1847">
            <v>2015</v>
          </cell>
          <cell r="G1847">
            <v>36</v>
          </cell>
          <cell r="AC1847">
            <v>469522</v>
          </cell>
        </row>
        <row r="1848">
          <cell r="A1848" t="str">
            <v>Costos Compra de Energía</v>
          </cell>
          <cell r="C1848">
            <v>1700300952</v>
          </cell>
          <cell r="D1848">
            <v>2015</v>
          </cell>
          <cell r="G1848">
            <v>36</v>
          </cell>
          <cell r="AC1848">
            <v>1700300952</v>
          </cell>
        </row>
        <row r="1849">
          <cell r="A1849" t="str">
            <v>Costos Totales por Compra de Energia</v>
          </cell>
          <cell r="C1849">
            <v>1700900545</v>
          </cell>
          <cell r="D1849">
            <v>2015</v>
          </cell>
          <cell r="G1849">
            <v>36</v>
          </cell>
          <cell r="AC1849">
            <v>1700900545</v>
          </cell>
        </row>
        <row r="1850">
          <cell r="A1850" t="str">
            <v>Costos OyM (D)</v>
          </cell>
          <cell r="C1850">
            <v>50017245</v>
          </cell>
          <cell r="D1850">
            <v>2015</v>
          </cell>
          <cell r="G1850">
            <v>36</v>
          </cell>
          <cell r="AC1850">
            <v>51560381.659544647</v>
          </cell>
        </row>
        <row r="1851">
          <cell r="A1851" t="str">
            <v>Costos OyM (D)</v>
          </cell>
          <cell r="C1851">
            <v>30642387</v>
          </cell>
          <cell r="D1851">
            <v>2015</v>
          </cell>
          <cell r="G1851">
            <v>36</v>
          </cell>
          <cell r="AC1851">
            <v>31587768.752146773</v>
          </cell>
        </row>
        <row r="1852">
          <cell r="A1852" t="str">
            <v>Costos OyM (D)</v>
          </cell>
          <cell r="C1852">
            <v>5259969</v>
          </cell>
          <cell r="D1852">
            <v>2015</v>
          </cell>
          <cell r="G1852">
            <v>36</v>
          </cell>
          <cell r="AC1852">
            <v>5422250.0491055315</v>
          </cell>
        </row>
        <row r="1853">
          <cell r="A1853" t="str">
            <v>Costos OyM (D)</v>
          </cell>
          <cell r="C1853">
            <v>45399838</v>
          </cell>
          <cell r="D1853">
            <v>2015</v>
          </cell>
          <cell r="G1853">
            <v>36</v>
          </cell>
          <cell r="AC1853">
            <v>46800517.992574327</v>
          </cell>
        </row>
        <row r="1854">
          <cell r="A1854" t="str">
            <v>Costos de OyM (C )</v>
          </cell>
          <cell r="C1854">
            <v>8192938</v>
          </cell>
          <cell r="D1854">
            <v>2015</v>
          </cell>
          <cell r="G1854">
            <v>36</v>
          </cell>
          <cell r="AC1854">
            <v>8459011.6521039531</v>
          </cell>
        </row>
        <row r="1855">
          <cell r="A1855" t="str">
            <v>Costos OyM (D)</v>
          </cell>
          <cell r="C1855">
            <v>12104398</v>
          </cell>
          <cell r="D1855">
            <v>2015</v>
          </cell>
          <cell r="G1855">
            <v>36</v>
          </cell>
          <cell r="AC1855">
            <v>12477844.004383467</v>
          </cell>
        </row>
        <row r="1856">
          <cell r="A1856" t="str">
            <v>Costos OyM (D)</v>
          </cell>
          <cell r="C1856">
            <v>16520161</v>
          </cell>
          <cell r="D1856">
            <v>2015</v>
          </cell>
          <cell r="G1856">
            <v>36</v>
          </cell>
          <cell r="AC1856">
            <v>17029842.532053191</v>
          </cell>
        </row>
        <row r="1857">
          <cell r="A1857" t="str">
            <v>Costos OyM (D)</v>
          </cell>
          <cell r="C1857">
            <v>40167119</v>
          </cell>
          <cell r="D1857">
            <v>2015</v>
          </cell>
          <cell r="G1857">
            <v>36</v>
          </cell>
          <cell r="AC1857">
            <v>41406358.662984081</v>
          </cell>
        </row>
        <row r="1858">
          <cell r="A1858" t="str">
            <v>Costos OyM (D)</v>
          </cell>
          <cell r="C1858">
            <v>17977826</v>
          </cell>
          <cell r="D1858">
            <v>2015</v>
          </cell>
          <cell r="G1858">
            <v>36</v>
          </cell>
          <cell r="AC1858">
            <v>18532479.547181875</v>
          </cell>
        </row>
        <row r="1859">
          <cell r="A1859" t="str">
            <v>Costos OyM (D)</v>
          </cell>
          <cell r="C1859">
            <v>11123623</v>
          </cell>
          <cell r="D1859">
            <v>2015</v>
          </cell>
          <cell r="G1859">
            <v>36</v>
          </cell>
          <cell r="AC1859">
            <v>11466810.043553758</v>
          </cell>
        </row>
        <row r="1860">
          <cell r="A1860" t="str">
            <v>Costos OyM (D)</v>
          </cell>
          <cell r="C1860">
            <v>11263730</v>
          </cell>
          <cell r="D1860">
            <v>2015</v>
          </cell>
          <cell r="G1860">
            <v>36</v>
          </cell>
          <cell r="AC1860">
            <v>11611239.637650231</v>
          </cell>
        </row>
        <row r="1861">
          <cell r="A1861" t="str">
            <v>Costos OyM (D)</v>
          </cell>
          <cell r="C1861">
            <v>69051020</v>
          </cell>
          <cell r="D1861">
            <v>2015</v>
          </cell>
          <cell r="G1861">
            <v>36</v>
          </cell>
          <cell r="AC1861">
            <v>71181388.442743108</v>
          </cell>
        </row>
        <row r="1862">
          <cell r="A1862" t="str">
            <v>Costos OyM (D)</v>
          </cell>
          <cell r="C1862">
            <v>203181905</v>
          </cell>
          <cell r="D1862">
            <v>2015</v>
          </cell>
          <cell r="G1862">
            <v>36</v>
          </cell>
          <cell r="AC1862">
            <v>209450491.88761482</v>
          </cell>
        </row>
        <row r="1863">
          <cell r="A1863" t="str">
            <v>Costos OyM (D)</v>
          </cell>
          <cell r="C1863">
            <v>6188896</v>
          </cell>
          <cell r="D1863">
            <v>2015</v>
          </cell>
          <cell r="G1863">
            <v>36</v>
          </cell>
          <cell r="AC1863">
            <v>6379836.3906534482</v>
          </cell>
        </row>
        <row r="1864">
          <cell r="A1864" t="str">
            <v>Costos de OyM (C )</v>
          </cell>
          <cell r="C1864">
            <v>425233</v>
          </cell>
          <cell r="D1864">
            <v>2015</v>
          </cell>
          <cell r="G1864">
            <v>36</v>
          </cell>
          <cell r="AC1864">
            <v>439042.85640378582</v>
          </cell>
        </row>
        <row r="1865">
          <cell r="A1865" t="str">
            <v>Costos OyM (D)</v>
          </cell>
          <cell r="C1865">
            <v>2112446</v>
          </cell>
          <cell r="D1865">
            <v>2015</v>
          </cell>
          <cell r="G1865">
            <v>36</v>
          </cell>
          <cell r="AC1865">
            <v>2177619.3789797588</v>
          </cell>
        </row>
        <row r="1866">
          <cell r="A1866" t="str">
            <v>Costos de OyM (C )</v>
          </cell>
          <cell r="C1866">
            <v>216744491</v>
          </cell>
          <cell r="D1866">
            <v>2015</v>
          </cell>
          <cell r="G1866">
            <v>36</v>
          </cell>
          <cell r="AC1866">
            <v>223783479.73563823</v>
          </cell>
        </row>
        <row r="1867">
          <cell r="A1867" t="str">
            <v>Costos de OyM (C )</v>
          </cell>
          <cell r="C1867">
            <v>380850921</v>
          </cell>
          <cell r="D1867">
            <v>2015</v>
          </cell>
          <cell r="G1867">
            <v>36</v>
          </cell>
          <cell r="AC1867">
            <v>393219426.10251927</v>
          </cell>
        </row>
        <row r="1868">
          <cell r="A1868" t="str">
            <v>Costos de Administración</v>
          </cell>
          <cell r="C1868">
            <v>886290928</v>
          </cell>
          <cell r="D1868">
            <v>2015</v>
          </cell>
          <cell r="G1868">
            <v>36</v>
          </cell>
          <cell r="AC1868">
            <v>705329021.07978964</v>
          </cell>
        </row>
        <row r="1869">
          <cell r="A1869" t="str">
            <v>Costos Compra de Energía</v>
          </cell>
          <cell r="C1869">
            <v>549030379</v>
          </cell>
          <cell r="D1869">
            <v>2015</v>
          </cell>
          <cell r="G1869">
            <v>43</v>
          </cell>
          <cell r="AC1869">
            <v>549030379</v>
          </cell>
        </row>
        <row r="1870">
          <cell r="A1870" t="str">
            <v>Costos Totales por Compra de Energia</v>
          </cell>
          <cell r="C1870">
            <v>561254080</v>
          </cell>
          <cell r="D1870">
            <v>2015</v>
          </cell>
          <cell r="G1870">
            <v>43</v>
          </cell>
          <cell r="AC1870">
            <v>561254080</v>
          </cell>
        </row>
        <row r="1871">
          <cell r="A1871" t="str">
            <v>Costos OyM (D)</v>
          </cell>
          <cell r="C1871">
            <v>9420726</v>
          </cell>
          <cell r="D1871">
            <v>2015</v>
          </cell>
          <cell r="G1871">
            <v>43</v>
          </cell>
          <cell r="AC1871">
            <v>9711375.1081251167</v>
          </cell>
        </row>
        <row r="1872">
          <cell r="A1872" t="str">
            <v>Costos OyM (D)</v>
          </cell>
          <cell r="C1872">
            <v>3889635</v>
          </cell>
          <cell r="D1872">
            <v>2015</v>
          </cell>
          <cell r="G1872">
            <v>43</v>
          </cell>
          <cell r="AC1872">
            <v>4009638.3780498696</v>
          </cell>
        </row>
        <row r="1873">
          <cell r="A1873" t="str">
            <v>Costos OyM (D)</v>
          </cell>
          <cell r="C1873">
            <v>876584</v>
          </cell>
          <cell r="D1873">
            <v>2015</v>
          </cell>
          <cell r="G1873">
            <v>43</v>
          </cell>
          <cell r="AC1873">
            <v>903628.45048043504</v>
          </cell>
        </row>
        <row r="1874">
          <cell r="A1874" t="str">
            <v>Costos OyM (D)</v>
          </cell>
          <cell r="C1874">
            <v>2323658</v>
          </cell>
          <cell r="D1874">
            <v>2015</v>
          </cell>
          <cell r="G1874">
            <v>43</v>
          </cell>
          <cell r="AC1874">
            <v>2395347.7110995259</v>
          </cell>
        </row>
        <row r="1875">
          <cell r="A1875" t="str">
            <v>Costos OyM (D)</v>
          </cell>
          <cell r="C1875">
            <v>2193855</v>
          </cell>
          <cell r="D1875">
            <v>2015</v>
          </cell>
          <cell r="G1875">
            <v>43</v>
          </cell>
          <cell r="AC1875">
            <v>2261540.0169621562</v>
          </cell>
        </row>
        <row r="1876">
          <cell r="A1876" t="str">
            <v>Costos de OyM (C )</v>
          </cell>
          <cell r="C1876">
            <v>3017960</v>
          </cell>
          <cell r="D1876">
            <v>2015</v>
          </cell>
          <cell r="G1876">
            <v>43</v>
          </cell>
          <cell r="AC1876">
            <v>3115971.1944095814</v>
          </cell>
        </row>
        <row r="1877">
          <cell r="A1877" t="str">
            <v>Costos OyM (D)</v>
          </cell>
          <cell r="C1877">
            <v>95430</v>
          </cell>
          <cell r="D1877">
            <v>2015</v>
          </cell>
          <cell r="G1877">
            <v>43</v>
          </cell>
          <cell r="AC1877">
            <v>98374.21516859527</v>
          </cell>
        </row>
        <row r="1878">
          <cell r="A1878" t="str">
            <v>Costos OyM (D)</v>
          </cell>
          <cell r="C1878">
            <v>11112575</v>
          </cell>
          <cell r="D1878">
            <v>2015</v>
          </cell>
          <cell r="G1878">
            <v>43</v>
          </cell>
          <cell r="AC1878">
            <v>11455421.189637981</v>
          </cell>
        </row>
        <row r="1879">
          <cell r="A1879" t="str">
            <v>Costos OyM (D)</v>
          </cell>
          <cell r="C1879">
            <v>1584205</v>
          </cell>
          <cell r="D1879">
            <v>2015</v>
          </cell>
          <cell r="G1879">
            <v>43</v>
          </cell>
          <cell r="AC1879">
            <v>1633081.0388888658</v>
          </cell>
        </row>
        <row r="1880">
          <cell r="A1880" t="str">
            <v>Costos OyM (D)</v>
          </cell>
          <cell r="C1880">
            <v>1075464</v>
          </cell>
          <cell r="D1880">
            <v>2015</v>
          </cell>
          <cell r="G1880">
            <v>43</v>
          </cell>
          <cell r="AC1880">
            <v>1108644.3145979056</v>
          </cell>
        </row>
        <row r="1881">
          <cell r="A1881" t="str">
            <v>Costos OyM (D)</v>
          </cell>
          <cell r="C1881">
            <v>4560811</v>
          </cell>
          <cell r="D1881">
            <v>2015</v>
          </cell>
          <cell r="G1881">
            <v>43</v>
          </cell>
          <cell r="AC1881">
            <v>4701521.561954272</v>
          </cell>
        </row>
        <row r="1882">
          <cell r="A1882" t="str">
            <v>Costos OyM (D)</v>
          </cell>
          <cell r="C1882">
            <v>27897145</v>
          </cell>
          <cell r="D1882">
            <v>2015</v>
          </cell>
          <cell r="G1882">
            <v>43</v>
          </cell>
          <cell r="AC1882">
            <v>28757830.292565249</v>
          </cell>
        </row>
        <row r="1883">
          <cell r="A1883" t="str">
            <v>Costos OyM (D)</v>
          </cell>
          <cell r="C1883">
            <v>3010314</v>
          </cell>
          <cell r="D1883">
            <v>2015</v>
          </cell>
          <cell r="G1883">
            <v>43</v>
          </cell>
          <cell r="AC1883">
            <v>3103188.4853927977</v>
          </cell>
        </row>
        <row r="1884">
          <cell r="A1884" t="str">
            <v>Costos OyM (D)</v>
          </cell>
          <cell r="C1884">
            <v>28378</v>
          </cell>
          <cell r="D1884">
            <v>2015</v>
          </cell>
          <cell r="G1884">
            <v>43</v>
          </cell>
          <cell r="AC1884">
            <v>29253.520675410211</v>
          </cell>
        </row>
        <row r="1885">
          <cell r="A1885" t="str">
            <v>Costos de OyM (C )</v>
          </cell>
          <cell r="C1885">
            <v>341774</v>
          </cell>
          <cell r="D1885">
            <v>2015</v>
          </cell>
          <cell r="G1885">
            <v>43</v>
          </cell>
          <cell r="AC1885">
            <v>352873.44398141134</v>
          </cell>
        </row>
        <row r="1886">
          <cell r="A1886" t="str">
            <v>Costos OyM (D)</v>
          </cell>
          <cell r="C1886">
            <v>1597404</v>
          </cell>
          <cell r="D1886">
            <v>2015</v>
          </cell>
          <cell r="G1886">
            <v>43</v>
          </cell>
          <cell r="AC1886">
            <v>1646687.2556551897</v>
          </cell>
        </row>
        <row r="1887">
          <cell r="A1887" t="str">
            <v>Costos de OyM (C )</v>
          </cell>
          <cell r="C1887">
            <v>74277753</v>
          </cell>
          <cell r="D1887">
            <v>2015</v>
          </cell>
          <cell r="G1887">
            <v>43</v>
          </cell>
          <cell r="AC1887">
            <v>76689995.471599981</v>
          </cell>
        </row>
        <row r="1888">
          <cell r="A1888" t="str">
            <v>Costos de OyM (C )</v>
          </cell>
          <cell r="C1888">
            <v>5202356</v>
          </cell>
          <cell r="D1888">
            <v>2015</v>
          </cell>
          <cell r="G1888">
            <v>43</v>
          </cell>
          <cell r="AC1888">
            <v>5371307.5849460736</v>
          </cell>
        </row>
        <row r="1889">
          <cell r="A1889" t="str">
            <v>Costos de OyM (C )</v>
          </cell>
          <cell r="C1889">
            <v>589980</v>
          </cell>
          <cell r="D1889">
            <v>2015</v>
          </cell>
          <cell r="G1889">
            <v>43</v>
          </cell>
          <cell r="AC1889">
            <v>609140.17590616341</v>
          </cell>
        </row>
        <row r="1890">
          <cell r="A1890" t="str">
            <v>Costos de Administración</v>
          </cell>
          <cell r="C1890">
            <v>69386052</v>
          </cell>
          <cell r="D1890">
            <v>2015</v>
          </cell>
          <cell r="G1890">
            <v>43</v>
          </cell>
          <cell r="AC1890">
            <v>64823030.289323978</v>
          </cell>
        </row>
        <row r="1891">
          <cell r="A1891" t="str">
            <v>Costos Totales</v>
          </cell>
          <cell r="C1891">
            <v>804132333</v>
          </cell>
          <cell r="D1891">
            <v>2015</v>
          </cell>
          <cell r="G1891">
            <v>43</v>
          </cell>
          <cell r="AC1891">
            <v>804132333</v>
          </cell>
        </row>
        <row r="1892">
          <cell r="A1892" t="str">
            <v>Costos de Combustible</v>
          </cell>
          <cell r="C1892">
            <v>446739847</v>
          </cell>
          <cell r="D1892">
            <v>2015</v>
          </cell>
          <cell r="G1892">
            <v>56</v>
          </cell>
          <cell r="AC1892">
            <v>446739847</v>
          </cell>
        </row>
        <row r="1893">
          <cell r="A1893" t="str">
            <v>Costos de Combustible</v>
          </cell>
          <cell r="C1893">
            <v>204615747</v>
          </cell>
          <cell r="D1893">
            <v>2015</v>
          </cell>
          <cell r="G1893">
            <v>56</v>
          </cell>
          <cell r="AC1893">
            <v>204615747</v>
          </cell>
        </row>
        <row r="1894">
          <cell r="A1894" t="str">
            <v>Costos de Combustible</v>
          </cell>
          <cell r="C1894">
            <v>2634771663</v>
          </cell>
          <cell r="D1894">
            <v>2015</v>
          </cell>
          <cell r="G1894">
            <v>56</v>
          </cell>
          <cell r="AC1894">
            <v>2634771663</v>
          </cell>
        </row>
        <row r="1895">
          <cell r="A1895" t="str">
            <v>Costos Compra de Energía</v>
          </cell>
          <cell r="C1895">
            <v>690921736</v>
          </cell>
          <cell r="D1895">
            <v>2015</v>
          </cell>
          <cell r="G1895">
            <v>56</v>
          </cell>
          <cell r="AC1895">
            <v>690921736</v>
          </cell>
        </row>
        <row r="1896">
          <cell r="A1896" t="str">
            <v>Costos Totales por Compra de Energia</v>
          </cell>
          <cell r="C1896">
            <v>923073219</v>
          </cell>
          <cell r="D1896">
            <v>2015</v>
          </cell>
          <cell r="G1896">
            <v>56</v>
          </cell>
          <cell r="AC1896">
            <v>923073219</v>
          </cell>
        </row>
        <row r="1897">
          <cell r="A1897" t="str">
            <v>Costos OyM (D)</v>
          </cell>
          <cell r="C1897">
            <v>15287619</v>
          </cell>
          <cell r="D1897">
            <v>2015</v>
          </cell>
          <cell r="G1897">
            <v>56</v>
          </cell>
          <cell r="AC1897">
            <v>15759274.032500317</v>
          </cell>
        </row>
        <row r="1898">
          <cell r="A1898" t="str">
            <v>Costos OyM (D)</v>
          </cell>
          <cell r="C1898">
            <v>4433556</v>
          </cell>
          <cell r="D1898">
            <v>2015</v>
          </cell>
          <cell r="G1898">
            <v>56</v>
          </cell>
          <cell r="AC1898">
            <v>4570340.478948093</v>
          </cell>
        </row>
        <row r="1899">
          <cell r="A1899" t="str">
            <v>Costos OyM (D)</v>
          </cell>
          <cell r="C1899">
            <v>3126939</v>
          </cell>
          <cell r="D1899">
            <v>2015</v>
          </cell>
          <cell r="G1899">
            <v>56</v>
          </cell>
          <cell r="AC1899">
            <v>3223411.6106577818</v>
          </cell>
        </row>
        <row r="1900">
          <cell r="A1900" t="str">
            <v>Costos OyM (D)</v>
          </cell>
          <cell r="C1900">
            <v>13577113</v>
          </cell>
          <cell r="D1900">
            <v>2015</v>
          </cell>
          <cell r="G1900">
            <v>56</v>
          </cell>
          <cell r="AC1900">
            <v>13995995.343501331</v>
          </cell>
        </row>
        <row r="1901">
          <cell r="A1901" t="str">
            <v>Costos OyM (D)</v>
          </cell>
          <cell r="C1901">
            <v>6647948</v>
          </cell>
          <cell r="D1901">
            <v>2015</v>
          </cell>
          <cell r="G1901">
            <v>56</v>
          </cell>
          <cell r="AC1901">
            <v>6853051.1053299019</v>
          </cell>
        </row>
        <row r="1902">
          <cell r="A1902" t="str">
            <v>Costos de OyM (C )</v>
          </cell>
          <cell r="C1902">
            <v>2097035</v>
          </cell>
          <cell r="D1902">
            <v>2015</v>
          </cell>
          <cell r="G1902">
            <v>56</v>
          </cell>
          <cell r="AC1902">
            <v>2165138.2568585058</v>
          </cell>
        </row>
        <row r="1903">
          <cell r="A1903" t="str">
            <v>Costos OyM (D)</v>
          </cell>
          <cell r="C1903">
            <v>657819</v>
          </cell>
          <cell r="D1903">
            <v>2015</v>
          </cell>
          <cell r="G1903">
            <v>56</v>
          </cell>
          <cell r="AC1903">
            <v>678114.09250749415</v>
          </cell>
        </row>
        <row r="1904">
          <cell r="A1904" t="str">
            <v>Costos OyM (D)</v>
          </cell>
          <cell r="C1904">
            <v>34465651</v>
          </cell>
          <cell r="D1904">
            <v>2015</v>
          </cell>
          <cell r="G1904">
            <v>56</v>
          </cell>
          <cell r="AC1904">
            <v>35528988.445978314</v>
          </cell>
        </row>
        <row r="1905">
          <cell r="A1905" t="str">
            <v>Costos OyM (D)</v>
          </cell>
          <cell r="C1905">
            <v>9660454</v>
          </cell>
          <cell r="D1905">
            <v>2015</v>
          </cell>
          <cell r="G1905">
            <v>56</v>
          </cell>
          <cell r="AC1905">
            <v>9958499.2185090315</v>
          </cell>
        </row>
        <row r="1906">
          <cell r="A1906" t="str">
            <v>Costos OyM (D)</v>
          </cell>
          <cell r="C1906">
            <v>18486753</v>
          </cell>
          <cell r="D1906">
            <v>2015</v>
          </cell>
          <cell r="G1906">
            <v>56</v>
          </cell>
          <cell r="AC1906">
            <v>19057108.009962004</v>
          </cell>
        </row>
        <row r="1907">
          <cell r="A1907" t="str">
            <v>Costos OyM (D)</v>
          </cell>
          <cell r="C1907">
            <v>659438</v>
          </cell>
          <cell r="D1907">
            <v>2015</v>
          </cell>
          <cell r="G1907">
            <v>56</v>
          </cell>
          <cell r="AC1907">
            <v>679783.04204493482</v>
          </cell>
        </row>
        <row r="1908">
          <cell r="A1908" t="str">
            <v>Costos OyM (D)</v>
          </cell>
          <cell r="C1908">
            <v>13720198</v>
          </cell>
          <cell r="D1908">
            <v>2015</v>
          </cell>
          <cell r="G1908">
            <v>56</v>
          </cell>
          <cell r="AC1908">
            <v>14143494.815128686</v>
          </cell>
        </row>
        <row r="1909">
          <cell r="A1909" t="str">
            <v>Costos OyM (D)</v>
          </cell>
          <cell r="C1909">
            <v>111695879</v>
          </cell>
          <cell r="D1909">
            <v>2015</v>
          </cell>
          <cell r="G1909">
            <v>56</v>
          </cell>
          <cell r="AC1909">
            <v>115141930.56891315</v>
          </cell>
        </row>
        <row r="1910">
          <cell r="A1910" t="str">
            <v>Costos OyM (D)</v>
          </cell>
          <cell r="C1910">
            <v>18809069</v>
          </cell>
          <cell r="D1910">
            <v>2015</v>
          </cell>
          <cell r="G1910">
            <v>56</v>
          </cell>
          <cell r="AC1910">
            <v>19389368.132945143</v>
          </cell>
        </row>
        <row r="1911">
          <cell r="A1911" t="str">
            <v>Costos OyM (D)</v>
          </cell>
          <cell r="C1911">
            <v>38655</v>
          </cell>
          <cell r="D1911">
            <v>2015</v>
          </cell>
          <cell r="G1911">
            <v>56</v>
          </cell>
          <cell r="AC1911">
            <v>39847.587628021065</v>
          </cell>
        </row>
        <row r="1912">
          <cell r="A1912" t="str">
            <v>Costos de OyM (C )</v>
          </cell>
          <cell r="C1912">
            <v>3674914</v>
          </cell>
          <cell r="D1912">
            <v>2015</v>
          </cell>
          <cell r="G1912">
            <v>56</v>
          </cell>
          <cell r="AC1912">
            <v>3794260.416285336</v>
          </cell>
        </row>
        <row r="1913">
          <cell r="A1913" t="str">
            <v>Costos OyM (D)</v>
          </cell>
          <cell r="C1913">
            <v>7399628</v>
          </cell>
          <cell r="D1913">
            <v>2015</v>
          </cell>
          <cell r="G1913">
            <v>56</v>
          </cell>
          <cell r="AC1913">
            <v>7627922.0060731666</v>
          </cell>
        </row>
        <row r="1914">
          <cell r="A1914" t="str">
            <v>Costos de OyM (C )</v>
          </cell>
          <cell r="C1914">
            <v>110574350</v>
          </cell>
          <cell r="D1914">
            <v>2015</v>
          </cell>
          <cell r="G1914">
            <v>56</v>
          </cell>
          <cell r="AC1914">
            <v>114165359.85916416</v>
          </cell>
        </row>
        <row r="1915">
          <cell r="A1915" t="str">
            <v>Costos de OyM (C )</v>
          </cell>
          <cell r="C1915">
            <v>102184685</v>
          </cell>
          <cell r="D1915">
            <v>2015</v>
          </cell>
          <cell r="G1915">
            <v>56</v>
          </cell>
          <cell r="AC1915">
            <v>105503232.30586781</v>
          </cell>
        </row>
        <row r="1916">
          <cell r="A1916" t="str">
            <v>Costos de OyM (C )</v>
          </cell>
          <cell r="C1916">
            <v>4596879</v>
          </cell>
          <cell r="D1916">
            <v>2015</v>
          </cell>
          <cell r="G1916">
            <v>56</v>
          </cell>
          <cell r="AC1916">
            <v>4746167.1288507208</v>
          </cell>
        </row>
        <row r="1917">
          <cell r="A1917" t="str">
            <v>Costos de Administración</v>
          </cell>
          <cell r="C1917">
            <v>347310070</v>
          </cell>
          <cell r="D1917">
            <v>2015</v>
          </cell>
          <cell r="G1917">
            <v>56</v>
          </cell>
          <cell r="AC1917">
            <v>137716753.2050516</v>
          </cell>
        </row>
        <row r="1918">
          <cell r="A1918" t="str">
            <v>Costos Totales</v>
          </cell>
          <cell r="C1918">
            <v>5808031861</v>
          </cell>
          <cell r="D1918">
            <v>2015</v>
          </cell>
          <cell r="G1918">
            <v>56</v>
          </cell>
          <cell r="AC1918">
            <v>5808031861</v>
          </cell>
        </row>
        <row r="1919">
          <cell r="A1919" t="str">
            <v>Costos Totales</v>
          </cell>
          <cell r="C1919">
            <v>1508665557</v>
          </cell>
          <cell r="D1919">
            <v>2015</v>
          </cell>
          <cell r="G1919">
            <v>108</v>
          </cell>
          <cell r="AC1919">
            <v>1508665557</v>
          </cell>
        </row>
        <row r="1920">
          <cell r="A1920" t="str">
            <v>Costos de Combustible</v>
          </cell>
          <cell r="C1920">
            <v>46780772</v>
          </cell>
          <cell r="D1920">
            <v>2015</v>
          </cell>
          <cell r="G1920">
            <v>108</v>
          </cell>
          <cell r="AC1920">
            <v>46780772</v>
          </cell>
        </row>
        <row r="1921">
          <cell r="A1921" t="str">
            <v>Costos de Combustible</v>
          </cell>
          <cell r="C1921">
            <v>399697270</v>
          </cell>
          <cell r="D1921">
            <v>2015</v>
          </cell>
          <cell r="G1921">
            <v>108</v>
          </cell>
          <cell r="AC1921">
            <v>399697270</v>
          </cell>
        </row>
        <row r="1922">
          <cell r="A1922" t="str">
            <v>Costos Compra de Energía</v>
          </cell>
          <cell r="C1922">
            <v>512816671</v>
          </cell>
          <cell r="D1922">
            <v>2015</v>
          </cell>
          <cell r="G1922">
            <v>108</v>
          </cell>
          <cell r="AC1922">
            <v>512816671</v>
          </cell>
        </row>
        <row r="1923">
          <cell r="A1923" t="str">
            <v>Costos Totales por Compra de Energia</v>
          </cell>
          <cell r="C1923">
            <v>708200892</v>
          </cell>
          <cell r="D1923">
            <v>2015</v>
          </cell>
          <cell r="G1923">
            <v>108</v>
          </cell>
          <cell r="AC1923">
            <v>708200892</v>
          </cell>
        </row>
        <row r="1924">
          <cell r="A1924" t="str">
            <v>Costos OyM (D)</v>
          </cell>
          <cell r="C1924">
            <v>2700692</v>
          </cell>
          <cell r="D1924">
            <v>2015</v>
          </cell>
          <cell r="G1924">
            <v>108</v>
          </cell>
          <cell r="AC1924">
            <v>2784013.9988693693</v>
          </cell>
        </row>
        <row r="1925">
          <cell r="A1925" t="str">
            <v>Costos OyM (D)</v>
          </cell>
          <cell r="C1925">
            <v>2272832</v>
          </cell>
          <cell r="D1925">
            <v>2015</v>
          </cell>
          <cell r="G1925">
            <v>108</v>
          </cell>
          <cell r="AC1925">
            <v>2342953.6226560697</v>
          </cell>
        </row>
        <row r="1926">
          <cell r="A1926" t="str">
            <v>Costos OyM (D)</v>
          </cell>
          <cell r="C1926">
            <v>653840</v>
          </cell>
          <cell r="D1926">
            <v>2015</v>
          </cell>
          <cell r="G1926">
            <v>108</v>
          </cell>
          <cell r="AC1926">
            <v>674012.33203221555</v>
          </cell>
        </row>
        <row r="1927">
          <cell r="A1927" t="str">
            <v>Costos OyM (D)</v>
          </cell>
          <cell r="C1927">
            <v>1278460</v>
          </cell>
          <cell r="D1927">
            <v>2015</v>
          </cell>
          <cell r="G1927">
            <v>108</v>
          </cell>
          <cell r="AC1927">
            <v>1317903.1659273007</v>
          </cell>
        </row>
        <row r="1928">
          <cell r="A1928" t="str">
            <v>Costos OyM (D)</v>
          </cell>
          <cell r="C1928">
            <v>664267</v>
          </cell>
          <cell r="D1928">
            <v>2015</v>
          </cell>
          <cell r="G1928">
            <v>108</v>
          </cell>
          <cell r="AC1928">
            <v>684761.02679867204</v>
          </cell>
        </row>
        <row r="1929">
          <cell r="A1929" t="str">
            <v>Costos de OyM (C )</v>
          </cell>
          <cell r="C1929">
            <v>2782805</v>
          </cell>
          <cell r="D1929">
            <v>2015</v>
          </cell>
          <cell r="G1929">
            <v>108</v>
          </cell>
          <cell r="AC1929">
            <v>2873179.30643844</v>
          </cell>
        </row>
        <row r="1930">
          <cell r="A1930" t="str">
            <v>Costos OyM (D)</v>
          </cell>
          <cell r="C1930">
            <v>5465208</v>
          </cell>
          <cell r="D1930">
            <v>2015</v>
          </cell>
          <cell r="G1930">
            <v>108</v>
          </cell>
          <cell r="AC1930">
            <v>5633821.1016779654</v>
          </cell>
        </row>
        <row r="1931">
          <cell r="A1931" t="str">
            <v>Costos OyM (D)</v>
          </cell>
          <cell r="C1931">
            <v>410918</v>
          </cell>
          <cell r="D1931">
            <v>2015</v>
          </cell>
          <cell r="G1931">
            <v>108</v>
          </cell>
          <cell r="AC1931">
            <v>423595.68006548076</v>
          </cell>
        </row>
        <row r="1932">
          <cell r="A1932" t="str">
            <v>Costos OyM (D)</v>
          </cell>
          <cell r="C1932">
            <v>27675</v>
          </cell>
          <cell r="D1932">
            <v>2015</v>
          </cell>
          <cell r="G1932">
            <v>108</v>
          </cell>
          <cell r="AC1932">
            <v>28528.83165452032</v>
          </cell>
        </row>
        <row r="1933">
          <cell r="A1933" t="str">
            <v>Costos OyM (D)</v>
          </cell>
          <cell r="C1933">
            <v>2545409</v>
          </cell>
          <cell r="D1933">
            <v>2015</v>
          </cell>
          <cell r="G1933">
            <v>108</v>
          </cell>
          <cell r="AC1933">
            <v>2623940.193420087</v>
          </cell>
        </row>
        <row r="1934">
          <cell r="A1934" t="str">
            <v>Costos OyM (D)</v>
          </cell>
          <cell r="C1934">
            <v>2239527</v>
          </cell>
          <cell r="D1934">
            <v>2015</v>
          </cell>
          <cell r="G1934">
            <v>108</v>
          </cell>
          <cell r="AC1934">
            <v>2308621.0937218764</v>
          </cell>
        </row>
        <row r="1935">
          <cell r="A1935" t="str">
            <v>Costos OyM (D)</v>
          </cell>
          <cell r="C1935">
            <v>1866330</v>
          </cell>
          <cell r="D1935">
            <v>2015</v>
          </cell>
          <cell r="G1935">
            <v>108</v>
          </cell>
          <cell r="AC1935">
            <v>1923910.1854302045</v>
          </cell>
        </row>
        <row r="1936">
          <cell r="A1936" t="str">
            <v>Costos OyM (D)</v>
          </cell>
          <cell r="C1936">
            <v>0</v>
          </cell>
          <cell r="D1936">
            <v>2015</v>
          </cell>
          <cell r="G1936">
            <v>108</v>
          </cell>
          <cell r="AC1936">
            <v>0</v>
          </cell>
        </row>
        <row r="1937">
          <cell r="A1937" t="str">
            <v>Costos de OyM (C )</v>
          </cell>
          <cell r="C1937">
            <v>180</v>
          </cell>
          <cell r="D1937">
            <v>2015</v>
          </cell>
          <cell r="G1937">
            <v>108</v>
          </cell>
          <cell r="AC1937">
            <v>185.84567555359402</v>
          </cell>
        </row>
        <row r="1938">
          <cell r="A1938" t="str">
            <v>Costos OyM (D)</v>
          </cell>
          <cell r="C1938">
            <v>1990385</v>
          </cell>
          <cell r="D1938">
            <v>2015</v>
          </cell>
          <cell r="G1938">
            <v>108</v>
          </cell>
          <cell r="AC1938">
            <v>2051792.5417410091</v>
          </cell>
        </row>
        <row r="1939">
          <cell r="A1939" t="str">
            <v>Costos de OyM (C )</v>
          </cell>
          <cell r="C1939">
            <v>39787225</v>
          </cell>
          <cell r="D1939">
            <v>2015</v>
          </cell>
          <cell r="G1939">
            <v>108</v>
          </cell>
          <cell r="AC1939">
            <v>41079353.936265804</v>
          </cell>
        </row>
        <row r="1940">
          <cell r="A1940" t="str">
            <v>Costos de OyM (C )</v>
          </cell>
          <cell r="C1940">
            <v>62222880</v>
          </cell>
          <cell r="D1940">
            <v>2015</v>
          </cell>
          <cell r="G1940">
            <v>108</v>
          </cell>
          <cell r="AC1940">
            <v>64243628.713834524</v>
          </cell>
        </row>
        <row r="1941">
          <cell r="A1941" t="str">
            <v>Costos de OyM (C )</v>
          </cell>
          <cell r="C1941">
            <v>146622</v>
          </cell>
          <cell r="D1941">
            <v>2015</v>
          </cell>
          <cell r="G1941">
            <v>108</v>
          </cell>
          <cell r="AC1941">
            <v>151383.69245010591</v>
          </cell>
        </row>
        <row r="1942">
          <cell r="A1942" t="str">
            <v>Costos de Administración</v>
          </cell>
          <cell r="C1942">
            <v>99676432</v>
          </cell>
          <cell r="D1942">
            <v>2015</v>
          </cell>
          <cell r="G1942">
            <v>108</v>
          </cell>
          <cell r="AC1942">
            <v>56288789.686935864</v>
          </cell>
        </row>
        <row r="1943">
          <cell r="A1943" t="str">
            <v>Costos OyM (D)</v>
          </cell>
          <cell r="C1943">
            <v>508</v>
          </cell>
          <cell r="D1943">
            <v>2015</v>
          </cell>
          <cell r="G1943">
            <v>108</v>
          </cell>
          <cell r="AC1943">
            <v>523.67286289056267</v>
          </cell>
        </row>
        <row r="1944">
          <cell r="A1944" t="str">
            <v>Costos Compra de Energía</v>
          </cell>
          <cell r="C1944">
            <v>136369527</v>
          </cell>
          <cell r="D1944">
            <v>2015</v>
          </cell>
          <cell r="G1944">
            <v>131</v>
          </cell>
          <cell r="AC1944">
            <v>136369527</v>
          </cell>
        </row>
        <row r="1945">
          <cell r="A1945" t="str">
            <v>Costos Totales por Compra de Energia</v>
          </cell>
          <cell r="C1945">
            <v>136787020</v>
          </cell>
          <cell r="D1945">
            <v>2015</v>
          </cell>
          <cell r="G1945">
            <v>131</v>
          </cell>
          <cell r="AC1945">
            <v>136787020</v>
          </cell>
        </row>
        <row r="1946">
          <cell r="A1946" t="str">
            <v>Costos OyM (D)</v>
          </cell>
          <cell r="C1946">
            <v>6085015</v>
          </cell>
          <cell r="D1946">
            <v>2015</v>
          </cell>
          <cell r="G1946">
            <v>131</v>
          </cell>
          <cell r="AC1946">
            <v>6272750.4444527896</v>
          </cell>
        </row>
        <row r="1947">
          <cell r="A1947" t="str">
            <v>Costos OyM (D)</v>
          </cell>
          <cell r="C1947">
            <v>0</v>
          </cell>
          <cell r="D1947">
            <v>2015</v>
          </cell>
          <cell r="G1947">
            <v>131</v>
          </cell>
          <cell r="AC1947">
            <v>0</v>
          </cell>
        </row>
        <row r="1948">
          <cell r="A1948" t="str">
            <v>Costos OyM (D)</v>
          </cell>
          <cell r="C1948">
            <v>2037401</v>
          </cell>
          <cell r="D1948">
            <v>2015</v>
          </cell>
          <cell r="G1948">
            <v>131</v>
          </cell>
          <cell r="AC1948">
            <v>2100259.083712786</v>
          </cell>
        </row>
        <row r="1949">
          <cell r="A1949" t="str">
            <v>Costos OyM (D)</v>
          </cell>
          <cell r="C1949">
            <v>1463341</v>
          </cell>
          <cell r="D1949">
            <v>2015</v>
          </cell>
          <cell r="G1949">
            <v>131</v>
          </cell>
          <cell r="AC1949">
            <v>1508488.1316046042</v>
          </cell>
        </row>
        <row r="1950">
          <cell r="A1950" t="str">
            <v>Costos OyM (D)</v>
          </cell>
          <cell r="C1950">
            <v>1512965</v>
          </cell>
          <cell r="D1950">
            <v>2015</v>
          </cell>
          <cell r="G1950">
            <v>131</v>
          </cell>
          <cell r="AC1950">
            <v>1559643.1358331104</v>
          </cell>
        </row>
        <row r="1951">
          <cell r="A1951" t="str">
            <v>Costos de OyM (C )</v>
          </cell>
          <cell r="C1951">
            <v>3112757</v>
          </cell>
          <cell r="D1951">
            <v>2015</v>
          </cell>
          <cell r="G1951">
            <v>131</v>
          </cell>
          <cell r="AC1951">
            <v>3213846.8194398815</v>
          </cell>
        </row>
        <row r="1952">
          <cell r="A1952" t="str">
            <v>Costos OyM (D)</v>
          </cell>
          <cell r="C1952">
            <v>33848</v>
          </cell>
          <cell r="D1952">
            <v>2015</v>
          </cell>
          <cell r="G1952">
            <v>131</v>
          </cell>
          <cell r="AC1952">
            <v>34892.281620314498</v>
          </cell>
        </row>
        <row r="1953">
          <cell r="A1953" t="str">
            <v>Costos OyM (D)</v>
          </cell>
          <cell r="C1953">
            <v>4004689</v>
          </cell>
          <cell r="D1953">
            <v>2015</v>
          </cell>
          <cell r="G1953">
            <v>131</v>
          </cell>
          <cell r="AC1953">
            <v>4128242.0346778436</v>
          </cell>
        </row>
        <row r="1954">
          <cell r="A1954" t="str">
            <v>Costos OyM (D)</v>
          </cell>
          <cell r="C1954">
            <v>32395</v>
          </cell>
          <cell r="D1954">
            <v>2015</v>
          </cell>
          <cell r="G1954">
            <v>131</v>
          </cell>
          <cell r="AC1954">
            <v>33394.453530196413</v>
          </cell>
        </row>
        <row r="1955">
          <cell r="A1955" t="str">
            <v>Costos OyM (D)</v>
          </cell>
          <cell r="C1955">
            <v>1021801</v>
          </cell>
          <cell r="D1955">
            <v>2015</v>
          </cell>
          <cell r="G1955">
            <v>131</v>
          </cell>
          <cell r="AC1955">
            <v>1053325.6987685824</v>
          </cell>
        </row>
        <row r="1956">
          <cell r="A1956" t="str">
            <v>Costos OyM (D)</v>
          </cell>
          <cell r="C1956">
            <v>31007994</v>
          </cell>
          <cell r="D1956">
            <v>2015</v>
          </cell>
          <cell r="G1956">
            <v>131</v>
          </cell>
          <cell r="AC1956">
            <v>31964655.493057854</v>
          </cell>
        </row>
        <row r="1957">
          <cell r="A1957" t="str">
            <v>Costos OyM (D)</v>
          </cell>
          <cell r="C1957">
            <v>2984317</v>
          </cell>
          <cell r="D1957">
            <v>2015</v>
          </cell>
          <cell r="G1957">
            <v>131</v>
          </cell>
          <cell r="AC1957">
            <v>3076389.4235491641</v>
          </cell>
        </row>
        <row r="1958">
          <cell r="A1958" t="str">
            <v>Costos OyM (D)</v>
          </cell>
          <cell r="C1958">
            <v>23160</v>
          </cell>
          <cell r="D1958">
            <v>2015</v>
          </cell>
          <cell r="G1958">
            <v>131</v>
          </cell>
          <cell r="AC1958">
            <v>23874.534457766596</v>
          </cell>
        </row>
        <row r="1959">
          <cell r="A1959" t="str">
            <v>Costos de OyM (C )</v>
          </cell>
          <cell r="C1959">
            <v>0</v>
          </cell>
          <cell r="D1959">
            <v>2015</v>
          </cell>
          <cell r="G1959">
            <v>131</v>
          </cell>
          <cell r="AC1959">
            <v>0</v>
          </cell>
        </row>
        <row r="1960">
          <cell r="A1960" t="str">
            <v>Costos de OyM (C )</v>
          </cell>
          <cell r="C1960">
            <v>17271487</v>
          </cell>
          <cell r="D1960">
            <v>2015</v>
          </cell>
          <cell r="G1960">
            <v>131</v>
          </cell>
          <cell r="AC1960">
            <v>17832395.385167316</v>
          </cell>
        </row>
        <row r="1961">
          <cell r="A1961" t="str">
            <v>Costos de OyM (C )</v>
          </cell>
          <cell r="C1961">
            <v>35242522</v>
          </cell>
          <cell r="D1961">
            <v>2015</v>
          </cell>
          <cell r="G1961">
            <v>131</v>
          </cell>
          <cell r="AC1961">
            <v>36387057.273902223</v>
          </cell>
        </row>
        <row r="1962">
          <cell r="A1962" t="str">
            <v>Costos de OyM (C )</v>
          </cell>
          <cell r="C1962">
            <v>25714</v>
          </cell>
          <cell r="D1962">
            <v>2015</v>
          </cell>
          <cell r="G1962">
            <v>131</v>
          </cell>
          <cell r="AC1962">
            <v>26549.087228806206</v>
          </cell>
        </row>
        <row r="1963">
          <cell r="A1963" t="str">
            <v>Costos de Administración</v>
          </cell>
          <cell r="C1963">
            <v>77737431</v>
          </cell>
          <cell r="D1963">
            <v>2015</v>
          </cell>
          <cell r="G1963">
            <v>131</v>
          </cell>
          <cell r="AC1963">
            <v>69823712.699617177</v>
          </cell>
        </row>
        <row r="1964">
          <cell r="A1964" t="str">
            <v>Costos Totales</v>
          </cell>
          <cell r="C1964">
            <v>335919909</v>
          </cell>
          <cell r="D1964">
            <v>2015</v>
          </cell>
          <cell r="G1964">
            <v>131</v>
          </cell>
          <cell r="AC1964">
            <v>335919909</v>
          </cell>
        </row>
        <row r="1965">
          <cell r="A1965" t="str">
            <v>Costos Compra de Energía</v>
          </cell>
          <cell r="C1965">
            <v>738700320</v>
          </cell>
          <cell r="D1965">
            <v>2015</v>
          </cell>
          <cell r="G1965">
            <v>143</v>
          </cell>
          <cell r="AC1965">
            <v>738700320</v>
          </cell>
        </row>
        <row r="1966">
          <cell r="A1966" t="str">
            <v>Costos Totales por Compra de Energia</v>
          </cell>
          <cell r="C1966">
            <v>768140745</v>
          </cell>
          <cell r="D1966">
            <v>2015</v>
          </cell>
          <cell r="G1966">
            <v>143</v>
          </cell>
          <cell r="AC1966">
            <v>768140745</v>
          </cell>
        </row>
        <row r="1967">
          <cell r="A1967" t="str">
            <v>Costos OyM (D)</v>
          </cell>
          <cell r="C1967">
            <v>2719125</v>
          </cell>
          <cell r="D1967">
            <v>2015</v>
          </cell>
          <cell r="G1967">
            <v>143</v>
          </cell>
          <cell r="AC1967">
            <v>2803015.6954868133</v>
          </cell>
        </row>
        <row r="1968">
          <cell r="A1968" t="str">
            <v>Costos OyM (D)</v>
          </cell>
          <cell r="C1968">
            <v>5365424</v>
          </cell>
          <cell r="D1968">
            <v>2015</v>
          </cell>
          <cell r="G1968">
            <v>143</v>
          </cell>
          <cell r="AC1968">
            <v>5530958.5564994775</v>
          </cell>
        </row>
        <row r="1969">
          <cell r="A1969" t="str">
            <v>Costos OyM (D)</v>
          </cell>
          <cell r="C1969">
            <v>1243487</v>
          </cell>
          <cell r="D1969">
            <v>2015</v>
          </cell>
          <cell r="G1969">
            <v>143</v>
          </cell>
          <cell r="AC1969">
            <v>1281851.1757031439</v>
          </cell>
        </row>
        <row r="1970">
          <cell r="A1970" t="str">
            <v>Costos OyM (D)</v>
          </cell>
          <cell r="C1970">
            <v>575556</v>
          </cell>
          <cell r="D1970">
            <v>2015</v>
          </cell>
          <cell r="G1970">
            <v>143</v>
          </cell>
          <cell r="AC1970">
            <v>593313.10683826904</v>
          </cell>
        </row>
        <row r="1971">
          <cell r="A1971" t="str">
            <v>Costos OyM (D)</v>
          </cell>
          <cell r="C1971">
            <v>6506939</v>
          </cell>
          <cell r="D1971">
            <v>2015</v>
          </cell>
          <cell r="G1971">
            <v>143</v>
          </cell>
          <cell r="AC1971">
            <v>6707691.6826461712</v>
          </cell>
        </row>
        <row r="1972">
          <cell r="A1972" t="str">
            <v>Costos de OyM (C )</v>
          </cell>
          <cell r="C1972">
            <v>6662202</v>
          </cell>
          <cell r="D1972">
            <v>2015</v>
          </cell>
          <cell r="G1972">
            <v>143</v>
          </cell>
          <cell r="AC1972">
            <v>6878563.5075805848</v>
          </cell>
        </row>
        <row r="1973">
          <cell r="A1973" t="str">
            <v>Costos OyM (D)</v>
          </cell>
          <cell r="C1973">
            <v>5849692</v>
          </cell>
          <cell r="D1973">
            <v>2015</v>
          </cell>
          <cell r="G1973">
            <v>143</v>
          </cell>
          <cell r="AC1973">
            <v>6030167.2375354748</v>
          </cell>
        </row>
        <row r="1974">
          <cell r="A1974" t="str">
            <v>Costos OyM (D)</v>
          </cell>
          <cell r="C1974">
            <v>17380696</v>
          </cell>
          <cell r="D1974">
            <v>2015</v>
          </cell>
          <cell r="G1974">
            <v>143</v>
          </cell>
          <cell r="AC1974">
            <v>17916926.837304235</v>
          </cell>
        </row>
        <row r="1975">
          <cell r="A1975" t="str">
            <v>Costos OyM (D)</v>
          </cell>
          <cell r="C1975">
            <v>8350573</v>
          </cell>
          <cell r="D1975">
            <v>2015</v>
          </cell>
          <cell r="G1975">
            <v>143</v>
          </cell>
          <cell r="AC1975">
            <v>8608205.648989439</v>
          </cell>
        </row>
        <row r="1976">
          <cell r="A1976" t="str">
            <v>Costos OyM (D)</v>
          </cell>
          <cell r="C1976">
            <v>1109448</v>
          </cell>
          <cell r="D1976">
            <v>2015</v>
          </cell>
          <cell r="G1976">
            <v>143</v>
          </cell>
          <cell r="AC1976">
            <v>1143676.7921027737</v>
          </cell>
        </row>
        <row r="1977">
          <cell r="A1977" t="str">
            <v>Costos OyM (D)</v>
          </cell>
          <cell r="C1977">
            <v>12257</v>
          </cell>
          <cell r="D1977">
            <v>2015</v>
          </cell>
          <cell r="G1977">
            <v>143</v>
          </cell>
          <cell r="AC1977">
            <v>12635.15409537328</v>
          </cell>
        </row>
        <row r="1978">
          <cell r="A1978" t="str">
            <v>Costos OyM (D)</v>
          </cell>
          <cell r="C1978">
            <v>13531007</v>
          </cell>
          <cell r="D1978">
            <v>2015</v>
          </cell>
          <cell r="G1978">
            <v>143</v>
          </cell>
          <cell r="AC1978">
            <v>13948466.87693355</v>
          </cell>
        </row>
        <row r="1979">
          <cell r="A1979" t="str">
            <v>Costos OyM (D)</v>
          </cell>
          <cell r="C1979">
            <v>41308456</v>
          </cell>
          <cell r="D1979">
            <v>2015</v>
          </cell>
          <cell r="G1979">
            <v>143</v>
          </cell>
          <cell r="AC1979">
            <v>42582908.297458351</v>
          </cell>
        </row>
        <row r="1980">
          <cell r="A1980" t="str">
            <v>Costos OyM (D)</v>
          </cell>
          <cell r="C1980">
            <v>13098438</v>
          </cell>
          <cell r="D1980">
            <v>2015</v>
          </cell>
          <cell r="G1980">
            <v>143</v>
          </cell>
          <cell r="AC1980">
            <v>13502552.218217591</v>
          </cell>
        </row>
        <row r="1981">
          <cell r="A1981" t="str">
            <v>Costos OyM (D)</v>
          </cell>
          <cell r="C1981">
            <v>3895239</v>
          </cell>
          <cell r="D1981">
            <v>2015</v>
          </cell>
          <cell r="G1981">
            <v>143</v>
          </cell>
          <cell r="AC1981">
            <v>4015415.2731751427</v>
          </cell>
        </row>
        <row r="1982">
          <cell r="A1982" t="str">
            <v>Costos de OyM (C )</v>
          </cell>
          <cell r="C1982">
            <v>1416520</v>
          </cell>
          <cell r="D1982">
            <v>2015</v>
          </cell>
          <cell r="G1982">
            <v>143</v>
          </cell>
          <cell r="AC1982">
            <v>1462522.8685287612</v>
          </cell>
        </row>
        <row r="1983">
          <cell r="A1983" t="str">
            <v>Costos OyM (D)</v>
          </cell>
          <cell r="C1983">
            <v>2024527</v>
          </cell>
          <cell r="D1983">
            <v>2015</v>
          </cell>
          <cell r="G1983">
            <v>143</v>
          </cell>
          <cell r="AC1983">
            <v>2086987.8938764611</v>
          </cell>
        </row>
        <row r="1984">
          <cell r="A1984" t="str">
            <v>Costos de OyM (C )</v>
          </cell>
          <cell r="C1984">
            <v>115437236</v>
          </cell>
          <cell r="D1984">
            <v>2015</v>
          </cell>
          <cell r="G1984">
            <v>143</v>
          </cell>
          <cell r="AC1984">
            <v>119186172.82477592</v>
          </cell>
        </row>
        <row r="1985">
          <cell r="A1985" t="str">
            <v>Costos de OyM (C )</v>
          </cell>
          <cell r="C1985">
            <v>4140247</v>
          </cell>
          <cell r="D1985">
            <v>2015</v>
          </cell>
          <cell r="G1985">
            <v>143</v>
          </cell>
          <cell r="AC1985">
            <v>4274705.559298561</v>
          </cell>
        </row>
        <row r="1986">
          <cell r="A1986" t="str">
            <v>Costos de OyM (C )</v>
          </cell>
          <cell r="C1986">
            <v>134616</v>
          </cell>
          <cell r="D1986">
            <v>2015</v>
          </cell>
          <cell r="G1986">
            <v>143</v>
          </cell>
          <cell r="AC1986">
            <v>138987.78589068117</v>
          </cell>
        </row>
        <row r="1987">
          <cell r="A1987" t="str">
            <v>Costos de Administración</v>
          </cell>
          <cell r="C1987">
            <v>134609318</v>
          </cell>
          <cell r="D1987">
            <v>2015</v>
          </cell>
          <cell r="G1987">
            <v>143</v>
          </cell>
          <cell r="AC1987">
            <v>121380605.02222589</v>
          </cell>
        </row>
        <row r="1988">
          <cell r="A1988" t="str">
            <v>Costos Totales</v>
          </cell>
          <cell r="C1988">
            <v>1189334790</v>
          </cell>
          <cell r="D1988">
            <v>2015</v>
          </cell>
          <cell r="G1988">
            <v>143</v>
          </cell>
          <cell r="AC1988">
            <v>1189334790</v>
          </cell>
        </row>
        <row r="1989">
          <cell r="A1989" t="str">
            <v>Costos de Combustible</v>
          </cell>
          <cell r="C1989">
            <v>239863627</v>
          </cell>
          <cell r="D1989">
            <v>2015</v>
          </cell>
          <cell r="G1989">
            <v>147</v>
          </cell>
          <cell r="AC1989">
            <v>239863627</v>
          </cell>
        </row>
        <row r="1990">
          <cell r="A1990" t="str">
            <v>Costos de Combustible</v>
          </cell>
          <cell r="C1990">
            <v>23838964</v>
          </cell>
          <cell r="D1990">
            <v>2015</v>
          </cell>
          <cell r="G1990">
            <v>147</v>
          </cell>
          <cell r="AC1990">
            <v>23838964</v>
          </cell>
        </row>
        <row r="1991">
          <cell r="A1991" t="str">
            <v>Costos de Combustible</v>
          </cell>
          <cell r="C1991">
            <v>34996787</v>
          </cell>
          <cell r="D1991">
            <v>2015</v>
          </cell>
          <cell r="G1991">
            <v>147</v>
          </cell>
          <cell r="AC1991">
            <v>34996787</v>
          </cell>
        </row>
        <row r="1992">
          <cell r="A1992" t="str">
            <v>Costos Compra de Energía</v>
          </cell>
          <cell r="C1992">
            <v>96109963</v>
          </cell>
          <cell r="D1992">
            <v>2015</v>
          </cell>
          <cell r="G1992">
            <v>147</v>
          </cell>
          <cell r="AC1992">
            <v>96109963</v>
          </cell>
        </row>
        <row r="1993">
          <cell r="A1993" t="str">
            <v>Costos Totales por Compra de Energia</v>
          </cell>
          <cell r="C1993">
            <v>100369699</v>
          </cell>
          <cell r="D1993">
            <v>2015</v>
          </cell>
          <cell r="G1993">
            <v>147</v>
          </cell>
          <cell r="AC1993">
            <v>100369699</v>
          </cell>
        </row>
        <row r="1994">
          <cell r="A1994" t="str">
            <v>Costos OyM (D)</v>
          </cell>
          <cell r="C1994">
            <v>2808098</v>
          </cell>
          <cell r="D1994">
            <v>2015</v>
          </cell>
          <cell r="G1994">
            <v>147</v>
          </cell>
          <cell r="AC1994">
            <v>2894733.6986954003</v>
          </cell>
        </row>
        <row r="1995">
          <cell r="A1995" t="str">
            <v>Costos OyM (D)</v>
          </cell>
          <cell r="C1995">
            <v>1271</v>
          </cell>
          <cell r="D1995">
            <v>2015</v>
          </cell>
          <cell r="G1995">
            <v>147</v>
          </cell>
          <cell r="AC1995">
            <v>1310.2130093187109</v>
          </cell>
        </row>
        <row r="1996">
          <cell r="A1996" t="str">
            <v>Costos OyM (D)</v>
          </cell>
          <cell r="C1996">
            <v>161578</v>
          </cell>
          <cell r="D1996">
            <v>2015</v>
          </cell>
          <cell r="G1996">
            <v>147</v>
          </cell>
          <cell r="AC1996">
            <v>166563.01937033728</v>
          </cell>
        </row>
        <row r="1997">
          <cell r="A1997" t="str">
            <v>Costos OyM (D)</v>
          </cell>
          <cell r="C1997">
            <v>2040176</v>
          </cell>
          <cell r="D1997">
            <v>2015</v>
          </cell>
          <cell r="G1997">
            <v>147</v>
          </cell>
          <cell r="AC1997">
            <v>2103119.6982689304</v>
          </cell>
        </row>
        <row r="1998">
          <cell r="A1998" t="str">
            <v>Costos OyM (D)</v>
          </cell>
          <cell r="C1998">
            <v>568314</v>
          </cell>
          <cell r="D1998">
            <v>2015</v>
          </cell>
          <cell r="G1998">
            <v>147</v>
          </cell>
          <cell r="AC1998">
            <v>585847.67598580162</v>
          </cell>
        </row>
        <row r="1999">
          <cell r="A1999" t="str">
            <v>Costos de OyM (C )</v>
          </cell>
          <cell r="C1999">
            <v>2482262</v>
          </cell>
          <cell r="D1999">
            <v>2015</v>
          </cell>
          <cell r="G1999">
            <v>147</v>
          </cell>
          <cell r="AC1999">
            <v>2562875.8793945303</v>
          </cell>
        </row>
        <row r="2000">
          <cell r="A2000" t="str">
            <v>Costos OyM (D)</v>
          </cell>
          <cell r="C2000">
            <v>6009937</v>
          </cell>
          <cell r="D2000">
            <v>2015</v>
          </cell>
          <cell r="G2000">
            <v>147</v>
          </cell>
          <cell r="AC2000">
            <v>6195356.1310667712</v>
          </cell>
        </row>
        <row r="2001">
          <cell r="A2001" t="str">
            <v>Costos OyM (D)</v>
          </cell>
          <cell r="C2001">
            <v>123038</v>
          </cell>
          <cell r="D2001">
            <v>2015</v>
          </cell>
          <cell r="G2001">
            <v>147</v>
          </cell>
          <cell r="AC2001">
            <v>126833.9797329312</v>
          </cell>
        </row>
        <row r="2002">
          <cell r="A2002" t="str">
            <v>Costos OyM (D)</v>
          </cell>
          <cell r="C2002">
            <v>703497</v>
          </cell>
          <cell r="D2002">
            <v>2015</v>
          </cell>
          <cell r="G2002">
            <v>147</v>
          </cell>
          <cell r="AC2002">
            <v>725201.35437976802</v>
          </cell>
        </row>
        <row r="2003">
          <cell r="A2003" t="str">
            <v>Costos OyM (D)</v>
          </cell>
          <cell r="C2003">
            <v>56983</v>
          </cell>
          <cell r="D2003">
            <v>2015</v>
          </cell>
          <cell r="G2003">
            <v>147</v>
          </cell>
          <cell r="AC2003">
            <v>58741.044775773487</v>
          </cell>
        </row>
        <row r="2004">
          <cell r="A2004" t="str">
            <v>Costos OyM (D)</v>
          </cell>
          <cell r="C2004">
            <v>978514</v>
          </cell>
          <cell r="D2004">
            <v>2015</v>
          </cell>
          <cell r="G2004">
            <v>147</v>
          </cell>
          <cell r="AC2004">
            <v>1008703.204249008</v>
          </cell>
        </row>
        <row r="2005">
          <cell r="A2005" t="str">
            <v>Costos OyM (D)</v>
          </cell>
          <cell r="C2005">
            <v>3324005</v>
          </cell>
          <cell r="D2005">
            <v>2015</v>
          </cell>
          <cell r="G2005">
            <v>147</v>
          </cell>
          <cell r="AC2005">
            <v>3426557.5090798126</v>
          </cell>
        </row>
        <row r="2006">
          <cell r="A2006" t="str">
            <v>Costos OyM (D)</v>
          </cell>
          <cell r="C2006">
            <v>1571610</v>
          </cell>
          <cell r="D2006">
            <v>2015</v>
          </cell>
          <cell r="G2006">
            <v>147</v>
          </cell>
          <cell r="AC2006">
            <v>1620097.4567862938</v>
          </cell>
        </row>
        <row r="2007">
          <cell r="A2007" t="str">
            <v>Costos OyM (D)</v>
          </cell>
          <cell r="C2007">
            <v>-565</v>
          </cell>
          <cell r="D2007">
            <v>2015</v>
          </cell>
          <cell r="G2007">
            <v>147</v>
          </cell>
          <cell r="AC2007">
            <v>-582.43143215190537</v>
          </cell>
        </row>
        <row r="2008">
          <cell r="A2008" t="str">
            <v>Costos de OyM (C )</v>
          </cell>
          <cell r="C2008">
            <v>369952</v>
          </cell>
          <cell r="D2008">
            <v>2015</v>
          </cell>
          <cell r="G2008">
            <v>147</v>
          </cell>
          <cell r="AC2008">
            <v>381966.55201335123</v>
          </cell>
        </row>
        <row r="2009">
          <cell r="A2009" t="str">
            <v>Costos OyM (D)</v>
          </cell>
          <cell r="C2009">
            <v>540506</v>
          </cell>
          <cell r="D2009">
            <v>2015</v>
          </cell>
          <cell r="G2009">
            <v>147</v>
          </cell>
          <cell r="AC2009">
            <v>557181.74100300483</v>
          </cell>
        </row>
        <row r="2010">
          <cell r="A2010" t="str">
            <v>Costos de OyM (C )</v>
          </cell>
          <cell r="C2010">
            <v>14955968</v>
          </cell>
          <cell r="D2010">
            <v>2015</v>
          </cell>
          <cell r="G2010">
            <v>147</v>
          </cell>
          <cell r="AC2010">
            <v>15441677.647321859</v>
          </cell>
        </row>
        <row r="2011">
          <cell r="A2011" t="str">
            <v>Costos de OyM (C )</v>
          </cell>
          <cell r="C2011">
            <v>1283077</v>
          </cell>
          <cell r="D2011">
            <v>2015</v>
          </cell>
          <cell r="G2011">
            <v>147</v>
          </cell>
          <cell r="AC2011">
            <v>1324746.1769571044</v>
          </cell>
        </row>
        <row r="2012">
          <cell r="A2012" t="str">
            <v>Costos de OyM (C )</v>
          </cell>
          <cell r="C2012">
            <v>4792144</v>
          </cell>
          <cell r="D2012">
            <v>2015</v>
          </cell>
          <cell r="G2012">
            <v>147</v>
          </cell>
          <cell r="AC2012">
            <v>4947773.5501672346</v>
          </cell>
        </row>
        <row r="2013">
          <cell r="A2013" t="str">
            <v>Costos de Administración</v>
          </cell>
          <cell r="C2013">
            <v>140391735</v>
          </cell>
          <cell r="D2013">
            <v>2015</v>
          </cell>
          <cell r="G2013">
            <v>147</v>
          </cell>
          <cell r="AC2013">
            <v>25266107.91681084</v>
          </cell>
        </row>
        <row r="2014">
          <cell r="A2014" t="str">
            <v>Costos Totales</v>
          </cell>
          <cell r="C2014">
            <v>801906616</v>
          </cell>
          <cell r="D2014">
            <v>2015</v>
          </cell>
          <cell r="G2014">
            <v>147</v>
          </cell>
          <cell r="AC2014">
            <v>801906616</v>
          </cell>
        </row>
        <row r="2015">
          <cell r="A2015" t="str">
            <v>Costos Compra de Energía</v>
          </cell>
          <cell r="C2015">
            <v>102042306</v>
          </cell>
          <cell r="D2015">
            <v>2015</v>
          </cell>
          <cell r="G2015">
            <v>152</v>
          </cell>
          <cell r="AC2015">
            <v>102042306</v>
          </cell>
        </row>
        <row r="2016">
          <cell r="A2016" t="str">
            <v>Costos Totales por Compra de Energia</v>
          </cell>
          <cell r="C2016">
            <v>102042306</v>
          </cell>
          <cell r="D2016">
            <v>2015</v>
          </cell>
          <cell r="G2016">
            <v>152</v>
          </cell>
          <cell r="AC2016">
            <v>102042306</v>
          </cell>
        </row>
        <row r="2017">
          <cell r="A2017" t="str">
            <v>Costos OyM (D)</v>
          </cell>
          <cell r="C2017">
            <v>1479271</v>
          </cell>
          <cell r="D2017">
            <v>2015</v>
          </cell>
          <cell r="G2017">
            <v>152</v>
          </cell>
          <cell r="AC2017">
            <v>1524909.605435011</v>
          </cell>
        </row>
        <row r="2018">
          <cell r="A2018" t="str">
            <v>Costos OyM (D)</v>
          </cell>
          <cell r="C2018">
            <v>5906</v>
          </cell>
          <cell r="D2018">
            <v>2015</v>
          </cell>
          <cell r="G2018">
            <v>152</v>
          </cell>
          <cell r="AC2018">
            <v>6088.212457148943</v>
          </cell>
        </row>
        <row r="2019">
          <cell r="A2019" t="str">
            <v>Costos OyM (D)</v>
          </cell>
          <cell r="C2019">
            <v>424725</v>
          </cell>
          <cell r="D2019">
            <v>2015</v>
          </cell>
          <cell r="G2019">
            <v>152</v>
          </cell>
          <cell r="AC2019">
            <v>437828.65490392566</v>
          </cell>
        </row>
        <row r="2020">
          <cell r="A2020" t="str">
            <v>Costos OyM (D)</v>
          </cell>
          <cell r="C2020">
            <v>254938</v>
          </cell>
          <cell r="D2020">
            <v>2015</v>
          </cell>
          <cell r="G2020">
            <v>152</v>
          </cell>
          <cell r="AC2020">
            <v>262803.37070786272</v>
          </cell>
        </row>
        <row r="2021">
          <cell r="A2021" t="str">
            <v>Costos OyM (D)</v>
          </cell>
          <cell r="C2021">
            <v>159294</v>
          </cell>
          <cell r="D2021">
            <v>2015</v>
          </cell>
          <cell r="G2021">
            <v>152</v>
          </cell>
          <cell r="AC2021">
            <v>164208.55319151434</v>
          </cell>
        </row>
        <row r="2022">
          <cell r="A2022" t="str">
            <v>Costos de OyM (C )</v>
          </cell>
          <cell r="C2022">
            <v>130458</v>
          </cell>
          <cell r="D2022">
            <v>2015</v>
          </cell>
          <cell r="G2022">
            <v>152</v>
          </cell>
          <cell r="AC2022">
            <v>134694.75078539317</v>
          </cell>
        </row>
        <row r="2023">
          <cell r="A2023" t="str">
            <v>Costos OyM (D)</v>
          </cell>
          <cell r="C2023">
            <v>0</v>
          </cell>
          <cell r="D2023">
            <v>2015</v>
          </cell>
          <cell r="G2023">
            <v>152</v>
          </cell>
          <cell r="AC2023">
            <v>0</v>
          </cell>
        </row>
        <row r="2024">
          <cell r="A2024" t="str">
            <v>Costos OyM (D)</v>
          </cell>
          <cell r="C2024">
            <v>2648789</v>
          </cell>
          <cell r="D2024">
            <v>2015</v>
          </cell>
          <cell r="G2024">
            <v>152</v>
          </cell>
          <cell r="AC2024">
            <v>2730509.682722501</v>
          </cell>
        </row>
        <row r="2025">
          <cell r="A2025" t="str">
            <v>Costos OyM (D)</v>
          </cell>
          <cell r="C2025">
            <v>33678</v>
          </cell>
          <cell r="D2025">
            <v>2015</v>
          </cell>
          <cell r="G2025">
            <v>152</v>
          </cell>
          <cell r="AC2025">
            <v>34717.036764622775</v>
          </cell>
        </row>
        <row r="2026">
          <cell r="A2026" t="str">
            <v>Costos OyM (D)</v>
          </cell>
          <cell r="C2026">
            <v>29791</v>
          </cell>
          <cell r="D2026">
            <v>2015</v>
          </cell>
          <cell r="G2026">
            <v>152</v>
          </cell>
          <cell r="AC2026">
            <v>30710.114681836127</v>
          </cell>
        </row>
        <row r="2027">
          <cell r="A2027" t="str">
            <v>Costos OyM (D)</v>
          </cell>
          <cell r="C2027">
            <v>10524037</v>
          </cell>
          <cell r="D2027">
            <v>2015</v>
          </cell>
          <cell r="G2027">
            <v>152</v>
          </cell>
          <cell r="AC2027">
            <v>10848725.560937418</v>
          </cell>
        </row>
        <row r="2028">
          <cell r="A2028" t="str">
            <v>Costos OyM (D)</v>
          </cell>
          <cell r="C2028">
            <v>390484</v>
          </cell>
          <cell r="D2028">
            <v>2015</v>
          </cell>
          <cell r="G2028">
            <v>152</v>
          </cell>
          <cell r="AC2028">
            <v>402531.24841133557</v>
          </cell>
        </row>
        <row r="2029">
          <cell r="A2029" t="str">
            <v>Costos de OyM (C )</v>
          </cell>
          <cell r="C2029">
            <v>4839255</v>
          </cell>
          <cell r="D2029">
            <v>2015</v>
          </cell>
          <cell r="G2029">
            <v>152</v>
          </cell>
          <cell r="AC2029">
            <v>4996414.5258394871</v>
          </cell>
        </row>
        <row r="2030">
          <cell r="A2030" t="str">
            <v>Costos de OyM (C )</v>
          </cell>
          <cell r="C2030">
            <v>8953971</v>
          </cell>
          <cell r="D2030">
            <v>2015</v>
          </cell>
          <cell r="G2030">
            <v>152</v>
          </cell>
          <cell r="AC2030">
            <v>9244759.9410127215</v>
          </cell>
        </row>
        <row r="2031">
          <cell r="A2031" t="str">
            <v>Costos de OyM (C )</v>
          </cell>
          <cell r="C2031">
            <v>6162</v>
          </cell>
          <cell r="D2031">
            <v>2015</v>
          </cell>
          <cell r="G2031">
            <v>152</v>
          </cell>
          <cell r="AC2031">
            <v>6362.116959784702</v>
          </cell>
        </row>
        <row r="2032">
          <cell r="A2032" t="str">
            <v>Costos de Administración</v>
          </cell>
          <cell r="C2032">
            <v>20296250</v>
          </cell>
          <cell r="D2032">
            <v>2015</v>
          </cell>
          <cell r="G2032">
            <v>152</v>
          </cell>
          <cell r="AC2032">
            <v>19335774.66799812</v>
          </cell>
        </row>
        <row r="2033">
          <cell r="A2033" t="str">
            <v>Costos Totales</v>
          </cell>
          <cell r="C2033">
            <v>154645181</v>
          </cell>
          <cell r="D2033">
            <v>2015</v>
          </cell>
          <cell r="G2033">
            <v>152</v>
          </cell>
          <cell r="AC2033">
            <v>154645181</v>
          </cell>
        </row>
        <row r="2034">
          <cell r="A2034" t="str">
            <v>Costos de Combustible</v>
          </cell>
          <cell r="C2034">
            <v>126727159</v>
          </cell>
          <cell r="D2034">
            <v>2015</v>
          </cell>
          <cell r="G2034">
            <v>155</v>
          </cell>
          <cell r="AC2034">
            <v>126727159</v>
          </cell>
        </row>
        <row r="2035">
          <cell r="A2035" t="str">
            <v>Costos de Combustible</v>
          </cell>
          <cell r="C2035">
            <v>2864536</v>
          </cell>
          <cell r="D2035">
            <v>2015</v>
          </cell>
          <cell r="G2035">
            <v>155</v>
          </cell>
          <cell r="AC2035">
            <v>2864536</v>
          </cell>
        </row>
        <row r="2036">
          <cell r="A2036" t="str">
            <v>Costos Compra de Energía</v>
          </cell>
          <cell r="C2036">
            <v>1671028598</v>
          </cell>
          <cell r="D2036">
            <v>2015</v>
          </cell>
          <cell r="G2036">
            <v>155</v>
          </cell>
          <cell r="AC2036">
            <v>1671028598</v>
          </cell>
        </row>
        <row r="2037">
          <cell r="A2037" t="str">
            <v>Costos Totales por Compra de Energia</v>
          </cell>
          <cell r="C2037">
            <v>1681779560</v>
          </cell>
          <cell r="D2037">
            <v>2015</v>
          </cell>
          <cell r="G2037">
            <v>155</v>
          </cell>
          <cell r="AC2037">
            <v>1681779560</v>
          </cell>
        </row>
        <row r="2038">
          <cell r="A2038" t="str">
            <v>Costos OyM (D)</v>
          </cell>
          <cell r="C2038">
            <v>20261619</v>
          </cell>
          <cell r="D2038">
            <v>2015</v>
          </cell>
          <cell r="G2038">
            <v>155</v>
          </cell>
          <cell r="AC2038">
            <v>20886732.339621693</v>
          </cell>
        </row>
        <row r="2039">
          <cell r="A2039" t="str">
            <v>Costos OyM (D)</v>
          </cell>
          <cell r="C2039">
            <v>3676353</v>
          </cell>
          <cell r="D2039">
            <v>2015</v>
          </cell>
          <cell r="G2039">
            <v>155</v>
          </cell>
          <cell r="AC2039">
            <v>3789776.1820990331</v>
          </cell>
        </row>
        <row r="2040">
          <cell r="A2040" t="str">
            <v>Costos OyM (D)</v>
          </cell>
          <cell r="C2040">
            <v>4910017</v>
          </cell>
          <cell r="D2040">
            <v>2015</v>
          </cell>
          <cell r="G2040">
            <v>155</v>
          </cell>
          <cell r="AC2040">
            <v>5061501.2976994719</v>
          </cell>
        </row>
        <row r="2041">
          <cell r="A2041" t="str">
            <v>Costos OyM (D)</v>
          </cell>
          <cell r="C2041">
            <v>2427310</v>
          </cell>
          <cell r="D2041">
            <v>2015</v>
          </cell>
          <cell r="G2041">
            <v>155</v>
          </cell>
          <cell r="AC2041">
            <v>2502197.5921710464</v>
          </cell>
        </row>
        <row r="2042">
          <cell r="A2042" t="str">
            <v>Costos OyM (D)</v>
          </cell>
          <cell r="C2042">
            <v>2533843</v>
          </cell>
          <cell r="D2042">
            <v>2015</v>
          </cell>
          <cell r="G2042">
            <v>155</v>
          </cell>
          <cell r="AC2042">
            <v>2612017.3581204959</v>
          </cell>
        </row>
        <row r="2043">
          <cell r="A2043" t="str">
            <v>Costos de OyM (C )</v>
          </cell>
          <cell r="C2043">
            <v>10722449</v>
          </cell>
          <cell r="D2043">
            <v>2015</v>
          </cell>
          <cell r="G2043">
            <v>155</v>
          </cell>
          <cell r="AC2043">
            <v>11070670.988855327</v>
          </cell>
        </row>
        <row r="2044">
          <cell r="A2044" t="str">
            <v>Costos OyM (D)</v>
          </cell>
          <cell r="C2044">
            <v>5793072</v>
          </cell>
          <cell r="D2044">
            <v>2015</v>
          </cell>
          <cell r="G2044">
            <v>155</v>
          </cell>
          <cell r="AC2044">
            <v>5971800.3920692084</v>
          </cell>
        </row>
        <row r="2045">
          <cell r="A2045" t="str">
            <v>Costos OyM (D)</v>
          </cell>
          <cell r="C2045">
            <v>32837817</v>
          </cell>
          <cell r="D2045">
            <v>2015</v>
          </cell>
          <cell r="G2045">
            <v>155</v>
          </cell>
          <cell r="AC2045">
            <v>33850932.36115431</v>
          </cell>
        </row>
        <row r="2046">
          <cell r="A2046" t="str">
            <v>Costos OyM (D)</v>
          </cell>
          <cell r="C2046">
            <v>476435</v>
          </cell>
          <cell r="D2046">
            <v>2015</v>
          </cell>
          <cell r="G2046">
            <v>155</v>
          </cell>
          <cell r="AC2046">
            <v>491134.01659697882</v>
          </cell>
        </row>
        <row r="2047">
          <cell r="A2047" t="str">
            <v>Costos OyM (D)</v>
          </cell>
          <cell r="C2047">
            <v>1479120</v>
          </cell>
          <cell r="D2047">
            <v>2015</v>
          </cell>
          <cell r="G2047">
            <v>155</v>
          </cell>
          <cell r="AC2047">
            <v>1524753.9467690729</v>
          </cell>
        </row>
        <row r="2048">
          <cell r="A2048" t="str">
            <v>Costos OyM (D)</v>
          </cell>
          <cell r="C2048">
            <v>187155</v>
          </cell>
          <cell r="D2048">
            <v>2015</v>
          </cell>
          <cell r="G2048">
            <v>155</v>
          </cell>
          <cell r="AC2048">
            <v>192929.12333520327</v>
          </cell>
        </row>
        <row r="2049">
          <cell r="A2049" t="str">
            <v>Costos OyM (D)</v>
          </cell>
          <cell r="C2049">
            <v>3345319</v>
          </cell>
          <cell r="D2049">
            <v>2015</v>
          </cell>
          <cell r="G2049">
            <v>155</v>
          </cell>
          <cell r="AC2049">
            <v>3448529.0905751856</v>
          </cell>
        </row>
        <row r="2050">
          <cell r="A2050" t="str">
            <v>Costos OyM (D)</v>
          </cell>
          <cell r="C2050">
            <v>41183868</v>
          </cell>
          <cell r="D2050">
            <v>2015</v>
          </cell>
          <cell r="G2050">
            <v>155</v>
          </cell>
          <cell r="AC2050">
            <v>42454476.496982343</v>
          </cell>
        </row>
        <row r="2051">
          <cell r="A2051" t="str">
            <v>Costos OyM (D)</v>
          </cell>
          <cell r="C2051">
            <v>9104513</v>
          </cell>
          <cell r="D2051">
            <v>2015</v>
          </cell>
          <cell r="G2051">
            <v>155</v>
          </cell>
          <cell r="AC2051">
            <v>9385406.2754613105</v>
          </cell>
        </row>
        <row r="2052">
          <cell r="A2052" t="str">
            <v>Costos OyM (D)</v>
          </cell>
          <cell r="C2052">
            <v>15925</v>
          </cell>
          <cell r="D2052">
            <v>2015</v>
          </cell>
          <cell r="G2052">
            <v>155</v>
          </cell>
          <cell r="AC2052">
            <v>16416.319569945295</v>
          </cell>
        </row>
        <row r="2053">
          <cell r="A2053" t="str">
            <v>Costos de OyM (C )</v>
          </cell>
          <cell r="C2053">
            <v>1512087</v>
          </cell>
          <cell r="D2053">
            <v>2015</v>
          </cell>
          <cell r="G2053">
            <v>155</v>
          </cell>
          <cell r="AC2053">
            <v>1561193.5000600407</v>
          </cell>
        </row>
        <row r="2054">
          <cell r="A2054" t="str">
            <v>Costos OyM (D)</v>
          </cell>
          <cell r="C2054">
            <v>267268</v>
          </cell>
          <cell r="D2054">
            <v>2015</v>
          </cell>
          <cell r="G2054">
            <v>155</v>
          </cell>
          <cell r="AC2054">
            <v>275513.7770059742</v>
          </cell>
        </row>
        <row r="2055">
          <cell r="A2055" t="str">
            <v>Costos de OyM (C )</v>
          </cell>
          <cell r="C2055">
            <v>45452929</v>
          </cell>
          <cell r="D2055">
            <v>2015</v>
          </cell>
          <cell r="G2055">
            <v>155</v>
          </cell>
          <cell r="AC2055">
            <v>46929057.199414141</v>
          </cell>
        </row>
        <row r="2056">
          <cell r="A2056" t="str">
            <v>Costos de OyM (C )</v>
          </cell>
          <cell r="C2056">
            <v>173382740</v>
          </cell>
          <cell r="D2056">
            <v>2015</v>
          </cell>
          <cell r="G2056">
            <v>155</v>
          </cell>
          <cell r="AC2056">
            <v>179013513.58129528</v>
          </cell>
        </row>
        <row r="2057">
          <cell r="A2057" t="str">
            <v>Costos de Administración</v>
          </cell>
          <cell r="C2057">
            <v>455442963</v>
          </cell>
          <cell r="D2057">
            <v>2015</v>
          </cell>
          <cell r="G2057">
            <v>155</v>
          </cell>
          <cell r="AC2057">
            <v>340267784.78041977</v>
          </cell>
        </row>
        <row r="2058">
          <cell r="A2058" t="str">
            <v>Costos Totales</v>
          </cell>
          <cell r="C2058">
            <v>2762540742</v>
          </cell>
          <cell r="D2058">
            <v>2015</v>
          </cell>
          <cell r="G2058">
            <v>155</v>
          </cell>
          <cell r="AC2058">
            <v>2762540742</v>
          </cell>
        </row>
        <row r="2059">
          <cell r="A2059" t="str">
            <v>Costos de Combustible</v>
          </cell>
          <cell r="C2059">
            <v>53146824</v>
          </cell>
          <cell r="D2059">
            <v>2015</v>
          </cell>
          <cell r="G2059">
            <v>157</v>
          </cell>
          <cell r="AC2059">
            <v>53146824</v>
          </cell>
        </row>
        <row r="2060">
          <cell r="A2060" t="str">
            <v>Costos de Combustible</v>
          </cell>
          <cell r="C2060">
            <v>99512523</v>
          </cell>
          <cell r="D2060">
            <v>2015</v>
          </cell>
          <cell r="G2060">
            <v>157</v>
          </cell>
          <cell r="AC2060">
            <v>99512523</v>
          </cell>
        </row>
        <row r="2061">
          <cell r="A2061" t="str">
            <v>Costos Compra de Energía</v>
          </cell>
          <cell r="C2061">
            <v>157097642</v>
          </cell>
          <cell r="D2061">
            <v>2015</v>
          </cell>
          <cell r="G2061">
            <v>157</v>
          </cell>
          <cell r="AC2061">
            <v>157097642</v>
          </cell>
        </row>
        <row r="2062">
          <cell r="A2062" t="str">
            <v>Costos Totales por Compra de Energia</v>
          </cell>
          <cell r="C2062">
            <v>193985546</v>
          </cell>
          <cell r="D2062">
            <v>2015</v>
          </cell>
          <cell r="G2062">
            <v>157</v>
          </cell>
          <cell r="AC2062">
            <v>193985546</v>
          </cell>
        </row>
        <row r="2063">
          <cell r="A2063" t="str">
            <v>Costos OyM (D)</v>
          </cell>
          <cell r="C2063">
            <v>2007465</v>
          </cell>
          <cell r="D2063">
            <v>2015</v>
          </cell>
          <cell r="G2063">
            <v>157</v>
          </cell>
          <cell r="AC2063">
            <v>2069399.4954775658</v>
          </cell>
        </row>
        <row r="2064">
          <cell r="A2064" t="str">
            <v>Costos OyM (D)</v>
          </cell>
          <cell r="C2064">
            <v>1243431</v>
          </cell>
          <cell r="D2064">
            <v>2015</v>
          </cell>
          <cell r="G2064">
            <v>157</v>
          </cell>
          <cell r="AC2064">
            <v>1281793.4479859748</v>
          </cell>
        </row>
        <row r="2065">
          <cell r="A2065" t="str">
            <v>Costos OyM (D)</v>
          </cell>
          <cell r="C2065">
            <v>797547</v>
          </cell>
          <cell r="D2065">
            <v>2015</v>
          </cell>
          <cell r="G2065">
            <v>157</v>
          </cell>
          <cell r="AC2065">
            <v>822152.9936609834</v>
          </cell>
        </row>
        <row r="2066">
          <cell r="A2066" t="str">
            <v>Costos OyM (D)</v>
          </cell>
          <cell r="C2066">
            <v>3842337</v>
          </cell>
          <cell r="D2066">
            <v>2015</v>
          </cell>
          <cell r="G2066">
            <v>157</v>
          </cell>
          <cell r="AC2066">
            <v>3960881.1357880626</v>
          </cell>
        </row>
        <row r="2067">
          <cell r="A2067" t="str">
            <v>Costos OyM (D)</v>
          </cell>
          <cell r="C2067">
            <v>867916</v>
          </cell>
          <cell r="D2067">
            <v>2015</v>
          </cell>
          <cell r="G2067">
            <v>157</v>
          </cell>
          <cell r="AC2067">
            <v>894693.02454434172</v>
          </cell>
        </row>
        <row r="2068">
          <cell r="A2068" t="str">
            <v>Costos de OyM (C )</v>
          </cell>
          <cell r="C2068">
            <v>993042</v>
          </cell>
          <cell r="D2068">
            <v>2015</v>
          </cell>
          <cell r="G2068">
            <v>157</v>
          </cell>
          <cell r="AC2068">
            <v>1025292.0074616229</v>
          </cell>
        </row>
        <row r="2069">
          <cell r="A2069" t="str">
            <v>Costos OyM (D)</v>
          </cell>
          <cell r="C2069">
            <v>43597</v>
          </cell>
          <cell r="D2069">
            <v>2015</v>
          </cell>
          <cell r="G2069">
            <v>157</v>
          </cell>
          <cell r="AC2069">
            <v>44942.0586681887</v>
          </cell>
        </row>
        <row r="2070">
          <cell r="A2070" t="str">
            <v>Costos OyM (D)</v>
          </cell>
          <cell r="C2070">
            <v>4020765</v>
          </cell>
          <cell r="D2070">
            <v>2015</v>
          </cell>
          <cell r="G2070">
            <v>157</v>
          </cell>
          <cell r="AC2070">
            <v>4144814.0129137267</v>
          </cell>
        </row>
        <row r="2071">
          <cell r="A2071" t="str">
            <v>Costos OyM (D)</v>
          </cell>
          <cell r="C2071">
            <v>1016759</v>
          </cell>
          <cell r="D2071">
            <v>2015</v>
          </cell>
          <cell r="G2071">
            <v>157</v>
          </cell>
          <cell r="AC2071">
            <v>1048128.1425191843</v>
          </cell>
        </row>
        <row r="2072">
          <cell r="A2072" t="str">
            <v>Costos OyM (D)</v>
          </cell>
          <cell r="C2072">
            <v>1395</v>
          </cell>
          <cell r="D2072">
            <v>2015</v>
          </cell>
          <cell r="G2072">
            <v>157</v>
          </cell>
          <cell r="AC2072">
            <v>1438.0386687644389</v>
          </cell>
        </row>
        <row r="2073">
          <cell r="A2073" t="str">
            <v>Costos OyM (D)</v>
          </cell>
          <cell r="C2073">
            <v>323</v>
          </cell>
          <cell r="D2073">
            <v>2015</v>
          </cell>
          <cell r="G2073">
            <v>157</v>
          </cell>
          <cell r="AC2073">
            <v>332.96522581427507</v>
          </cell>
        </row>
        <row r="2074">
          <cell r="A2074" t="str">
            <v>Costos OyM (D)</v>
          </cell>
          <cell r="C2074">
            <v>1604357</v>
          </cell>
          <cell r="D2074">
            <v>2015</v>
          </cell>
          <cell r="G2074">
            <v>157</v>
          </cell>
          <cell r="AC2074">
            <v>1653854.7702529812</v>
          </cell>
        </row>
        <row r="2075">
          <cell r="A2075" t="str">
            <v>Costos OyM (D)</v>
          </cell>
          <cell r="C2075">
            <v>5757136</v>
          </cell>
          <cell r="D2075">
            <v>2015</v>
          </cell>
          <cell r="G2075">
            <v>157</v>
          </cell>
          <cell r="AC2075">
            <v>5934755.691280162</v>
          </cell>
        </row>
        <row r="2076">
          <cell r="A2076" t="str">
            <v>Costos OyM (D)</v>
          </cell>
          <cell r="C2076">
            <v>534550</v>
          </cell>
          <cell r="D2076">
            <v>2015</v>
          </cell>
          <cell r="G2076">
            <v>157</v>
          </cell>
          <cell r="AC2076">
            <v>551041.98594124068</v>
          </cell>
        </row>
        <row r="2077">
          <cell r="A2077" t="str">
            <v>Costos de OyM (C )</v>
          </cell>
          <cell r="C2077">
            <v>6638</v>
          </cell>
          <cell r="D2077">
            <v>2015</v>
          </cell>
          <cell r="G2077">
            <v>157</v>
          </cell>
          <cell r="AC2077">
            <v>6853.5755240264289</v>
          </cell>
        </row>
        <row r="2078">
          <cell r="A2078" t="str">
            <v>Costos OyM (D)</v>
          </cell>
          <cell r="C2078">
            <v>430402</v>
          </cell>
          <cell r="D2078">
            <v>2015</v>
          </cell>
          <cell r="G2078">
            <v>157</v>
          </cell>
          <cell r="AC2078">
            <v>443680.80223193695</v>
          </cell>
        </row>
        <row r="2079">
          <cell r="A2079" t="str">
            <v>Costos de OyM (C )</v>
          </cell>
          <cell r="C2079">
            <v>9476802</v>
          </cell>
          <cell r="D2079">
            <v>2015</v>
          </cell>
          <cell r="G2079">
            <v>157</v>
          </cell>
          <cell r="AC2079">
            <v>9784570.3876536172</v>
          </cell>
        </row>
        <row r="2080">
          <cell r="A2080" t="str">
            <v>Costos de OyM (C )</v>
          </cell>
          <cell r="C2080">
            <v>11264029</v>
          </cell>
          <cell r="D2080">
            <v>2015</v>
          </cell>
          <cell r="G2080">
            <v>157</v>
          </cell>
          <cell r="AC2080">
            <v>11629839.327557079</v>
          </cell>
        </row>
        <row r="2081">
          <cell r="A2081" t="str">
            <v>Costos de OyM (C )</v>
          </cell>
          <cell r="C2081">
            <v>465630</v>
          </cell>
          <cell r="D2081">
            <v>2015</v>
          </cell>
          <cell r="G2081">
            <v>157</v>
          </cell>
          <cell r="AC2081">
            <v>480751.78837788879</v>
          </cell>
        </row>
        <row r="2082">
          <cell r="A2082" t="str">
            <v>Costos de Administración</v>
          </cell>
          <cell r="C2082">
            <v>46683628</v>
          </cell>
          <cell r="D2082">
            <v>2015</v>
          </cell>
          <cell r="G2082">
            <v>157</v>
          </cell>
          <cell r="AC2082">
            <v>22202258.466710731</v>
          </cell>
        </row>
        <row r="2083">
          <cell r="A2083" t="str">
            <v>Costos Totales</v>
          </cell>
          <cell r="C2083">
            <v>491492964</v>
          </cell>
          <cell r="D2083">
            <v>2015</v>
          </cell>
          <cell r="G2083">
            <v>157</v>
          </cell>
          <cell r="AC2083">
            <v>491492964</v>
          </cell>
        </row>
        <row r="2084">
          <cell r="A2084" t="str">
            <v>Costos de Combustible</v>
          </cell>
          <cell r="C2084">
            <v>670387889</v>
          </cell>
          <cell r="D2084">
            <v>2015</v>
          </cell>
          <cell r="G2084">
            <v>177</v>
          </cell>
          <cell r="AC2084">
            <v>670387889</v>
          </cell>
        </row>
        <row r="2085">
          <cell r="A2085" t="str">
            <v>Costos de Combustible</v>
          </cell>
          <cell r="C2085">
            <v>96615546</v>
          </cell>
          <cell r="D2085">
            <v>2015</v>
          </cell>
          <cell r="G2085">
            <v>177</v>
          </cell>
          <cell r="AC2085">
            <v>96615546</v>
          </cell>
        </row>
        <row r="2086">
          <cell r="A2086" t="str">
            <v>Costos de Combustible</v>
          </cell>
          <cell r="C2086">
            <v>17351013</v>
          </cell>
          <cell r="D2086">
            <v>2015</v>
          </cell>
          <cell r="G2086">
            <v>177</v>
          </cell>
          <cell r="AC2086">
            <v>17351013</v>
          </cell>
        </row>
        <row r="2087">
          <cell r="A2087" t="str">
            <v>Costos Compra de Energía</v>
          </cell>
          <cell r="C2087">
            <v>58336556</v>
          </cell>
          <cell r="D2087">
            <v>2015</v>
          </cell>
          <cell r="G2087">
            <v>177</v>
          </cell>
          <cell r="AC2087">
            <v>58336556</v>
          </cell>
        </row>
        <row r="2088">
          <cell r="A2088" t="str">
            <v>Costos Totales por Compra de Energia</v>
          </cell>
          <cell r="C2088">
            <v>175844760</v>
          </cell>
          <cell r="D2088">
            <v>2015</v>
          </cell>
          <cell r="G2088">
            <v>177</v>
          </cell>
          <cell r="AC2088">
            <v>175844760</v>
          </cell>
        </row>
        <row r="2089">
          <cell r="A2089" t="str">
            <v>Costos OyM (D)</v>
          </cell>
          <cell r="C2089">
            <v>5443724</v>
          </cell>
          <cell r="D2089">
            <v>2015</v>
          </cell>
          <cell r="G2089">
            <v>177</v>
          </cell>
          <cell r="AC2089">
            <v>5611674.2753269002</v>
          </cell>
        </row>
        <row r="2090">
          <cell r="A2090" t="str">
            <v>Costos OyM (D)</v>
          </cell>
          <cell r="C2090">
            <v>3288900</v>
          </cell>
          <cell r="D2090">
            <v>2015</v>
          </cell>
          <cell r="G2090">
            <v>177</v>
          </cell>
          <cell r="AC2090">
            <v>3390369.4463794716</v>
          </cell>
        </row>
        <row r="2091">
          <cell r="A2091" t="str">
            <v>Costos OyM (D)</v>
          </cell>
          <cell r="C2091">
            <v>4265683</v>
          </cell>
          <cell r="D2091">
            <v>2015</v>
          </cell>
          <cell r="G2091">
            <v>177</v>
          </cell>
          <cell r="AC2091">
            <v>4397288.2456567008</v>
          </cell>
        </row>
        <row r="2092">
          <cell r="A2092" t="str">
            <v>Costos OyM (D)</v>
          </cell>
          <cell r="C2092">
            <v>7190705</v>
          </cell>
          <cell r="D2092">
            <v>2015</v>
          </cell>
          <cell r="G2092">
            <v>177</v>
          </cell>
          <cell r="AC2092">
            <v>7412553.2943926835</v>
          </cell>
        </row>
        <row r="2093">
          <cell r="A2093" t="str">
            <v>Costos OyM (D)</v>
          </cell>
          <cell r="C2093">
            <v>3537751</v>
          </cell>
          <cell r="D2093">
            <v>2015</v>
          </cell>
          <cell r="G2093">
            <v>177</v>
          </cell>
          <cell r="AC2093">
            <v>3646898.0204014783</v>
          </cell>
        </row>
        <row r="2094">
          <cell r="A2094" t="str">
            <v>Costos de OyM (C )</v>
          </cell>
          <cell r="C2094">
            <v>6395948</v>
          </cell>
          <cell r="D2094">
            <v>2015</v>
          </cell>
          <cell r="G2094">
            <v>177</v>
          </cell>
          <cell r="AC2094">
            <v>6603662.649253659</v>
          </cell>
        </row>
        <row r="2095">
          <cell r="A2095" t="str">
            <v>Costos OyM (D)</v>
          </cell>
          <cell r="C2095">
            <v>728767</v>
          </cell>
          <cell r="D2095">
            <v>2015</v>
          </cell>
          <cell r="G2095">
            <v>177</v>
          </cell>
          <cell r="AC2095">
            <v>751250.98675229668</v>
          </cell>
        </row>
        <row r="2096">
          <cell r="A2096" t="str">
            <v>Costos OyM (D)</v>
          </cell>
          <cell r="C2096">
            <v>22257798</v>
          </cell>
          <cell r="D2096">
            <v>2015</v>
          </cell>
          <cell r="G2096">
            <v>177</v>
          </cell>
          <cell r="AC2096">
            <v>22944497.638385512</v>
          </cell>
        </row>
        <row r="2097">
          <cell r="A2097" t="str">
            <v>Costos OyM (D)</v>
          </cell>
          <cell r="C2097">
            <v>413074</v>
          </cell>
          <cell r="D2097">
            <v>2015</v>
          </cell>
          <cell r="G2097">
            <v>177</v>
          </cell>
          <cell r="AC2097">
            <v>425818.19717648876</v>
          </cell>
        </row>
        <row r="2098">
          <cell r="A2098" t="str">
            <v>Costos OyM (D)</v>
          </cell>
          <cell r="C2098">
            <v>1983474</v>
          </cell>
          <cell r="D2098">
            <v>2015</v>
          </cell>
          <cell r="G2098">
            <v>177</v>
          </cell>
          <cell r="AC2098">
            <v>2044668.3229310943</v>
          </cell>
        </row>
        <row r="2099">
          <cell r="A2099" t="str">
            <v>Costos OyM (D)</v>
          </cell>
          <cell r="C2099">
            <v>629700</v>
          </cell>
          <cell r="D2099">
            <v>2015</v>
          </cell>
          <cell r="G2099">
            <v>177</v>
          </cell>
          <cell r="AC2099">
            <v>649127.56252399075</v>
          </cell>
        </row>
        <row r="2100">
          <cell r="A2100" t="str">
            <v>Costos OyM (D)</v>
          </cell>
          <cell r="C2100">
            <v>13837862</v>
          </cell>
          <cell r="D2100">
            <v>2015</v>
          </cell>
          <cell r="G2100">
            <v>177</v>
          </cell>
          <cell r="AC2100">
            <v>14264788.995717574</v>
          </cell>
        </row>
        <row r="2101">
          <cell r="A2101" t="str">
            <v>Costos OyM (D)</v>
          </cell>
          <cell r="C2101">
            <v>68832039</v>
          </cell>
          <cell r="D2101">
            <v>2015</v>
          </cell>
          <cell r="G2101">
            <v>177</v>
          </cell>
          <cell r="AC2101">
            <v>70955651.420718238</v>
          </cell>
        </row>
        <row r="2102">
          <cell r="A2102" t="str">
            <v>Costos OyM (D)</v>
          </cell>
          <cell r="C2102">
            <v>3663836</v>
          </cell>
          <cell r="D2102">
            <v>2015</v>
          </cell>
          <cell r="G2102">
            <v>177</v>
          </cell>
          <cell r="AC2102">
            <v>3776873.0064596604</v>
          </cell>
        </row>
        <row r="2103">
          <cell r="A2103" t="str">
            <v>Costos OyM (D)</v>
          </cell>
          <cell r="C2103">
            <v>436909</v>
          </cell>
          <cell r="D2103">
            <v>2015</v>
          </cell>
          <cell r="G2103">
            <v>177</v>
          </cell>
          <cell r="AC2103">
            <v>450388.5567965607</v>
          </cell>
        </row>
        <row r="2104">
          <cell r="A2104" t="str">
            <v>Costos de OyM (C )</v>
          </cell>
          <cell r="C2104">
            <v>854951</v>
          </cell>
          <cell r="D2104">
            <v>2015</v>
          </cell>
          <cell r="G2104">
            <v>177</v>
          </cell>
          <cell r="AC2104">
            <v>882716.36755678209</v>
          </cell>
        </row>
        <row r="2105">
          <cell r="A2105" t="str">
            <v>Costos OyM (D)</v>
          </cell>
          <cell r="C2105">
            <v>2563224</v>
          </cell>
          <cell r="D2105">
            <v>2015</v>
          </cell>
          <cell r="G2105">
            <v>177</v>
          </cell>
          <cell r="AC2105">
            <v>2642304.8234444875</v>
          </cell>
        </row>
        <row r="2106">
          <cell r="A2106" t="str">
            <v>Costos de OyM (C )</v>
          </cell>
          <cell r="C2106">
            <v>50893716</v>
          </cell>
          <cell r="D2106">
            <v>2015</v>
          </cell>
          <cell r="G2106">
            <v>177</v>
          </cell>
          <cell r="AC2106">
            <v>52546539.063626431</v>
          </cell>
        </row>
        <row r="2107">
          <cell r="A2107" t="str">
            <v>Costos de OyM (C )</v>
          </cell>
          <cell r="C2107">
            <v>97842157</v>
          </cell>
          <cell r="D2107">
            <v>2015</v>
          </cell>
          <cell r="G2107">
            <v>177</v>
          </cell>
          <cell r="AC2107">
            <v>101019676.47381005</v>
          </cell>
        </row>
        <row r="2108">
          <cell r="A2108" t="str">
            <v>Costos de OyM (C )</v>
          </cell>
          <cell r="C2108">
            <v>457852</v>
          </cell>
          <cell r="D2108">
            <v>2015</v>
          </cell>
          <cell r="G2108">
            <v>177</v>
          </cell>
          <cell r="AC2108">
            <v>472721.19024202297</v>
          </cell>
        </row>
        <row r="2109">
          <cell r="A2109" t="str">
            <v>Costos de Administración</v>
          </cell>
          <cell r="C2109">
            <v>264622950</v>
          </cell>
          <cell r="D2109">
            <v>2015</v>
          </cell>
          <cell r="G2109">
            <v>177</v>
          </cell>
          <cell r="AC2109">
            <v>111295949.04430194</v>
          </cell>
        </row>
        <row r="2110">
          <cell r="A2110" t="str">
            <v>Costos Totales</v>
          </cell>
          <cell r="C2110">
            <v>1948554415</v>
          </cell>
          <cell r="D2110">
            <v>2015</v>
          </cell>
          <cell r="G2110">
            <v>177</v>
          </cell>
          <cell r="AC2110">
            <v>1948554415</v>
          </cell>
        </row>
        <row r="2111">
          <cell r="A2111" t="str">
            <v>Costos de Combustible</v>
          </cell>
          <cell r="C2111">
            <v>30794427</v>
          </cell>
          <cell r="D2111">
            <v>2015</v>
          </cell>
          <cell r="G2111">
            <v>187</v>
          </cell>
          <cell r="AC2111">
            <v>30794427</v>
          </cell>
        </row>
        <row r="2112">
          <cell r="A2112" t="str">
            <v>Costos de Combustible</v>
          </cell>
          <cell r="C2112">
            <v>91777298</v>
          </cell>
          <cell r="D2112">
            <v>2015</v>
          </cell>
          <cell r="G2112">
            <v>187</v>
          </cell>
          <cell r="AC2112">
            <v>91777298</v>
          </cell>
        </row>
        <row r="2113">
          <cell r="A2113" t="str">
            <v>Costos Compra de Energía</v>
          </cell>
          <cell r="C2113">
            <v>172688007</v>
          </cell>
          <cell r="D2113">
            <v>2015</v>
          </cell>
          <cell r="G2113">
            <v>187</v>
          </cell>
          <cell r="AC2113">
            <v>172688007</v>
          </cell>
        </row>
        <row r="2114">
          <cell r="A2114" t="str">
            <v>Costos Totales por Compra de Energia</v>
          </cell>
          <cell r="C2114">
            <v>258233594</v>
          </cell>
          <cell r="D2114">
            <v>2015</v>
          </cell>
          <cell r="G2114">
            <v>187</v>
          </cell>
          <cell r="AC2114">
            <v>258233594</v>
          </cell>
        </row>
        <row r="2115">
          <cell r="A2115" t="str">
            <v>Costos OyM (D)</v>
          </cell>
          <cell r="C2115">
            <v>4112229</v>
          </cell>
          <cell r="D2115">
            <v>2015</v>
          </cell>
          <cell r="G2115">
            <v>187</v>
          </cell>
          <cell r="AC2115">
            <v>4239099.8686842434</v>
          </cell>
        </row>
        <row r="2116">
          <cell r="A2116" t="str">
            <v>Costos OyM (D)</v>
          </cell>
          <cell r="C2116">
            <v>742050</v>
          </cell>
          <cell r="D2116">
            <v>2015</v>
          </cell>
          <cell r="G2116">
            <v>187</v>
          </cell>
          <cell r="AC2116">
            <v>764943.7950943741</v>
          </cell>
        </row>
        <row r="2117">
          <cell r="A2117" t="str">
            <v>Costos OyM (D)</v>
          </cell>
          <cell r="C2117">
            <v>1999534</v>
          </cell>
          <cell r="D2117">
            <v>2015</v>
          </cell>
          <cell r="G2117">
            <v>187</v>
          </cell>
          <cell r="AC2117">
            <v>2061223.8075335007</v>
          </cell>
        </row>
        <row r="2118">
          <cell r="A2118" t="str">
            <v>Costos OyM (D)</v>
          </cell>
          <cell r="C2118">
            <v>1425474</v>
          </cell>
          <cell r="D2118">
            <v>2015</v>
          </cell>
          <cell r="G2118">
            <v>187</v>
          </cell>
          <cell r="AC2118">
            <v>1469452.8554253187</v>
          </cell>
        </row>
        <row r="2119">
          <cell r="A2119" t="str">
            <v>Costos de OyM (C )</v>
          </cell>
          <cell r="C2119">
            <v>1973573</v>
          </cell>
          <cell r="D2119">
            <v>2015</v>
          </cell>
          <cell r="G2119">
            <v>187</v>
          </cell>
          <cell r="AC2119">
            <v>2037666.7079962958</v>
          </cell>
        </row>
        <row r="2120">
          <cell r="A2120" t="str">
            <v>Costos OyM (D)</v>
          </cell>
          <cell r="C2120">
            <v>610596</v>
          </cell>
          <cell r="D2120">
            <v>2015</v>
          </cell>
          <cell r="G2120">
            <v>187</v>
          </cell>
          <cell r="AC2120">
            <v>629434.16415261023</v>
          </cell>
        </row>
        <row r="2121">
          <cell r="A2121" t="str">
            <v>Costos OyM (D)</v>
          </cell>
          <cell r="C2121">
            <v>7334740</v>
          </cell>
          <cell r="D2121">
            <v>2015</v>
          </cell>
          <cell r="G2121">
            <v>187</v>
          </cell>
          <cell r="AC2121">
            <v>7561032.0755077275</v>
          </cell>
        </row>
        <row r="2122">
          <cell r="A2122" t="str">
            <v>Costos OyM (D)</v>
          </cell>
          <cell r="C2122">
            <v>262687</v>
          </cell>
          <cell r="D2122">
            <v>2015</v>
          </cell>
          <cell r="G2122">
            <v>187</v>
          </cell>
          <cell r="AC2122">
            <v>270791.44357112842</v>
          </cell>
        </row>
        <row r="2123">
          <cell r="A2123" t="str">
            <v>Costos OyM (D)</v>
          </cell>
          <cell r="C2123">
            <v>2167990</v>
          </cell>
          <cell r="D2123">
            <v>2015</v>
          </cell>
          <cell r="G2123">
            <v>187</v>
          </cell>
          <cell r="AC2123">
            <v>2234877.0275947065</v>
          </cell>
        </row>
        <row r="2124">
          <cell r="A2124" t="str">
            <v>Costos OyM (D)</v>
          </cell>
          <cell r="C2124">
            <v>388297</v>
          </cell>
          <cell r="D2124">
            <v>2015</v>
          </cell>
          <cell r="G2124">
            <v>187</v>
          </cell>
          <cell r="AC2124">
            <v>400276.77488546615</v>
          </cell>
        </row>
        <row r="2125">
          <cell r="A2125" t="str">
            <v>Costos OyM (D)</v>
          </cell>
          <cell r="C2125">
            <v>1079662</v>
          </cell>
          <cell r="D2125">
            <v>2015</v>
          </cell>
          <cell r="G2125">
            <v>187</v>
          </cell>
          <cell r="AC2125">
            <v>1112971.8316813989</v>
          </cell>
        </row>
        <row r="2126">
          <cell r="A2126" t="str">
            <v>Costos OyM (D)</v>
          </cell>
          <cell r="C2126">
            <v>10484367</v>
          </cell>
          <cell r="D2126">
            <v>2015</v>
          </cell>
          <cell r="G2126">
            <v>187</v>
          </cell>
          <cell r="AC2126">
            <v>10807831.658435708</v>
          </cell>
        </row>
        <row r="2127">
          <cell r="A2127" t="str">
            <v>Costos OyM (D)</v>
          </cell>
          <cell r="C2127">
            <v>839424</v>
          </cell>
          <cell r="D2127">
            <v>2015</v>
          </cell>
          <cell r="G2127">
            <v>187</v>
          </cell>
          <cell r="AC2127">
            <v>865321.98673040885</v>
          </cell>
        </row>
        <row r="2128">
          <cell r="A2128" t="str">
            <v>Costos OyM (D)</v>
          </cell>
          <cell r="C2128">
            <v>674935</v>
          </cell>
          <cell r="D2128">
            <v>2015</v>
          </cell>
          <cell r="G2128">
            <v>187</v>
          </cell>
          <cell r="AC2128">
            <v>695758.1569193739</v>
          </cell>
        </row>
        <row r="2129">
          <cell r="A2129" t="str">
            <v>Costos de OyM (C )</v>
          </cell>
          <cell r="C2129">
            <v>25403</v>
          </cell>
          <cell r="D2129">
            <v>2015</v>
          </cell>
          <cell r="G2129">
            <v>187</v>
          </cell>
          <cell r="AC2129">
            <v>26227.987200488606</v>
          </cell>
        </row>
        <row r="2130">
          <cell r="A2130" t="str">
            <v>Costos OyM (D)</v>
          </cell>
          <cell r="C2130">
            <v>1073353</v>
          </cell>
          <cell r="D2130">
            <v>2015</v>
          </cell>
          <cell r="G2130">
            <v>187</v>
          </cell>
          <cell r="AC2130">
            <v>1106468.1858310513</v>
          </cell>
        </row>
        <row r="2131">
          <cell r="A2131" t="str">
            <v>Costos de OyM (C )</v>
          </cell>
          <cell r="C2131">
            <v>15539307</v>
          </cell>
          <cell r="D2131">
            <v>2015</v>
          </cell>
          <cell r="G2131">
            <v>187</v>
          </cell>
          <cell r="AC2131">
            <v>16043961.15027607</v>
          </cell>
        </row>
        <row r="2132">
          <cell r="A2132" t="str">
            <v>Costos de OyM (C )</v>
          </cell>
          <cell r="C2132">
            <v>25612197</v>
          </cell>
          <cell r="D2132">
            <v>2015</v>
          </cell>
          <cell r="G2132">
            <v>187</v>
          </cell>
          <cell r="AC2132">
            <v>26443978.077092968</v>
          </cell>
        </row>
        <row r="2133">
          <cell r="A2133" t="str">
            <v>Costos de Administración</v>
          </cell>
          <cell r="C2133">
            <v>73623081</v>
          </cell>
          <cell r="D2133">
            <v>2015</v>
          </cell>
          <cell r="G2133">
            <v>187</v>
          </cell>
          <cell r="AC2133">
            <v>35959043.272374332</v>
          </cell>
        </row>
        <row r="2134">
          <cell r="A2134" t="str">
            <v>Costos Totales</v>
          </cell>
          <cell r="C2134">
            <v>617386545</v>
          </cell>
          <cell r="D2134">
            <v>2015</v>
          </cell>
          <cell r="G2134">
            <v>187</v>
          </cell>
          <cell r="AC2134">
            <v>617386545</v>
          </cell>
        </row>
        <row r="2135">
          <cell r="A2135" t="str">
            <v>Costos de Combustible</v>
          </cell>
          <cell r="C2135">
            <v>170708919</v>
          </cell>
          <cell r="D2135">
            <v>2015</v>
          </cell>
          <cell r="G2135">
            <v>195</v>
          </cell>
          <cell r="AC2135">
            <v>170708919</v>
          </cell>
        </row>
        <row r="2136">
          <cell r="A2136" t="str">
            <v>Costos de Combustible</v>
          </cell>
          <cell r="C2136">
            <v>77516573</v>
          </cell>
          <cell r="D2136">
            <v>2015</v>
          </cell>
          <cell r="G2136">
            <v>195</v>
          </cell>
          <cell r="AC2136">
            <v>77516573</v>
          </cell>
        </row>
        <row r="2137">
          <cell r="A2137" t="str">
            <v>Costos Compra de Energía</v>
          </cell>
          <cell r="C2137">
            <v>199859848</v>
          </cell>
          <cell r="D2137">
            <v>2015</v>
          </cell>
          <cell r="G2137">
            <v>195</v>
          </cell>
          <cell r="AC2137">
            <v>199859848</v>
          </cell>
        </row>
        <row r="2138">
          <cell r="A2138" t="str">
            <v>Costos Totales por Compra de Energia</v>
          </cell>
          <cell r="C2138">
            <v>207349882</v>
          </cell>
          <cell r="D2138">
            <v>2015</v>
          </cell>
          <cell r="G2138">
            <v>195</v>
          </cell>
          <cell r="AC2138">
            <v>207349882</v>
          </cell>
        </row>
        <row r="2139">
          <cell r="A2139" t="str">
            <v>Costos OyM (D)</v>
          </cell>
          <cell r="C2139">
            <v>6135302</v>
          </cell>
          <cell r="D2139">
            <v>2015</v>
          </cell>
          <cell r="G2139">
            <v>195</v>
          </cell>
          <cell r="AC2139">
            <v>6324588.903618494</v>
          </cell>
        </row>
        <row r="2140">
          <cell r="A2140" t="str">
            <v>Costos OyM (D)</v>
          </cell>
          <cell r="C2140">
            <v>1611307</v>
          </cell>
          <cell r="D2140">
            <v>2015</v>
          </cell>
          <cell r="G2140">
            <v>195</v>
          </cell>
          <cell r="AC2140">
            <v>1661019.1922944959</v>
          </cell>
        </row>
        <row r="2141">
          <cell r="A2141" t="str">
            <v>Costos OyM (D)</v>
          </cell>
          <cell r="C2141">
            <v>1495339</v>
          </cell>
          <cell r="D2141">
            <v>2015</v>
          </cell>
          <cell r="G2141">
            <v>195</v>
          </cell>
          <cell r="AC2141">
            <v>1541473.3368541556</v>
          </cell>
        </row>
        <row r="2142">
          <cell r="A2142" t="str">
            <v>Costos OyM (D)</v>
          </cell>
          <cell r="C2142">
            <v>2760045</v>
          </cell>
          <cell r="D2142">
            <v>2015</v>
          </cell>
          <cell r="G2142">
            <v>195</v>
          </cell>
          <cell r="AC2142">
            <v>2845198.1631039036</v>
          </cell>
        </row>
        <row r="2143">
          <cell r="A2143" t="str">
            <v>Costos OyM (D)</v>
          </cell>
          <cell r="C2143">
            <v>1920759</v>
          </cell>
          <cell r="D2143">
            <v>2015</v>
          </cell>
          <cell r="G2143">
            <v>195</v>
          </cell>
          <cell r="AC2143">
            <v>1980018.4339622329</v>
          </cell>
        </row>
        <row r="2144">
          <cell r="A2144" t="str">
            <v>Costos de OyM (C )</v>
          </cell>
          <cell r="C2144">
            <v>1904955</v>
          </cell>
          <cell r="D2144">
            <v>2015</v>
          </cell>
          <cell r="G2144">
            <v>195</v>
          </cell>
          <cell r="AC2144">
            <v>1966820.271523315</v>
          </cell>
        </row>
        <row r="2145">
          <cell r="A2145" t="str">
            <v>Costos OyM (D)</v>
          </cell>
          <cell r="C2145">
            <v>97</v>
          </cell>
          <cell r="D2145">
            <v>2015</v>
          </cell>
          <cell r="G2145">
            <v>195</v>
          </cell>
          <cell r="AC2145">
            <v>99.992652953512945</v>
          </cell>
        </row>
        <row r="2146">
          <cell r="A2146" t="str">
            <v>Costos OyM (D)</v>
          </cell>
          <cell r="C2146">
            <v>9631326</v>
          </cell>
          <cell r="D2146">
            <v>2015</v>
          </cell>
          <cell r="G2146">
            <v>195</v>
          </cell>
          <cell r="AC2146">
            <v>9928472.5587643925</v>
          </cell>
        </row>
        <row r="2147">
          <cell r="A2147" t="str">
            <v>Costos OyM (D)</v>
          </cell>
          <cell r="C2147">
            <v>480596</v>
          </cell>
          <cell r="D2147">
            <v>2015</v>
          </cell>
          <cell r="G2147">
            <v>195</v>
          </cell>
          <cell r="AC2147">
            <v>495423.3921530568</v>
          </cell>
        </row>
        <row r="2148">
          <cell r="A2148" t="str">
            <v>Costos OyM (D)</v>
          </cell>
          <cell r="C2148">
            <v>292168</v>
          </cell>
          <cell r="D2148">
            <v>2015</v>
          </cell>
          <cell r="G2148">
            <v>195</v>
          </cell>
          <cell r="AC2148">
            <v>301181.99410435022</v>
          </cell>
        </row>
        <row r="2149">
          <cell r="A2149" t="str">
            <v>Costos OyM (D)</v>
          </cell>
          <cell r="C2149">
            <v>1950581</v>
          </cell>
          <cell r="D2149">
            <v>2015</v>
          </cell>
          <cell r="G2149">
            <v>195</v>
          </cell>
          <cell r="AC2149">
            <v>2010760.5050589303</v>
          </cell>
        </row>
        <row r="2150">
          <cell r="A2150" t="str">
            <v>Costos OyM (D)</v>
          </cell>
          <cell r="C2150">
            <v>19915651</v>
          </cell>
          <cell r="D2150">
            <v>2015</v>
          </cell>
          <cell r="G2150">
            <v>195</v>
          </cell>
          <cell r="AC2150">
            <v>20530090.502951372</v>
          </cell>
        </row>
        <row r="2151">
          <cell r="A2151" t="str">
            <v>Costos OyM (D)</v>
          </cell>
          <cell r="C2151">
            <v>2957657</v>
          </cell>
          <cell r="D2151">
            <v>2015</v>
          </cell>
          <cell r="G2151">
            <v>195</v>
          </cell>
          <cell r="AC2151">
            <v>3048906.9067683327</v>
          </cell>
        </row>
        <row r="2152">
          <cell r="A2152" t="str">
            <v>Costos OyM (D)</v>
          </cell>
          <cell r="C2152">
            <v>432590</v>
          </cell>
          <cell r="D2152">
            <v>2015</v>
          </cell>
          <cell r="G2152">
            <v>195</v>
          </cell>
          <cell r="AC2152">
            <v>445936.30660989863</v>
          </cell>
        </row>
        <row r="2153">
          <cell r="A2153" t="str">
            <v>Costos de OyM (C )</v>
          </cell>
          <cell r="C2153">
            <v>185455</v>
          </cell>
          <cell r="D2153">
            <v>2015</v>
          </cell>
          <cell r="G2153">
            <v>195</v>
          </cell>
          <cell r="AC2153">
            <v>191477.83199884323</v>
          </cell>
        </row>
        <row r="2154">
          <cell r="A2154" t="str">
            <v>Costos OyM (D)</v>
          </cell>
          <cell r="C2154">
            <v>40089</v>
          </cell>
          <cell r="D2154">
            <v>2015</v>
          </cell>
          <cell r="G2154">
            <v>195</v>
          </cell>
          <cell r="AC2154">
            <v>41325.829528385366</v>
          </cell>
        </row>
        <row r="2155">
          <cell r="A2155" t="str">
            <v>Costos de OyM (C )</v>
          </cell>
          <cell r="C2155">
            <v>16639492</v>
          </cell>
          <cell r="D2155">
            <v>2015</v>
          </cell>
          <cell r="G2155">
            <v>195</v>
          </cell>
          <cell r="AC2155">
            <v>17179875.73115902</v>
          </cell>
        </row>
        <row r="2156">
          <cell r="A2156" t="str">
            <v>Costos de OyM (C )</v>
          </cell>
          <cell r="C2156">
            <v>24776398</v>
          </cell>
          <cell r="D2156">
            <v>2015</v>
          </cell>
          <cell r="G2156">
            <v>195</v>
          </cell>
          <cell r="AC2156">
            <v>25581035.68941509</v>
          </cell>
        </row>
        <row r="2157">
          <cell r="A2157" t="str">
            <v>Costos de OyM (C )</v>
          </cell>
          <cell r="C2157">
            <v>1951</v>
          </cell>
          <cell r="D2157">
            <v>2015</v>
          </cell>
          <cell r="G2157">
            <v>195</v>
          </cell>
          <cell r="AC2157">
            <v>2014.3606278058996</v>
          </cell>
        </row>
        <row r="2158">
          <cell r="A2158" t="str">
            <v>Costos de Administración</v>
          </cell>
          <cell r="C2158">
            <v>81249228</v>
          </cell>
          <cell r="D2158">
            <v>2015</v>
          </cell>
          <cell r="G2158">
            <v>195</v>
          </cell>
          <cell r="AC2158">
            <v>24262905.240371451</v>
          </cell>
        </row>
        <row r="2159">
          <cell r="A2159" t="str">
            <v>Costos Totales</v>
          </cell>
          <cell r="C2159">
            <v>858057474</v>
          </cell>
          <cell r="D2159">
            <v>2015</v>
          </cell>
          <cell r="G2159">
            <v>195</v>
          </cell>
          <cell r="AC2159">
            <v>858057474</v>
          </cell>
        </row>
        <row r="2160">
          <cell r="A2160" t="str">
            <v>Costos de Combustible</v>
          </cell>
          <cell r="C2160">
            <v>76628853</v>
          </cell>
          <cell r="D2160">
            <v>2015</v>
          </cell>
          <cell r="G2160">
            <v>226</v>
          </cell>
          <cell r="AC2160">
            <v>76628853</v>
          </cell>
        </row>
        <row r="2161">
          <cell r="A2161" t="str">
            <v>Costos Compra de Energía</v>
          </cell>
          <cell r="C2161">
            <v>31012830</v>
          </cell>
          <cell r="D2161">
            <v>2015</v>
          </cell>
          <cell r="G2161">
            <v>226</v>
          </cell>
          <cell r="AC2161">
            <v>31012830</v>
          </cell>
        </row>
        <row r="2162">
          <cell r="A2162" t="str">
            <v>Costos Totales por Compra de Energia</v>
          </cell>
          <cell r="C2162">
            <v>32159242</v>
          </cell>
          <cell r="D2162">
            <v>2015</v>
          </cell>
          <cell r="G2162">
            <v>226</v>
          </cell>
          <cell r="AC2162">
            <v>32159242</v>
          </cell>
        </row>
        <row r="2163">
          <cell r="A2163" t="str">
            <v>Costos de OyM (C )</v>
          </cell>
          <cell r="C2163">
            <v>26302</v>
          </cell>
          <cell r="D2163">
            <v>2015</v>
          </cell>
          <cell r="G2163">
            <v>226</v>
          </cell>
          <cell r="AC2163">
            <v>27156.183102281277</v>
          </cell>
        </row>
        <row r="2164">
          <cell r="A2164" t="str">
            <v>Costos de OyM (C )</v>
          </cell>
          <cell r="C2164">
            <v>168572</v>
          </cell>
          <cell r="D2164">
            <v>2015</v>
          </cell>
          <cell r="G2164">
            <v>226</v>
          </cell>
          <cell r="AC2164">
            <v>174046.5401078914</v>
          </cell>
        </row>
        <row r="2165">
          <cell r="A2165" t="str">
            <v>Costos de OyM (C )</v>
          </cell>
          <cell r="C2165">
            <v>0</v>
          </cell>
          <cell r="D2165">
            <v>2015</v>
          </cell>
          <cell r="G2165">
            <v>226</v>
          </cell>
          <cell r="AC2165">
            <v>0</v>
          </cell>
        </row>
        <row r="2166">
          <cell r="A2166" t="str">
            <v>Costos de OyM (C )</v>
          </cell>
          <cell r="C2166">
            <v>835971</v>
          </cell>
          <cell r="D2166">
            <v>2015</v>
          </cell>
          <cell r="G2166">
            <v>226</v>
          </cell>
          <cell r="AC2166">
            <v>863119.97354563081</v>
          </cell>
        </row>
        <row r="2167">
          <cell r="A2167" t="str">
            <v>Costos de Administración</v>
          </cell>
          <cell r="C2167">
            <v>13203568</v>
          </cell>
          <cell r="D2167">
            <v>2015</v>
          </cell>
          <cell r="G2167">
            <v>226</v>
          </cell>
          <cell r="AC2167">
            <v>328539.08161039255</v>
          </cell>
        </row>
        <row r="2168">
          <cell r="A2168" t="str">
            <v>Costos Totales</v>
          </cell>
          <cell r="C2168">
            <v>164663700</v>
          </cell>
          <cell r="D2168">
            <v>2015</v>
          </cell>
          <cell r="G2168">
            <v>226</v>
          </cell>
          <cell r="AC2168">
            <v>164663700</v>
          </cell>
        </row>
        <row r="2169">
          <cell r="A2169" t="str">
            <v>Costos Compra de Energía</v>
          </cell>
          <cell r="C2169">
            <v>10394800</v>
          </cell>
          <cell r="D2169">
            <v>2015</v>
          </cell>
          <cell r="G2169">
            <v>269</v>
          </cell>
          <cell r="AC2169">
            <v>10394800</v>
          </cell>
        </row>
        <row r="2170">
          <cell r="A2170" t="str">
            <v>Costos Totales por Compra de Energia</v>
          </cell>
          <cell r="C2170">
            <v>10394800</v>
          </cell>
          <cell r="D2170">
            <v>2015</v>
          </cell>
          <cell r="G2170">
            <v>269</v>
          </cell>
          <cell r="AC2170">
            <v>10394800</v>
          </cell>
        </row>
        <row r="2171">
          <cell r="A2171" t="str">
            <v>Costos Totales</v>
          </cell>
          <cell r="C2171">
            <v>22981000</v>
          </cell>
          <cell r="D2171">
            <v>2015</v>
          </cell>
          <cell r="G2171">
            <v>269</v>
          </cell>
          <cell r="AC2171">
            <v>22981000</v>
          </cell>
        </row>
        <row r="2172">
          <cell r="A2172" t="str">
            <v>Costos OyM (D)</v>
          </cell>
          <cell r="C2172">
            <v>324600</v>
          </cell>
          <cell r="D2172">
            <v>2015</v>
          </cell>
          <cell r="G2172">
            <v>269</v>
          </cell>
          <cell r="AC2172">
            <v>334614.58916196192</v>
          </cell>
        </row>
        <row r="2173">
          <cell r="A2173" t="str">
            <v>Costos OyM (D)</v>
          </cell>
          <cell r="C2173">
            <v>66100</v>
          </cell>
          <cell r="D2173">
            <v>2015</v>
          </cell>
          <cell r="G2173">
            <v>269</v>
          </cell>
          <cell r="AC2173">
            <v>68139.323301311408</v>
          </cell>
        </row>
        <row r="2174">
          <cell r="A2174" t="str">
            <v>Costos OyM (D)</v>
          </cell>
          <cell r="C2174">
            <v>496000</v>
          </cell>
          <cell r="D2174">
            <v>2015</v>
          </cell>
          <cell r="G2174">
            <v>269</v>
          </cell>
          <cell r="AC2174">
            <v>511302.6377829116</v>
          </cell>
        </row>
        <row r="2175">
          <cell r="A2175" t="str">
            <v>Costos OyM (D)</v>
          </cell>
          <cell r="C2175">
            <v>167100</v>
          </cell>
          <cell r="D2175">
            <v>2015</v>
          </cell>
          <cell r="G2175">
            <v>269</v>
          </cell>
          <cell r="AC2175">
            <v>172255.38462404138</v>
          </cell>
        </row>
        <row r="2176">
          <cell r="A2176" t="str">
            <v>Costos de OyM (C )</v>
          </cell>
          <cell r="C2176">
            <v>74300</v>
          </cell>
          <cell r="D2176">
            <v>2015</v>
          </cell>
          <cell r="G2176">
            <v>269</v>
          </cell>
          <cell r="AC2176">
            <v>76712.964964622428</v>
          </cell>
        </row>
        <row r="2177">
          <cell r="A2177" t="str">
            <v>Costos OyM (D)</v>
          </cell>
          <cell r="C2177">
            <v>36800</v>
          </cell>
          <cell r="D2177">
            <v>2015</v>
          </cell>
          <cell r="G2177">
            <v>269</v>
          </cell>
          <cell r="AC2177">
            <v>37935.356996796669</v>
          </cell>
        </row>
        <row r="2178">
          <cell r="A2178" t="str">
            <v>Costos OyM (D)</v>
          </cell>
          <cell r="C2178">
            <v>442400</v>
          </cell>
          <cell r="D2178">
            <v>2015</v>
          </cell>
          <cell r="G2178">
            <v>269</v>
          </cell>
          <cell r="AC2178">
            <v>456048.96563540341</v>
          </cell>
        </row>
        <row r="2179">
          <cell r="A2179" t="str">
            <v>Costos OyM (D)</v>
          </cell>
          <cell r="C2179">
            <v>7300</v>
          </cell>
          <cell r="D2179">
            <v>2015</v>
          </cell>
          <cell r="G2179">
            <v>269</v>
          </cell>
          <cell r="AC2179">
            <v>7525.2202738210781</v>
          </cell>
        </row>
        <row r="2180">
          <cell r="A2180" t="str">
            <v>Costos OyM (D)</v>
          </cell>
          <cell r="C2180">
            <v>3300</v>
          </cell>
          <cell r="D2180">
            <v>2015</v>
          </cell>
          <cell r="G2180">
            <v>269</v>
          </cell>
          <cell r="AC2180">
            <v>3401.8119046040488</v>
          </cell>
        </row>
        <row r="2181">
          <cell r="A2181" t="str">
            <v>Costos OyM (D)</v>
          </cell>
          <cell r="C2181">
            <v>5900</v>
          </cell>
          <cell r="D2181">
            <v>2015</v>
          </cell>
          <cell r="G2181">
            <v>269</v>
          </cell>
          <cell r="AC2181">
            <v>6082.0273445951179</v>
          </cell>
        </row>
        <row r="2182">
          <cell r="A2182" t="str">
            <v>Costos de OyM (C )</v>
          </cell>
          <cell r="C2182">
            <v>0</v>
          </cell>
          <cell r="D2182">
            <v>2015</v>
          </cell>
          <cell r="G2182">
            <v>269</v>
          </cell>
          <cell r="AC2182">
            <v>0</v>
          </cell>
        </row>
        <row r="2183">
          <cell r="A2183" t="str">
            <v>Costos OyM (D)</v>
          </cell>
          <cell r="C2183">
            <v>454600</v>
          </cell>
          <cell r="D2183">
            <v>2015</v>
          </cell>
          <cell r="G2183">
            <v>269</v>
          </cell>
          <cell r="AC2183">
            <v>468625.36116151535</v>
          </cell>
        </row>
        <row r="2184">
          <cell r="A2184" t="str">
            <v>Costos de OyM (C )</v>
          </cell>
          <cell r="C2184">
            <v>774500</v>
          </cell>
          <cell r="D2184">
            <v>2015</v>
          </cell>
          <cell r="G2184">
            <v>269</v>
          </cell>
          <cell r="AC2184">
            <v>799652.64286810323</v>
          </cell>
        </row>
        <row r="2185">
          <cell r="A2185" t="str">
            <v>Costos de OyM (C )</v>
          </cell>
          <cell r="C2185">
            <v>114400</v>
          </cell>
          <cell r="D2185">
            <v>2015</v>
          </cell>
          <cell r="G2185">
            <v>269</v>
          </cell>
          <cell r="AC2185">
            <v>118115.25157406199</v>
          </cell>
        </row>
        <row r="2186">
          <cell r="A2186" t="str">
            <v>Costos de Administración</v>
          </cell>
          <cell r="C2186">
            <v>8943100</v>
          </cell>
          <cell r="D2186">
            <v>2015</v>
          </cell>
          <cell r="G2186">
            <v>269</v>
          </cell>
          <cell r="AC2186">
            <v>7502814.1640320597</v>
          </cell>
        </row>
        <row r="2187">
          <cell r="A2187" t="str">
            <v>Costos Compra de Energía</v>
          </cell>
          <cell r="C2187">
            <v>1099763936</v>
          </cell>
          <cell r="D2187">
            <v>2015</v>
          </cell>
          <cell r="G2187">
            <v>309</v>
          </cell>
          <cell r="AC2187">
            <v>1099763936</v>
          </cell>
        </row>
        <row r="2188">
          <cell r="A2188" t="str">
            <v>Costos Totales por Compra de Energia</v>
          </cell>
          <cell r="C2188">
            <v>1142643626</v>
          </cell>
          <cell r="D2188">
            <v>2015</v>
          </cell>
          <cell r="G2188">
            <v>309</v>
          </cell>
          <cell r="AC2188">
            <v>1142643626</v>
          </cell>
        </row>
        <row r="2189">
          <cell r="A2189" t="str">
            <v>Costos OyM (D)</v>
          </cell>
          <cell r="C2189">
            <v>16318462</v>
          </cell>
          <cell r="D2189">
            <v>2015</v>
          </cell>
          <cell r="G2189">
            <v>309</v>
          </cell>
          <cell r="AC2189">
            <v>16821920.695887513</v>
          </cell>
        </row>
        <row r="2190">
          <cell r="A2190" t="str">
            <v>Costos OyM (D)</v>
          </cell>
          <cell r="C2190">
            <v>9240878</v>
          </cell>
          <cell r="D2190">
            <v>2015</v>
          </cell>
          <cell r="G2190">
            <v>309</v>
          </cell>
          <cell r="AC2190">
            <v>9525978.4210283794</v>
          </cell>
        </row>
        <row r="2191">
          <cell r="A2191" t="str">
            <v>Costos OyM (D)</v>
          </cell>
          <cell r="C2191">
            <v>8937874</v>
          </cell>
          <cell r="D2191">
            <v>2015</v>
          </cell>
          <cell r="G2191">
            <v>309</v>
          </cell>
          <cell r="AC2191">
            <v>9213626.1136518214</v>
          </cell>
        </row>
        <row r="2192">
          <cell r="A2192" t="str">
            <v>Costos OyM (D)</v>
          </cell>
          <cell r="C2192">
            <v>11717418</v>
          </cell>
          <cell r="D2192">
            <v>2015</v>
          </cell>
          <cell r="G2192">
            <v>309</v>
          </cell>
          <cell r="AC2192">
            <v>12078924.861703565</v>
          </cell>
        </row>
        <row r="2193">
          <cell r="A2193" t="str">
            <v>Costos OyM (D)</v>
          </cell>
          <cell r="C2193">
            <v>13599199</v>
          </cell>
          <cell r="D2193">
            <v>2015</v>
          </cell>
          <cell r="G2193">
            <v>309</v>
          </cell>
          <cell r="AC2193">
            <v>14018762.742811963</v>
          </cell>
        </row>
        <row r="2194">
          <cell r="A2194" t="str">
            <v>Costos de OyM (C )</v>
          </cell>
          <cell r="C2194">
            <v>4307837</v>
          </cell>
          <cell r="D2194">
            <v>2015</v>
          </cell>
          <cell r="G2194">
            <v>309</v>
          </cell>
          <cell r="AC2194">
            <v>4447738.2079987098</v>
          </cell>
        </row>
        <row r="2195">
          <cell r="A2195" t="str">
            <v>Costos OyM (D)</v>
          </cell>
          <cell r="C2195">
            <v>1106475</v>
          </cell>
          <cell r="D2195">
            <v>2015</v>
          </cell>
          <cell r="G2195">
            <v>309</v>
          </cell>
          <cell r="AC2195">
            <v>1140612.068832353</v>
          </cell>
        </row>
        <row r="2196">
          <cell r="A2196" t="str">
            <v>Costos OyM (D)</v>
          </cell>
          <cell r="C2196">
            <v>323315</v>
          </cell>
          <cell r="D2196">
            <v>2015</v>
          </cell>
          <cell r="G2196">
            <v>309</v>
          </cell>
          <cell r="AC2196">
            <v>333289.9442233509</v>
          </cell>
        </row>
        <row r="2197">
          <cell r="A2197" t="str">
            <v>Costos OyM (D)</v>
          </cell>
          <cell r="C2197">
            <v>1178327</v>
          </cell>
          <cell r="D2197">
            <v>2015</v>
          </cell>
          <cell r="G2197">
            <v>309</v>
          </cell>
          <cell r="AC2197">
            <v>1214680.8533685985</v>
          </cell>
        </row>
        <row r="2198">
          <cell r="A2198" t="str">
            <v>Costos OyM (D)</v>
          </cell>
          <cell r="C2198">
            <v>0</v>
          </cell>
          <cell r="D2198">
            <v>2015</v>
          </cell>
          <cell r="G2198">
            <v>309</v>
          </cell>
          <cell r="AC2198">
            <v>0</v>
          </cell>
        </row>
        <row r="2199">
          <cell r="A2199" t="str">
            <v>Costos OyM (D)</v>
          </cell>
          <cell r="C2199">
            <v>180580</v>
          </cell>
          <cell r="D2199">
            <v>2015</v>
          </cell>
          <cell r="G2199">
            <v>309</v>
          </cell>
          <cell r="AC2199">
            <v>186151.27082830278</v>
          </cell>
        </row>
        <row r="2200">
          <cell r="A2200" t="str">
            <v>Costos OyM (D)</v>
          </cell>
          <cell r="C2200">
            <v>3056917</v>
          </cell>
          <cell r="D2200">
            <v>2015</v>
          </cell>
          <cell r="G2200">
            <v>309</v>
          </cell>
          <cell r="AC2200">
            <v>3151229.2854504529</v>
          </cell>
        </row>
        <row r="2201">
          <cell r="A2201" t="str">
            <v>Costos OyM (D)</v>
          </cell>
          <cell r="C2201">
            <v>17398983</v>
          </cell>
          <cell r="D2201">
            <v>2015</v>
          </cell>
          <cell r="G2201">
            <v>309</v>
          </cell>
          <cell r="AC2201">
            <v>17935778.029516201</v>
          </cell>
        </row>
        <row r="2202">
          <cell r="A2202" t="str">
            <v>Costos OyM (D)</v>
          </cell>
          <cell r="C2202">
            <v>8178568</v>
          </cell>
          <cell r="D2202">
            <v>2015</v>
          </cell>
          <cell r="G2202">
            <v>309</v>
          </cell>
          <cell r="AC2202">
            <v>8430893.9348526448</v>
          </cell>
        </row>
        <row r="2203">
          <cell r="A2203" t="str">
            <v>Costos OyM (D)</v>
          </cell>
          <cell r="C2203">
            <v>473705</v>
          </cell>
          <cell r="D2203">
            <v>2015</v>
          </cell>
          <cell r="G2203">
            <v>309</v>
          </cell>
          <cell r="AC2203">
            <v>488319.79038498818</v>
          </cell>
        </row>
        <row r="2204">
          <cell r="A2204" t="str">
            <v>Costos de OyM (C )</v>
          </cell>
          <cell r="C2204">
            <v>311994</v>
          </cell>
          <cell r="D2204">
            <v>2015</v>
          </cell>
          <cell r="G2204">
            <v>309</v>
          </cell>
          <cell r="AC2204">
            <v>322126.30943704455</v>
          </cell>
        </row>
        <row r="2205">
          <cell r="A2205" t="str">
            <v>Costos OyM (D)</v>
          </cell>
          <cell r="C2205">
            <v>7254454</v>
          </cell>
          <cell r="D2205">
            <v>2015</v>
          </cell>
          <cell r="G2205">
            <v>309</v>
          </cell>
          <cell r="AC2205">
            <v>7478269.0844249884</v>
          </cell>
        </row>
        <row r="2206">
          <cell r="A2206" t="str">
            <v>Costos de OyM (C )</v>
          </cell>
          <cell r="C2206">
            <v>29899586</v>
          </cell>
          <cell r="D2206">
            <v>2015</v>
          </cell>
          <cell r="G2206">
            <v>309</v>
          </cell>
          <cell r="AC2206">
            <v>30870604.21634879</v>
          </cell>
        </row>
        <row r="2207">
          <cell r="A2207" t="str">
            <v>Costos de OyM (C )</v>
          </cell>
          <cell r="C2207">
            <v>199399669</v>
          </cell>
          <cell r="D2207">
            <v>2015</v>
          </cell>
          <cell r="G2207">
            <v>309</v>
          </cell>
          <cell r="AC2207">
            <v>205875367.72482246</v>
          </cell>
        </row>
        <row r="2208">
          <cell r="A2208" t="str">
            <v>Costos de OyM (C )</v>
          </cell>
          <cell r="C2208">
            <v>1215803</v>
          </cell>
          <cell r="D2208">
            <v>2015</v>
          </cell>
          <cell r="G2208">
            <v>309</v>
          </cell>
          <cell r="AC2208">
            <v>1255287.3881949238</v>
          </cell>
        </row>
        <row r="2209">
          <cell r="A2209" t="str">
            <v>Costos de Administración</v>
          </cell>
          <cell r="C2209">
            <v>158528110</v>
          </cell>
          <cell r="D2209">
            <v>2015</v>
          </cell>
          <cell r="G2209">
            <v>309</v>
          </cell>
          <cell r="AC2209">
            <v>78733263.368311718</v>
          </cell>
        </row>
        <row r="2210">
          <cell r="A2210" t="str">
            <v>Costos Totales</v>
          </cell>
          <cell r="C2210">
            <v>2022263128</v>
          </cell>
          <cell r="D2210">
            <v>2015</v>
          </cell>
          <cell r="G2210">
            <v>309</v>
          </cell>
          <cell r="AC2210">
            <v>2022263128</v>
          </cell>
        </row>
        <row r="2211">
          <cell r="A2211" t="str">
            <v>Costos Compra de Energía</v>
          </cell>
          <cell r="C2211">
            <v>686140442</v>
          </cell>
          <cell r="D2211">
            <v>2015</v>
          </cell>
          <cell r="G2211">
            <v>9</v>
          </cell>
          <cell r="AC2211">
            <v>686140442</v>
          </cell>
        </row>
        <row r="2212">
          <cell r="A2212" t="str">
            <v>Costos Totales por Compra de Energia</v>
          </cell>
          <cell r="C2212">
            <v>728150528</v>
          </cell>
          <cell r="D2212">
            <v>2015</v>
          </cell>
          <cell r="G2212">
            <v>9</v>
          </cell>
          <cell r="AC2212">
            <v>728150528</v>
          </cell>
        </row>
        <row r="2213">
          <cell r="A2213" t="str">
            <v>Costos OyM (D)</v>
          </cell>
          <cell r="C2213">
            <v>3969571</v>
          </cell>
          <cell r="D2213">
            <v>2015</v>
          </cell>
          <cell r="G2213">
            <v>9</v>
          </cell>
          <cell r="AC2213">
            <v>4092040.5709003028</v>
          </cell>
        </row>
        <row r="2214">
          <cell r="A2214" t="str">
            <v>Costos OyM (D)</v>
          </cell>
          <cell r="C2214">
            <v>2284515</v>
          </cell>
          <cell r="D2214">
            <v>2015</v>
          </cell>
          <cell r="G2214">
            <v>9</v>
          </cell>
          <cell r="AC2214">
            <v>2354997.0676504602</v>
          </cell>
        </row>
        <row r="2215">
          <cell r="A2215" t="str">
            <v>Costos OyM (D)</v>
          </cell>
          <cell r="C2215">
            <v>6600973</v>
          </cell>
          <cell r="D2215">
            <v>2015</v>
          </cell>
          <cell r="G2215">
            <v>9</v>
          </cell>
          <cell r="AC2215">
            <v>6804626.8282939093</v>
          </cell>
        </row>
        <row r="2216">
          <cell r="A2216" t="str">
            <v>Costos de OyM (C )</v>
          </cell>
          <cell r="C2216">
            <v>2590306</v>
          </cell>
          <cell r="D2216">
            <v>2015</v>
          </cell>
          <cell r="G2216">
            <v>9</v>
          </cell>
          <cell r="AC2216">
            <v>2674428.7136695995</v>
          </cell>
        </row>
        <row r="2217">
          <cell r="A2217" t="str">
            <v>Costos OyM (D)</v>
          </cell>
          <cell r="C2217">
            <v>470375</v>
          </cell>
          <cell r="D2217">
            <v>2015</v>
          </cell>
          <cell r="G2217">
            <v>9</v>
          </cell>
          <cell r="AC2217">
            <v>484887.05291761499</v>
          </cell>
        </row>
        <row r="2218">
          <cell r="A2218" t="str">
            <v>Costos OyM (D)</v>
          </cell>
          <cell r="C2218">
            <v>13918919</v>
          </cell>
          <cell r="D2218">
            <v>2015</v>
          </cell>
          <cell r="G2218">
            <v>9</v>
          </cell>
          <cell r="AC2218">
            <v>14348346.77376348</v>
          </cell>
        </row>
        <row r="2219">
          <cell r="A2219" t="str">
            <v>Costos OyM (D)</v>
          </cell>
          <cell r="C2219">
            <v>3650179</v>
          </cell>
          <cell r="D2219">
            <v>2015</v>
          </cell>
          <cell r="G2219">
            <v>9</v>
          </cell>
          <cell r="AC2219">
            <v>3762794.6594350613</v>
          </cell>
        </row>
        <row r="2220">
          <cell r="A2220" t="str">
            <v>Costos OyM (D)</v>
          </cell>
          <cell r="C2220">
            <v>662467</v>
          </cell>
          <cell r="D2220">
            <v>2015</v>
          </cell>
          <cell r="G2220">
            <v>9</v>
          </cell>
          <cell r="AC2220">
            <v>682905.49303252436</v>
          </cell>
        </row>
        <row r="2221">
          <cell r="A2221" t="str">
            <v>Costos OyM (D)</v>
          </cell>
          <cell r="C2221">
            <v>4633392</v>
          </cell>
          <cell r="D2221">
            <v>2015</v>
          </cell>
          <cell r="G2221">
            <v>9</v>
          </cell>
          <cell r="AC2221">
            <v>4776341.8376658075</v>
          </cell>
        </row>
        <row r="2222">
          <cell r="A2222" t="str">
            <v>Costos OyM (D)</v>
          </cell>
          <cell r="C2222">
            <v>29251125</v>
          </cell>
          <cell r="D2222">
            <v>2015</v>
          </cell>
          <cell r="G2222">
            <v>9</v>
          </cell>
          <cell r="AC2222">
            <v>30153583.408503365</v>
          </cell>
        </row>
        <row r="2223">
          <cell r="A2223" t="str">
            <v>Costos OyM (D)</v>
          </cell>
          <cell r="C2223">
            <v>2495912</v>
          </cell>
          <cell r="D2223">
            <v>2015</v>
          </cell>
          <cell r="G2223">
            <v>9</v>
          </cell>
          <cell r="AC2223">
            <v>2572916.1074073031</v>
          </cell>
        </row>
        <row r="2224">
          <cell r="A2224" t="str">
            <v>Costos OyM (D)</v>
          </cell>
          <cell r="C2224">
            <v>38672</v>
          </cell>
          <cell r="D2224">
            <v>2015</v>
          </cell>
          <cell r="G2224">
            <v>9</v>
          </cell>
          <cell r="AC2224">
            <v>39865.112113590236</v>
          </cell>
        </row>
        <row r="2225">
          <cell r="A2225" t="str">
            <v>Costos de OyM (C )</v>
          </cell>
          <cell r="C2225">
            <v>645327</v>
          </cell>
          <cell r="D2225">
            <v>2015</v>
          </cell>
          <cell r="G2225">
            <v>9</v>
          </cell>
          <cell r="AC2225">
            <v>666284.6237109676</v>
          </cell>
        </row>
        <row r="2226">
          <cell r="A2226" t="str">
            <v>Costos OyM (D)</v>
          </cell>
          <cell r="C2226">
            <v>383235</v>
          </cell>
          <cell r="D2226">
            <v>2015</v>
          </cell>
          <cell r="G2226">
            <v>9</v>
          </cell>
          <cell r="AC2226">
            <v>395058.60159422201</v>
          </cell>
        </row>
        <row r="2227">
          <cell r="A2227" t="str">
            <v>Costos de OyM (C )</v>
          </cell>
          <cell r="C2227">
            <v>80958284</v>
          </cell>
          <cell r="D2227">
            <v>2015</v>
          </cell>
          <cell r="G2227">
            <v>9</v>
          </cell>
          <cell r="AC2227">
            <v>83587483.231331795</v>
          </cell>
        </row>
        <row r="2228">
          <cell r="A2228" t="str">
            <v>Costos de OyM (C )</v>
          </cell>
          <cell r="C2228">
            <v>35383606</v>
          </cell>
          <cell r="D2228">
            <v>2015</v>
          </cell>
          <cell r="G2228">
            <v>9</v>
          </cell>
          <cell r="AC2228">
            <v>36532723.114401124</v>
          </cell>
        </row>
        <row r="2229">
          <cell r="A2229" t="str">
            <v>Costos de Administración</v>
          </cell>
          <cell r="C2229">
            <v>63611466</v>
          </cell>
          <cell r="D2229">
            <v>2015</v>
          </cell>
          <cell r="G2229">
            <v>9</v>
          </cell>
          <cell r="AC2229">
            <v>61174161.263822019</v>
          </cell>
        </row>
        <row r="2230">
          <cell r="A2230" t="str">
            <v>Costos Totales</v>
          </cell>
          <cell r="C2230">
            <v>996590820</v>
          </cell>
          <cell r="D2230">
            <v>2015</v>
          </cell>
          <cell r="G2230">
            <v>9</v>
          </cell>
          <cell r="AC2230">
            <v>996590820</v>
          </cell>
        </row>
        <row r="2231">
          <cell r="A2231" t="str">
            <v>Costos de OyM (C )</v>
          </cell>
          <cell r="C2231">
            <v>4180</v>
          </cell>
          <cell r="D2231">
            <v>2015</v>
          </cell>
          <cell r="G2231">
            <v>9</v>
          </cell>
          <cell r="AC2231">
            <v>4315.7495767445726</v>
          </cell>
        </row>
        <row r="2232">
          <cell r="A2232" t="str">
            <v>Costos de Administración</v>
          </cell>
          <cell r="C2232">
            <v>42140043</v>
          </cell>
          <cell r="D2232">
            <v>2015</v>
          </cell>
          <cell r="G2232">
            <v>275</v>
          </cell>
          <cell r="AC2232">
            <v>0</v>
          </cell>
        </row>
        <row r="2233">
          <cell r="A2233" t="str">
            <v>Costos Totales</v>
          </cell>
          <cell r="C2233">
            <v>157308662</v>
          </cell>
          <cell r="D2233">
            <v>2015</v>
          </cell>
          <cell r="G2233">
            <v>275</v>
          </cell>
          <cell r="AC2233">
            <v>157308662</v>
          </cell>
        </row>
        <row r="2234">
          <cell r="A2234" t="str">
            <v>Costos de OyM (C )</v>
          </cell>
          <cell r="C2234">
            <v>8294875</v>
          </cell>
          <cell r="D2234">
            <v>2015</v>
          </cell>
          <cell r="G2234">
            <v>447</v>
          </cell>
          <cell r="AC2234">
            <v>8564259.1555978786</v>
          </cell>
        </row>
        <row r="2235">
          <cell r="A2235" t="str">
            <v>Costos de Administración</v>
          </cell>
          <cell r="C2235">
            <v>383200</v>
          </cell>
          <cell r="D2235">
            <v>2015</v>
          </cell>
          <cell r="G2235">
            <v>447</v>
          </cell>
          <cell r="AC2235">
            <v>394703.73757144483</v>
          </cell>
        </row>
        <row r="2236">
          <cell r="A2236" t="str">
            <v>Costos Totales</v>
          </cell>
          <cell r="C2236">
            <v>8678075</v>
          </cell>
          <cell r="D2236">
            <v>2015</v>
          </cell>
          <cell r="G2236">
            <v>447</v>
          </cell>
          <cell r="AC2236">
            <v>8678075</v>
          </cell>
        </row>
        <row r="2237">
          <cell r="A2237" t="str">
            <v>Costos de Administración</v>
          </cell>
          <cell r="C2237">
            <v>7765823</v>
          </cell>
          <cell r="D2237">
            <v>2015</v>
          </cell>
          <cell r="G2237">
            <v>18</v>
          </cell>
          <cell r="AC2237">
            <v>0</v>
          </cell>
        </row>
        <row r="2238">
          <cell r="A2238" t="str">
            <v>Costos Totales</v>
          </cell>
          <cell r="C2238">
            <v>24533810</v>
          </cell>
          <cell r="D2238">
            <v>2015</v>
          </cell>
          <cell r="G2238">
            <v>18</v>
          </cell>
          <cell r="AC2238">
            <v>24533810</v>
          </cell>
        </row>
        <row r="2239">
          <cell r="A2239" t="str">
            <v>Costos Totales</v>
          </cell>
          <cell r="C2239">
            <v>1526430143</v>
          </cell>
          <cell r="D2239">
            <v>2015</v>
          </cell>
          <cell r="G2239">
            <v>282</v>
          </cell>
          <cell r="AC2239">
            <v>1526430143</v>
          </cell>
        </row>
        <row r="2240">
          <cell r="A2240" t="str">
            <v>Costos OyM (D)</v>
          </cell>
          <cell r="C2240">
            <v>6839752</v>
          </cell>
          <cell r="D2240">
            <v>2015</v>
          </cell>
          <cell r="G2240">
            <v>282</v>
          </cell>
          <cell r="AC2240">
            <v>7050772.6600422282</v>
          </cell>
        </row>
        <row r="2241">
          <cell r="A2241" t="str">
            <v>Costos OyM (D)</v>
          </cell>
          <cell r="C2241">
            <v>5858003</v>
          </cell>
          <cell r="D2241">
            <v>2015</v>
          </cell>
          <cell r="G2241">
            <v>282</v>
          </cell>
          <cell r="AC2241">
            <v>6038734.6492746156</v>
          </cell>
        </row>
        <row r="2242">
          <cell r="A2242" t="str">
            <v>Costos OyM (D)</v>
          </cell>
          <cell r="C2242">
            <v>2505019</v>
          </cell>
          <cell r="D2242">
            <v>2015</v>
          </cell>
          <cell r="G2242">
            <v>282</v>
          </cell>
          <cell r="AC2242">
            <v>2582304.077411918</v>
          </cell>
        </row>
        <row r="2243">
          <cell r="A2243" t="str">
            <v>Costos OyM (D)</v>
          </cell>
          <cell r="C2243">
            <v>24400951</v>
          </cell>
          <cell r="D2243">
            <v>2015</v>
          </cell>
          <cell r="G2243">
            <v>282</v>
          </cell>
          <cell r="AC2243">
            <v>25153771.392563656</v>
          </cell>
        </row>
        <row r="2244">
          <cell r="A2244" t="str">
            <v>Costos OyM (D)</v>
          </cell>
          <cell r="C2244">
            <v>12647032</v>
          </cell>
          <cell r="D2244">
            <v>2015</v>
          </cell>
          <cell r="G2244">
            <v>282</v>
          </cell>
          <cell r="AC2244">
            <v>13037219.398638895</v>
          </cell>
        </row>
        <row r="2245">
          <cell r="A2245" t="str">
            <v>Costos de OyM (C )</v>
          </cell>
          <cell r="C2245">
            <v>23602448</v>
          </cell>
          <cell r="D2245">
            <v>2015</v>
          </cell>
          <cell r="G2245">
            <v>282</v>
          </cell>
          <cell r="AC2245">
            <v>24368960.5182143</v>
          </cell>
        </row>
        <row r="2246">
          <cell r="A2246" t="str">
            <v>Costos OyM (D)</v>
          </cell>
          <cell r="C2246">
            <v>192878</v>
          </cell>
          <cell r="D2246">
            <v>2015</v>
          </cell>
          <cell r="G2246">
            <v>282</v>
          </cell>
          <cell r="AC2246">
            <v>198828.68985946052</v>
          </cell>
        </row>
        <row r="2247">
          <cell r="A2247" t="str">
            <v>Costos OyM (D)</v>
          </cell>
          <cell r="C2247">
            <v>44886357</v>
          </cell>
          <cell r="D2247">
            <v>2015</v>
          </cell>
          <cell r="G2247">
            <v>282</v>
          </cell>
          <cell r="AC2247">
            <v>46271195.029365845</v>
          </cell>
        </row>
        <row r="2248">
          <cell r="A2248" t="str">
            <v>Costos OyM (D)</v>
          </cell>
          <cell r="C2248">
            <v>761401</v>
          </cell>
          <cell r="D2248">
            <v>2015</v>
          </cell>
          <cell r="G2248">
            <v>282</v>
          </cell>
          <cell r="AC2248">
            <v>784891.81393255375</v>
          </cell>
        </row>
        <row r="2249">
          <cell r="A2249" t="str">
            <v>Costos OyM (D)</v>
          </cell>
          <cell r="C2249">
            <v>2627642</v>
          </cell>
          <cell r="D2249">
            <v>2015</v>
          </cell>
          <cell r="G2249">
            <v>282</v>
          </cell>
          <cell r="AC2249">
            <v>2708710.2535265433</v>
          </cell>
        </row>
        <row r="2250">
          <cell r="A2250" t="str">
            <v>Costos OyM (D)</v>
          </cell>
          <cell r="C2250">
            <v>54349</v>
          </cell>
          <cell r="D2250">
            <v>2015</v>
          </cell>
          <cell r="G2250">
            <v>282</v>
          </cell>
          <cell r="AC2250">
            <v>56025.780364644073</v>
          </cell>
        </row>
        <row r="2251">
          <cell r="A2251" t="str">
            <v>Costos OyM (D)</v>
          </cell>
          <cell r="C2251">
            <v>5791077</v>
          </cell>
          <cell r="D2251">
            <v>2015</v>
          </cell>
          <cell r="G2251">
            <v>282</v>
          </cell>
          <cell r="AC2251">
            <v>5969743.8421450611</v>
          </cell>
        </row>
        <row r="2252">
          <cell r="A2252" t="str">
            <v>Costos OyM (D)</v>
          </cell>
          <cell r="C2252">
            <v>67350471</v>
          </cell>
          <cell r="D2252">
            <v>2015</v>
          </cell>
          <cell r="G2252">
            <v>282</v>
          </cell>
          <cell r="AC2252">
            <v>69428373.948027194</v>
          </cell>
        </row>
        <row r="2253">
          <cell r="A2253" t="str">
            <v>Costos OyM (D)</v>
          </cell>
          <cell r="C2253">
            <v>14917017</v>
          </cell>
          <cell r="D2253">
            <v>2015</v>
          </cell>
          <cell r="G2253">
            <v>282</v>
          </cell>
          <cell r="AC2253">
            <v>15377238.185388174</v>
          </cell>
        </row>
        <row r="2254">
          <cell r="A2254" t="str">
            <v>Costos OyM (D)</v>
          </cell>
          <cell r="C2254">
            <v>2510633</v>
          </cell>
          <cell r="D2254">
            <v>2015</v>
          </cell>
          <cell r="G2254">
            <v>282</v>
          </cell>
          <cell r="AC2254">
            <v>2588091.281058114</v>
          </cell>
        </row>
        <row r="2255">
          <cell r="A2255" t="str">
            <v>Costos de OyM (C )</v>
          </cell>
          <cell r="C2255">
            <v>12804424</v>
          </cell>
          <cell r="D2255">
            <v>2015</v>
          </cell>
          <cell r="G2255">
            <v>282</v>
          </cell>
          <cell r="AC2255">
            <v>13220260.157525849</v>
          </cell>
        </row>
        <row r="2256">
          <cell r="A2256" t="str">
            <v>Costos OyM (D)</v>
          </cell>
          <cell r="C2256">
            <v>1212364</v>
          </cell>
          <cell r="D2256">
            <v>2015</v>
          </cell>
          <cell r="G2256">
            <v>282</v>
          </cell>
          <cell r="AC2256">
            <v>1249767.9660343586</v>
          </cell>
        </row>
        <row r="2257">
          <cell r="A2257" t="str">
            <v>Costos de OyM (C )</v>
          </cell>
          <cell r="C2257">
            <v>18573556</v>
          </cell>
          <cell r="D2257">
            <v>2015</v>
          </cell>
          <cell r="G2257">
            <v>282</v>
          </cell>
          <cell r="AC2257">
            <v>19176750.345847275</v>
          </cell>
        </row>
        <row r="2258">
          <cell r="A2258" t="str">
            <v>Costos de OyM (C )</v>
          </cell>
          <cell r="C2258">
            <v>49258818</v>
          </cell>
          <cell r="D2258">
            <v>2015</v>
          </cell>
          <cell r="G2258">
            <v>282</v>
          </cell>
          <cell r="AC2258">
            <v>50858546.156564094</v>
          </cell>
        </row>
        <row r="2259">
          <cell r="A2259" t="str">
            <v>Costos de OyM (C )</v>
          </cell>
          <cell r="C2259">
            <v>27750</v>
          </cell>
          <cell r="D2259">
            <v>2015</v>
          </cell>
          <cell r="G2259">
            <v>282</v>
          </cell>
          <cell r="AC2259">
            <v>28651.208314512412</v>
          </cell>
        </row>
        <row r="2260">
          <cell r="A2260" t="str">
            <v>Costos de Administración</v>
          </cell>
          <cell r="C2260">
            <v>357751105</v>
          </cell>
          <cell r="D2260">
            <v>2015</v>
          </cell>
          <cell r="G2260">
            <v>282</v>
          </cell>
          <cell r="AC2260">
            <v>93589573.928691179</v>
          </cell>
        </row>
        <row r="2261">
          <cell r="A2261" t="str">
            <v>Costos de OyM (C )</v>
          </cell>
          <cell r="C2261">
            <v>1526445</v>
          </cell>
          <cell r="D2261">
            <v>2015</v>
          </cell>
          <cell r="G2261">
            <v>321</v>
          </cell>
          <cell r="AC2261">
            <v>1576017.7901133657</v>
          </cell>
        </row>
        <row r="2262">
          <cell r="A2262" t="str">
            <v>Costos Totales</v>
          </cell>
          <cell r="C2262">
            <v>7957822</v>
          </cell>
          <cell r="D2262">
            <v>2015</v>
          </cell>
          <cell r="G2262">
            <v>321</v>
          </cell>
          <cell r="AC2262">
            <v>7957822</v>
          </cell>
        </row>
        <row r="2263">
          <cell r="A2263" t="str">
            <v>Costos de Administración</v>
          </cell>
          <cell r="C2263">
            <v>901162</v>
          </cell>
          <cell r="D2263">
            <v>2015</v>
          </cell>
          <cell r="G2263">
            <v>321</v>
          </cell>
          <cell r="AC2263">
            <v>200784.68164073734</v>
          </cell>
        </row>
        <row r="2264">
          <cell r="A2264" t="str">
            <v>Costos de Combustible</v>
          </cell>
          <cell r="C2264">
            <v>94819</v>
          </cell>
          <cell r="D2264">
            <v>2015</v>
          </cell>
          <cell r="G2264">
            <v>3</v>
          </cell>
          <cell r="AC2264">
            <v>94819</v>
          </cell>
        </row>
        <row r="2265">
          <cell r="A2265" t="str">
            <v>Costos Compra de Energía</v>
          </cell>
          <cell r="C2265">
            <v>10373726</v>
          </cell>
          <cell r="D2265">
            <v>2015</v>
          </cell>
          <cell r="G2265">
            <v>3</v>
          </cell>
          <cell r="AC2265">
            <v>10373726</v>
          </cell>
        </row>
        <row r="2266">
          <cell r="A2266" t="str">
            <v>Costos Totales por Compra de Energia</v>
          </cell>
          <cell r="C2266">
            <v>10373726</v>
          </cell>
          <cell r="D2266">
            <v>2015</v>
          </cell>
          <cell r="G2266">
            <v>3</v>
          </cell>
          <cell r="AC2266">
            <v>10373726</v>
          </cell>
        </row>
        <row r="2267">
          <cell r="A2267" t="str">
            <v>Costos OyM (D)</v>
          </cell>
          <cell r="C2267">
            <v>643353</v>
          </cell>
          <cell r="D2267">
            <v>2015</v>
          </cell>
          <cell r="G2267">
            <v>3</v>
          </cell>
          <cell r="AC2267">
            <v>663201.78614022082</v>
          </cell>
        </row>
        <row r="2268">
          <cell r="A2268" t="str">
            <v>Costos OyM (D)</v>
          </cell>
          <cell r="C2268">
            <v>13585</v>
          </cell>
          <cell r="D2268">
            <v>2015</v>
          </cell>
          <cell r="G2268">
            <v>3</v>
          </cell>
          <cell r="AC2268">
            <v>14004.125673953335</v>
          </cell>
        </row>
        <row r="2269">
          <cell r="A2269" t="str">
            <v>Costos de OyM (C )</v>
          </cell>
          <cell r="C2269">
            <v>311324</v>
          </cell>
          <cell r="D2269">
            <v>2015</v>
          </cell>
          <cell r="G2269">
            <v>3</v>
          </cell>
          <cell r="AC2269">
            <v>321434.55053359503</v>
          </cell>
        </row>
        <row r="2270">
          <cell r="A2270" t="str">
            <v>Costos OyM (D)</v>
          </cell>
          <cell r="C2270">
            <v>251680</v>
          </cell>
          <cell r="D2270">
            <v>2015</v>
          </cell>
          <cell r="G2270">
            <v>3</v>
          </cell>
          <cell r="AC2270">
            <v>259444.85459113546</v>
          </cell>
        </row>
        <row r="2271">
          <cell r="A2271" t="str">
            <v>Costos OyM (D)</v>
          </cell>
          <cell r="C2271">
            <v>109158</v>
          </cell>
          <cell r="D2271">
            <v>2015</v>
          </cell>
          <cell r="G2271">
            <v>3</v>
          </cell>
          <cell r="AC2271">
            <v>112525.75269174812</v>
          </cell>
        </row>
        <row r="2272">
          <cell r="A2272" t="str">
            <v>Costos OyM (D)</v>
          </cell>
          <cell r="C2272">
            <v>123110</v>
          </cell>
          <cell r="D2272">
            <v>2015</v>
          </cell>
          <cell r="G2272">
            <v>3</v>
          </cell>
          <cell r="AC2272">
            <v>126908.20108357711</v>
          </cell>
        </row>
        <row r="2273">
          <cell r="A2273" t="str">
            <v>Costos OyM (D)</v>
          </cell>
          <cell r="C2273">
            <v>929708</v>
          </cell>
          <cell r="D2273">
            <v>2015</v>
          </cell>
          <cell r="G2273">
            <v>3</v>
          </cell>
          <cell r="AC2273">
            <v>958391.43703200633</v>
          </cell>
        </row>
        <row r="2274">
          <cell r="A2274" t="str">
            <v>Costos OyM (D)</v>
          </cell>
          <cell r="C2274">
            <v>251352</v>
          </cell>
          <cell r="D2274">
            <v>2015</v>
          </cell>
          <cell r="G2274">
            <v>3</v>
          </cell>
          <cell r="AC2274">
            <v>259106.73510485966</v>
          </cell>
        </row>
        <row r="2275">
          <cell r="A2275" t="str">
            <v>Costos OyM (D)</v>
          </cell>
          <cell r="C2275">
            <v>-35503</v>
          </cell>
          <cell r="D2275">
            <v>2015</v>
          </cell>
          <cell r="G2275">
            <v>3</v>
          </cell>
          <cell r="AC2275">
            <v>-36598.341833078048</v>
          </cell>
        </row>
        <row r="2276">
          <cell r="A2276" t="str">
            <v>Costos de OyM (C )</v>
          </cell>
          <cell r="C2276">
            <v>29940</v>
          </cell>
          <cell r="D2276">
            <v>2015</v>
          </cell>
          <cell r="G2276">
            <v>3</v>
          </cell>
          <cell r="AC2276">
            <v>30912.330700414474</v>
          </cell>
        </row>
        <row r="2277">
          <cell r="A2277" t="str">
            <v>Costos OyM (D)</v>
          </cell>
          <cell r="C2277">
            <v>30240</v>
          </cell>
          <cell r="D2277">
            <v>2015</v>
          </cell>
          <cell r="G2277">
            <v>3</v>
          </cell>
          <cell r="AC2277">
            <v>31172.967271280737</v>
          </cell>
        </row>
        <row r="2278">
          <cell r="A2278" t="str">
            <v>Costos de OyM (C )</v>
          </cell>
          <cell r="C2278">
            <v>1113780</v>
          </cell>
          <cell r="D2278">
            <v>2015</v>
          </cell>
          <cell r="G2278">
            <v>3</v>
          </cell>
          <cell r="AC2278">
            <v>1149951.091767122</v>
          </cell>
        </row>
        <row r="2279">
          <cell r="A2279" t="str">
            <v>Costos de OyM (C )</v>
          </cell>
          <cell r="C2279">
            <v>3862</v>
          </cell>
          <cell r="D2279">
            <v>2015</v>
          </cell>
          <cell r="G2279">
            <v>3</v>
          </cell>
          <cell r="AC2279">
            <v>3987.4222165998895</v>
          </cell>
        </row>
        <row r="2280">
          <cell r="A2280" t="str">
            <v>Costos de Administración</v>
          </cell>
          <cell r="C2280">
            <v>4429061</v>
          </cell>
          <cell r="D2280">
            <v>2015</v>
          </cell>
          <cell r="G2280">
            <v>3</v>
          </cell>
          <cell r="AC2280">
            <v>2827340.8136638631</v>
          </cell>
        </row>
        <row r="2281">
          <cell r="A2281" t="str">
            <v>Costos Totales</v>
          </cell>
          <cell r="C2281">
            <v>21748334</v>
          </cell>
          <cell r="D2281">
            <v>2015</v>
          </cell>
          <cell r="G2281">
            <v>3</v>
          </cell>
          <cell r="AC2281">
            <v>21748334</v>
          </cell>
        </row>
        <row r="2282">
          <cell r="A2282" t="str">
            <v>Costos OyM (D)</v>
          </cell>
          <cell r="C2282">
            <v>38567019</v>
          </cell>
          <cell r="D2282">
            <v>2015</v>
          </cell>
          <cell r="G2282">
            <v>68</v>
          </cell>
          <cell r="AC2282">
            <v>39756892.23008804</v>
          </cell>
        </row>
        <row r="2283">
          <cell r="A2283" t="str">
            <v>Costos OyM (D)</v>
          </cell>
          <cell r="C2283">
            <v>3515619</v>
          </cell>
          <cell r="D2283">
            <v>2015</v>
          </cell>
          <cell r="G2283">
            <v>68</v>
          </cell>
          <cell r="AC2283">
            <v>3624083.2018946004</v>
          </cell>
        </row>
        <row r="2284">
          <cell r="A2284" t="str">
            <v>Costos OyM (D)</v>
          </cell>
          <cell r="C2284">
            <v>1595778</v>
          </cell>
          <cell r="D2284">
            <v>2015</v>
          </cell>
          <cell r="G2284">
            <v>68</v>
          </cell>
          <cell r="AC2284">
            <v>1645011.090153103</v>
          </cell>
        </row>
        <row r="2285">
          <cell r="A2285" t="str">
            <v>Costos OyM (D)</v>
          </cell>
          <cell r="C2285">
            <v>3055505</v>
          </cell>
          <cell r="D2285">
            <v>2015</v>
          </cell>
          <cell r="G2285">
            <v>68</v>
          </cell>
          <cell r="AC2285">
            <v>3149773.7222961197</v>
          </cell>
        </row>
        <row r="2286">
          <cell r="A2286" t="str">
            <v>Costos OyM (D)</v>
          </cell>
          <cell r="C2286">
            <v>6887754</v>
          </cell>
          <cell r="D2286">
            <v>2015</v>
          </cell>
          <cell r="G2286">
            <v>68</v>
          </cell>
          <cell r="AC2286">
            <v>7100255.6221770169</v>
          </cell>
        </row>
        <row r="2287">
          <cell r="A2287" t="str">
            <v>Costos de OyM (C )</v>
          </cell>
          <cell r="C2287">
            <v>30358924</v>
          </cell>
          <cell r="D2287">
            <v>2015</v>
          </cell>
          <cell r="G2287">
            <v>68</v>
          </cell>
          <cell r="AC2287">
            <v>31344859.665890105</v>
          </cell>
        </row>
        <row r="2288">
          <cell r="A2288" t="str">
            <v>Costos OyM (D)</v>
          </cell>
          <cell r="C2288">
            <v>2918703</v>
          </cell>
          <cell r="D2288">
            <v>2015</v>
          </cell>
          <cell r="G2288">
            <v>68</v>
          </cell>
          <cell r="AC2288">
            <v>3008751.0943647125</v>
          </cell>
        </row>
        <row r="2289">
          <cell r="A2289" t="str">
            <v>Costos OyM (D)</v>
          </cell>
          <cell r="C2289">
            <v>28509568</v>
          </cell>
          <cell r="D2289">
            <v>2015</v>
          </cell>
          <cell r="G2289">
            <v>68</v>
          </cell>
          <cell r="AC2289">
            <v>29389147.823490497</v>
          </cell>
        </row>
        <row r="2290">
          <cell r="A2290" t="str">
            <v>Costos OyM (D)</v>
          </cell>
          <cell r="C2290">
            <v>155771</v>
          </cell>
          <cell r="D2290">
            <v>2015</v>
          </cell>
          <cell r="G2290">
            <v>68</v>
          </cell>
          <cell r="AC2290">
            <v>160576.86127032645</v>
          </cell>
        </row>
        <row r="2291">
          <cell r="A2291" t="str">
            <v>Costos OyM (D)</v>
          </cell>
          <cell r="C2291">
            <v>5644939</v>
          </cell>
          <cell r="D2291">
            <v>2015</v>
          </cell>
          <cell r="G2291">
            <v>68</v>
          </cell>
          <cell r="AC2291">
            <v>5819097.1790799014</v>
          </cell>
        </row>
        <row r="2292">
          <cell r="A2292" t="str">
            <v>Costos OyM (D)</v>
          </cell>
          <cell r="C2292">
            <v>1231570</v>
          </cell>
          <cell r="D2292">
            <v>2015</v>
          </cell>
          <cell r="G2292">
            <v>68</v>
          </cell>
          <cell r="AC2292">
            <v>1269566.5113191542</v>
          </cell>
        </row>
        <row r="2293">
          <cell r="A2293" t="str">
            <v>Costos OyM (D)</v>
          </cell>
          <cell r="C2293">
            <v>12440675</v>
          </cell>
          <cell r="D2293">
            <v>2015</v>
          </cell>
          <cell r="G2293">
            <v>68</v>
          </cell>
          <cell r="AC2293">
            <v>12824495.853427265</v>
          </cell>
        </row>
        <row r="2294">
          <cell r="A2294" t="str">
            <v>Costos OyM (D)</v>
          </cell>
          <cell r="C2294">
            <v>68331129</v>
          </cell>
          <cell r="D2294">
            <v>2015</v>
          </cell>
          <cell r="G2294">
            <v>68</v>
          </cell>
          <cell r="AC2294">
            <v>70439287.299162105</v>
          </cell>
        </row>
        <row r="2295">
          <cell r="A2295" t="str">
            <v>Costos OyM (D)</v>
          </cell>
          <cell r="C2295">
            <v>9274425</v>
          </cell>
          <cell r="D2295">
            <v>2015</v>
          </cell>
          <cell r="G2295">
            <v>68</v>
          </cell>
          <cell r="AC2295">
            <v>9560560.4161689114</v>
          </cell>
        </row>
        <row r="2296">
          <cell r="A2296" t="str">
            <v>Costos OyM (D)</v>
          </cell>
          <cell r="C2296">
            <v>4673346</v>
          </cell>
          <cell r="D2296">
            <v>2015</v>
          </cell>
          <cell r="G2296">
            <v>68</v>
          </cell>
          <cell r="AC2296">
            <v>4817528.502161731</v>
          </cell>
        </row>
        <row r="2297">
          <cell r="A2297" t="str">
            <v>Costos de OyM (C )</v>
          </cell>
          <cell r="C2297">
            <v>6485789</v>
          </cell>
          <cell r="D2297">
            <v>2015</v>
          </cell>
          <cell r="G2297">
            <v>68</v>
          </cell>
          <cell r="AC2297">
            <v>6696421.3233503839</v>
          </cell>
        </row>
        <row r="2298">
          <cell r="A2298" t="str">
            <v>Costos OyM (D)</v>
          </cell>
          <cell r="C2298">
            <v>1087690</v>
          </cell>
          <cell r="D2298">
            <v>2015</v>
          </cell>
          <cell r="G2298">
            <v>68</v>
          </cell>
          <cell r="AC2298">
            <v>1121247.5122784176</v>
          </cell>
        </row>
        <row r="2299">
          <cell r="A2299" t="str">
            <v>Costos de OyM (C )</v>
          </cell>
          <cell r="C2299">
            <v>35480023</v>
          </cell>
          <cell r="D2299">
            <v>2015</v>
          </cell>
          <cell r="G2299">
            <v>68</v>
          </cell>
          <cell r="AC2299">
            <v>36632271.350511409</v>
          </cell>
        </row>
        <row r="2300">
          <cell r="A2300" t="str">
            <v>Costos de OyM (C )</v>
          </cell>
          <cell r="C2300">
            <v>42889206</v>
          </cell>
          <cell r="D2300">
            <v>2015</v>
          </cell>
          <cell r="G2300">
            <v>68</v>
          </cell>
          <cell r="AC2300">
            <v>44282074.794595882</v>
          </cell>
        </row>
        <row r="2301">
          <cell r="A2301" t="str">
            <v>Costos de Administración</v>
          </cell>
          <cell r="C2301">
            <v>228392544</v>
          </cell>
          <cell r="D2301">
            <v>2015</v>
          </cell>
          <cell r="G2301">
            <v>68</v>
          </cell>
          <cell r="AC2301">
            <v>67291331.430779159</v>
          </cell>
        </row>
        <row r="2302">
          <cell r="A2302" t="str">
            <v>Costos Totales</v>
          </cell>
          <cell r="C2302">
            <v>1288035107</v>
          </cell>
          <cell r="D2302">
            <v>2015</v>
          </cell>
          <cell r="G2302">
            <v>68</v>
          </cell>
          <cell r="AC2302">
            <v>1288035107</v>
          </cell>
        </row>
        <row r="2303">
          <cell r="A2303" t="str">
            <v>Costos de OyM (C )</v>
          </cell>
          <cell r="C2303">
            <v>6705198</v>
          </cell>
          <cell r="D2303">
            <v>2015</v>
          </cell>
          <cell r="G2303">
            <v>229</v>
          </cell>
          <cell r="AC2303">
            <v>6922955.8446144862</v>
          </cell>
        </row>
        <row r="2304">
          <cell r="A2304" t="str">
            <v>Costos de OyM (C )</v>
          </cell>
          <cell r="C2304">
            <v>6967657</v>
          </cell>
          <cell r="D2304">
            <v>2015</v>
          </cell>
          <cell r="G2304">
            <v>229</v>
          </cell>
          <cell r="AC2304">
            <v>7193938.4566151574</v>
          </cell>
        </row>
        <row r="2305">
          <cell r="A2305" t="str">
            <v>Costos de Administración</v>
          </cell>
          <cell r="C2305">
            <v>66607586</v>
          </cell>
          <cell r="D2305">
            <v>2015</v>
          </cell>
          <cell r="G2305">
            <v>229</v>
          </cell>
          <cell r="AC2305">
            <v>9345491.6176677626</v>
          </cell>
        </row>
        <row r="2306">
          <cell r="A2306" t="str">
            <v>Costos Totales</v>
          </cell>
          <cell r="C2306">
            <v>166982801</v>
          </cell>
          <cell r="D2306">
            <v>2015</v>
          </cell>
          <cell r="G2306">
            <v>229</v>
          </cell>
          <cell r="AC2306">
            <v>166982801</v>
          </cell>
        </row>
        <row r="2307">
          <cell r="A2307" t="str">
            <v>Costos de OyM (C )</v>
          </cell>
          <cell r="C2307">
            <v>4604413</v>
          </cell>
          <cell r="D2307">
            <v>2015</v>
          </cell>
          <cell r="G2307">
            <v>297</v>
          </cell>
          <cell r="AC2307">
            <v>4753945.8028486138</v>
          </cell>
        </row>
        <row r="2308">
          <cell r="A2308" t="str">
            <v>Costos de OyM (C )</v>
          </cell>
          <cell r="C2308">
            <v>2003858</v>
          </cell>
          <cell r="D2308">
            <v>2015</v>
          </cell>
          <cell r="G2308">
            <v>297</v>
          </cell>
          <cell r="AC2308">
            <v>2068935.2429081879</v>
          </cell>
        </row>
        <row r="2309">
          <cell r="A2309" t="str">
            <v>Costos de Administración</v>
          </cell>
          <cell r="C2309">
            <v>91811358</v>
          </cell>
          <cell r="D2309">
            <v>2015</v>
          </cell>
          <cell r="G2309">
            <v>297</v>
          </cell>
          <cell r="AC2309">
            <v>16063008.776642289</v>
          </cell>
        </row>
        <row r="2310">
          <cell r="A2310" t="str">
            <v>Costos Totales</v>
          </cell>
          <cell r="C2310">
            <v>130716150</v>
          </cell>
          <cell r="D2310">
            <v>2015</v>
          </cell>
          <cell r="G2310">
            <v>297</v>
          </cell>
          <cell r="AC2310">
            <v>130716150</v>
          </cell>
        </row>
        <row r="2311">
          <cell r="A2311" t="str">
            <v>Costos de OyM (C )</v>
          </cell>
          <cell r="C2311">
            <v>3011120</v>
          </cell>
          <cell r="D2311">
            <v>2015</v>
          </cell>
          <cell r="G2311">
            <v>274</v>
          </cell>
          <cell r="AC2311">
            <v>3108909.0587385446</v>
          </cell>
        </row>
        <row r="2312">
          <cell r="A2312" t="str">
            <v>Costos de Administración</v>
          </cell>
          <cell r="C2312">
            <v>100508522</v>
          </cell>
          <cell r="D2312">
            <v>2015</v>
          </cell>
          <cell r="G2312">
            <v>274</v>
          </cell>
          <cell r="AC2312">
            <v>1874326.1597477002</v>
          </cell>
        </row>
        <row r="2313">
          <cell r="A2313" t="str">
            <v>Costos Totales</v>
          </cell>
          <cell r="C2313">
            <v>266823561</v>
          </cell>
          <cell r="D2313">
            <v>2015</v>
          </cell>
          <cell r="G2313">
            <v>274</v>
          </cell>
          <cell r="AC2313">
            <v>266823561</v>
          </cell>
        </row>
        <row r="2314">
          <cell r="A2314" t="str">
            <v>Costos de Combustible</v>
          </cell>
          <cell r="C2314">
            <v>53328159</v>
          </cell>
          <cell r="D2314">
            <v>2015</v>
          </cell>
          <cell r="G2314">
            <v>89</v>
          </cell>
          <cell r="AC2314">
            <v>53328159</v>
          </cell>
        </row>
        <row r="2315">
          <cell r="A2315" t="str">
            <v>Costos de Combustible</v>
          </cell>
          <cell r="C2315">
            <v>3162917</v>
          </cell>
          <cell r="D2315">
            <v>2015</v>
          </cell>
          <cell r="G2315">
            <v>89</v>
          </cell>
          <cell r="AC2315">
            <v>3162917</v>
          </cell>
        </row>
        <row r="2316">
          <cell r="A2316" t="str">
            <v>Costos Compra de Energía</v>
          </cell>
          <cell r="C2316">
            <v>84992759</v>
          </cell>
          <cell r="D2316">
            <v>2015</v>
          </cell>
          <cell r="G2316">
            <v>89</v>
          </cell>
          <cell r="AC2316">
            <v>84992759</v>
          </cell>
        </row>
        <row r="2317">
          <cell r="A2317" t="str">
            <v>Costos Totales por Compra de Energia</v>
          </cell>
          <cell r="C2317">
            <v>86086936</v>
          </cell>
          <cell r="D2317">
            <v>2015</v>
          </cell>
          <cell r="G2317">
            <v>89</v>
          </cell>
          <cell r="AC2317">
            <v>86086936</v>
          </cell>
        </row>
        <row r="2318">
          <cell r="A2318" t="str">
            <v>Costos Totales</v>
          </cell>
          <cell r="C2318">
            <v>266375824</v>
          </cell>
          <cell r="D2318">
            <v>2015</v>
          </cell>
          <cell r="G2318">
            <v>89</v>
          </cell>
          <cell r="AC2318">
            <v>266375824</v>
          </cell>
        </row>
        <row r="2319">
          <cell r="A2319" t="str">
            <v>Costos OyM (D)</v>
          </cell>
          <cell r="C2319">
            <v>565398</v>
          </cell>
          <cell r="D2319">
            <v>2015</v>
          </cell>
          <cell r="G2319">
            <v>89</v>
          </cell>
          <cell r="AC2319">
            <v>582841.71128464246</v>
          </cell>
        </row>
        <row r="2320">
          <cell r="A2320" t="str">
            <v>Costos OyM (D)</v>
          </cell>
          <cell r="C2320">
            <v>830490</v>
          </cell>
          <cell r="D2320">
            <v>2015</v>
          </cell>
          <cell r="G2320">
            <v>89</v>
          </cell>
          <cell r="AC2320">
            <v>856112.35413776257</v>
          </cell>
        </row>
        <row r="2321">
          <cell r="A2321" t="str">
            <v>Costos OyM (D)</v>
          </cell>
          <cell r="C2321">
            <v>1745551</v>
          </cell>
          <cell r="D2321">
            <v>2015</v>
          </cell>
          <cell r="G2321">
            <v>89</v>
          </cell>
          <cell r="AC2321">
            <v>1799404.9005737884</v>
          </cell>
        </row>
        <row r="2322">
          <cell r="A2322" t="str">
            <v>Costos OyM (D)</v>
          </cell>
          <cell r="C2322">
            <v>156205</v>
          </cell>
          <cell r="D2322">
            <v>2015</v>
          </cell>
          <cell r="G2322">
            <v>89</v>
          </cell>
          <cell r="AC2322">
            <v>161024.2510783865</v>
          </cell>
        </row>
        <row r="2323">
          <cell r="A2323" t="str">
            <v>Costos OyM (D)</v>
          </cell>
          <cell r="C2323">
            <v>983196</v>
          </cell>
          <cell r="D2323">
            <v>2015</v>
          </cell>
          <cell r="G2323">
            <v>89</v>
          </cell>
          <cell r="AC2323">
            <v>1013529.6537451765</v>
          </cell>
        </row>
        <row r="2324">
          <cell r="A2324" t="str">
            <v>Costos de OyM (C )</v>
          </cell>
          <cell r="C2324">
            <v>977486</v>
          </cell>
          <cell r="D2324">
            <v>2015</v>
          </cell>
          <cell r="G2324">
            <v>89</v>
          </cell>
          <cell r="AC2324">
            <v>1009230.8111898912</v>
          </cell>
        </row>
        <row r="2325">
          <cell r="A2325" t="str">
            <v>Costos OyM (D)</v>
          </cell>
          <cell r="C2325">
            <v>124044</v>
          </cell>
          <cell r="D2325">
            <v>2015</v>
          </cell>
          <cell r="G2325">
            <v>89</v>
          </cell>
          <cell r="AC2325">
            <v>127871.01693778929</v>
          </cell>
        </row>
        <row r="2326">
          <cell r="A2326" t="str">
            <v>Costos OyM (D)</v>
          </cell>
          <cell r="C2326">
            <v>2620724</v>
          </cell>
          <cell r="D2326">
            <v>2015</v>
          </cell>
          <cell r="G2326">
            <v>89</v>
          </cell>
          <cell r="AC2326">
            <v>2701578.8187519824</v>
          </cell>
        </row>
        <row r="2327">
          <cell r="A2327" t="str">
            <v>Costos OyM (D)</v>
          </cell>
          <cell r="C2327">
            <v>44365</v>
          </cell>
          <cell r="D2327">
            <v>2015</v>
          </cell>
          <cell r="G2327">
            <v>89</v>
          </cell>
          <cell r="AC2327">
            <v>45733.75307507837</v>
          </cell>
        </row>
        <row r="2328">
          <cell r="A2328" t="str">
            <v>Costos OyM (D)</v>
          </cell>
          <cell r="C2328">
            <v>47699</v>
          </cell>
          <cell r="D2328">
            <v>2015</v>
          </cell>
          <cell r="G2328">
            <v>89</v>
          </cell>
          <cell r="AC2328">
            <v>49170.613950820763</v>
          </cell>
        </row>
        <row r="2329">
          <cell r="A2329" t="str">
            <v>Costos OyM (D)</v>
          </cell>
          <cell r="C2329">
            <v>811930</v>
          </cell>
          <cell r="D2329">
            <v>2015</v>
          </cell>
          <cell r="G2329">
            <v>89</v>
          </cell>
          <cell r="AC2329">
            <v>836979.73930459563</v>
          </cell>
        </row>
        <row r="2330">
          <cell r="A2330" t="str">
            <v>Costos OyM (D)</v>
          </cell>
          <cell r="C2330">
            <v>3960671</v>
          </cell>
          <cell r="D2330">
            <v>2015</v>
          </cell>
          <cell r="G2330">
            <v>89</v>
          </cell>
          <cell r="AC2330">
            <v>4082865.9872787949</v>
          </cell>
        </row>
        <row r="2331">
          <cell r="A2331" t="str">
            <v>Costos OyM (D)</v>
          </cell>
          <cell r="C2331">
            <v>801375</v>
          </cell>
          <cell r="D2331">
            <v>2015</v>
          </cell>
          <cell r="G2331">
            <v>89</v>
          </cell>
          <cell r="AC2331">
            <v>826099.09547032416</v>
          </cell>
        </row>
        <row r="2332">
          <cell r="A2332" t="str">
            <v>Costos OyM (D)</v>
          </cell>
          <cell r="C2332">
            <v>235342</v>
          </cell>
          <cell r="D2332">
            <v>2015</v>
          </cell>
          <cell r="G2332">
            <v>89</v>
          </cell>
          <cell r="AC2332">
            <v>242602.79310706852</v>
          </cell>
        </row>
        <row r="2333">
          <cell r="A2333" t="str">
            <v>Costos OyM (D)</v>
          </cell>
          <cell r="C2333">
            <v>19367</v>
          </cell>
          <cell r="D2333">
            <v>2015</v>
          </cell>
          <cell r="G2333">
            <v>89</v>
          </cell>
          <cell r="AC2333">
            <v>19964.512471656551</v>
          </cell>
        </row>
        <row r="2334">
          <cell r="A2334" t="str">
            <v>Costos de OyM (C )</v>
          </cell>
          <cell r="C2334">
            <v>5368713</v>
          </cell>
          <cell r="D2334">
            <v>2015</v>
          </cell>
          <cell r="G2334">
            <v>89</v>
          </cell>
          <cell r="AC2334">
            <v>5543067.1907686805</v>
          </cell>
        </row>
        <row r="2335">
          <cell r="A2335" t="str">
            <v>Costos de OyM (C )</v>
          </cell>
          <cell r="C2335">
            <v>8158080</v>
          </cell>
          <cell r="D2335">
            <v>2015</v>
          </cell>
          <cell r="G2335">
            <v>89</v>
          </cell>
          <cell r="AC2335">
            <v>8423021.6045570243</v>
          </cell>
        </row>
        <row r="2336">
          <cell r="A2336" t="str">
            <v>Costos de OyM (C )</v>
          </cell>
          <cell r="C2336">
            <v>213568</v>
          </cell>
          <cell r="D2336">
            <v>2015</v>
          </cell>
          <cell r="G2336">
            <v>89</v>
          </cell>
          <cell r="AC2336">
            <v>220503.82909238871</v>
          </cell>
        </row>
        <row r="2337">
          <cell r="A2337" t="str">
            <v>Costos de Administración</v>
          </cell>
          <cell r="C2337">
            <v>34372618</v>
          </cell>
          <cell r="D2337">
            <v>2015</v>
          </cell>
          <cell r="G2337">
            <v>89</v>
          </cell>
          <cell r="AC2337">
            <v>10952585.132140087</v>
          </cell>
        </row>
        <row r="2338">
          <cell r="A2338" t="str">
            <v>Costos de Combustible</v>
          </cell>
          <cell r="C2338">
            <v>32828533</v>
          </cell>
          <cell r="D2338">
            <v>2015</v>
          </cell>
          <cell r="G2338">
            <v>305</v>
          </cell>
          <cell r="AC2338">
            <v>32828533</v>
          </cell>
        </row>
        <row r="2339">
          <cell r="A2339" t="str">
            <v>Costos Compra de Energía</v>
          </cell>
          <cell r="C2339">
            <v>66484269</v>
          </cell>
          <cell r="D2339">
            <v>2015</v>
          </cell>
          <cell r="G2339">
            <v>305</v>
          </cell>
          <cell r="AC2339">
            <v>66484269</v>
          </cell>
        </row>
        <row r="2340">
          <cell r="A2340" t="str">
            <v>Costos Totales por Compra de Energia</v>
          </cell>
          <cell r="C2340">
            <v>66484269</v>
          </cell>
          <cell r="D2340">
            <v>2015</v>
          </cell>
          <cell r="G2340">
            <v>305</v>
          </cell>
          <cell r="AC2340">
            <v>66484269</v>
          </cell>
        </row>
        <row r="2341">
          <cell r="A2341" t="str">
            <v>Costos de Administración</v>
          </cell>
          <cell r="C2341">
            <v>2705603</v>
          </cell>
          <cell r="D2341">
            <v>2015</v>
          </cell>
          <cell r="G2341">
            <v>305</v>
          </cell>
          <cell r="AC2341">
            <v>0</v>
          </cell>
        </row>
        <row r="2342">
          <cell r="A2342" t="str">
            <v>Costos Totales</v>
          </cell>
          <cell r="C2342">
            <v>105215959</v>
          </cell>
          <cell r="D2342">
            <v>2015</v>
          </cell>
          <cell r="G2342">
            <v>305</v>
          </cell>
          <cell r="AC2342">
            <v>105215959</v>
          </cell>
        </row>
        <row r="2343">
          <cell r="A2343" t="str">
            <v>Costos de Combustible</v>
          </cell>
          <cell r="C2343">
            <v>264005775</v>
          </cell>
          <cell r="D2343">
            <v>2015</v>
          </cell>
          <cell r="G2343">
            <v>8</v>
          </cell>
          <cell r="AC2343">
            <v>264005775</v>
          </cell>
        </row>
        <row r="2344">
          <cell r="A2344" t="str">
            <v>Costos de Combustible</v>
          </cell>
          <cell r="C2344">
            <v>118957002</v>
          </cell>
          <cell r="D2344">
            <v>2015</v>
          </cell>
          <cell r="G2344">
            <v>8</v>
          </cell>
          <cell r="AC2344">
            <v>118957002</v>
          </cell>
        </row>
        <row r="2345">
          <cell r="A2345" t="str">
            <v>Costos de Combustible</v>
          </cell>
          <cell r="C2345">
            <v>472676</v>
          </cell>
          <cell r="D2345">
            <v>2015</v>
          </cell>
          <cell r="G2345">
            <v>8</v>
          </cell>
          <cell r="AC2345">
            <v>472676</v>
          </cell>
        </row>
        <row r="2346">
          <cell r="A2346" t="str">
            <v>Costos Compra de Energía</v>
          </cell>
          <cell r="C2346">
            <v>380061839</v>
          </cell>
          <cell r="D2346">
            <v>2015</v>
          </cell>
          <cell r="G2346">
            <v>8</v>
          </cell>
          <cell r="AC2346">
            <v>380061839</v>
          </cell>
        </row>
        <row r="2347">
          <cell r="A2347" t="str">
            <v>Costos Totales por Compra de Energia</v>
          </cell>
          <cell r="C2347">
            <v>533844520</v>
          </cell>
          <cell r="D2347">
            <v>2015</v>
          </cell>
          <cell r="G2347">
            <v>8</v>
          </cell>
          <cell r="AC2347">
            <v>533844520</v>
          </cell>
        </row>
        <row r="2348">
          <cell r="A2348" t="str">
            <v>Costos OyM (D)</v>
          </cell>
          <cell r="C2348">
            <v>12618994</v>
          </cell>
          <cell r="D2348">
            <v>2015</v>
          </cell>
          <cell r="G2348">
            <v>8</v>
          </cell>
          <cell r="AC2348">
            <v>13008316.367674869</v>
          </cell>
        </row>
        <row r="2349">
          <cell r="A2349" t="str">
            <v>Costos OyM (D)</v>
          </cell>
          <cell r="C2349">
            <v>671450</v>
          </cell>
          <cell r="D2349">
            <v>2015</v>
          </cell>
          <cell r="G2349">
            <v>8</v>
          </cell>
          <cell r="AC2349">
            <v>692165.63737769355</v>
          </cell>
        </row>
        <row r="2350">
          <cell r="A2350" t="str">
            <v>Costos OyM (D)</v>
          </cell>
          <cell r="C2350">
            <v>465218</v>
          </cell>
          <cell r="D2350">
            <v>2015</v>
          </cell>
          <cell r="G2350">
            <v>8</v>
          </cell>
          <cell r="AC2350">
            <v>479570.94867760193</v>
          </cell>
        </row>
        <row r="2351">
          <cell r="A2351" t="str">
            <v>Costos OyM (D)</v>
          </cell>
          <cell r="C2351">
            <v>1177742</v>
          </cell>
          <cell r="D2351">
            <v>2015</v>
          </cell>
          <cell r="G2351">
            <v>8</v>
          </cell>
          <cell r="AC2351">
            <v>1214077.8048946005</v>
          </cell>
        </row>
        <row r="2352">
          <cell r="A2352" t="str">
            <v>Costos OyM (D)</v>
          </cell>
          <cell r="C2352">
            <v>1516464</v>
          </cell>
          <cell r="D2352">
            <v>2015</v>
          </cell>
          <cell r="G2352">
            <v>8</v>
          </cell>
          <cell r="AC2352">
            <v>1563250.0873040832</v>
          </cell>
        </row>
        <row r="2353">
          <cell r="A2353" t="str">
            <v>Costos de OyM (C )</v>
          </cell>
          <cell r="C2353">
            <v>4527541</v>
          </cell>
          <cell r="D2353">
            <v>2015</v>
          </cell>
          <cell r="G2353">
            <v>8</v>
          </cell>
          <cell r="AC2353">
            <v>4674577.3096755259</v>
          </cell>
        </row>
        <row r="2354">
          <cell r="A2354" t="str">
            <v>Costos OyM (D)</v>
          </cell>
          <cell r="C2354">
            <v>1477862</v>
          </cell>
          <cell r="D2354">
            <v>2015</v>
          </cell>
          <cell r="G2354">
            <v>8</v>
          </cell>
          <cell r="AC2354">
            <v>1523457.1348369543</v>
          </cell>
        </row>
        <row r="2355">
          <cell r="A2355" t="str">
            <v>Costos OyM (D)</v>
          </cell>
          <cell r="C2355">
            <v>2781035</v>
          </cell>
          <cell r="D2355">
            <v>2015</v>
          </cell>
          <cell r="G2355">
            <v>8</v>
          </cell>
          <cell r="AC2355">
            <v>2866835.7485213699</v>
          </cell>
        </row>
        <row r="2356">
          <cell r="A2356" t="str">
            <v>Costos OyM (D)</v>
          </cell>
          <cell r="C2356">
            <v>2379950</v>
          </cell>
          <cell r="D2356">
            <v>2015</v>
          </cell>
          <cell r="G2356">
            <v>8</v>
          </cell>
          <cell r="AC2356">
            <v>2453376.4370795172</v>
          </cell>
        </row>
        <row r="2357">
          <cell r="A2357" t="str">
            <v>Costos OyM (D)</v>
          </cell>
          <cell r="C2357">
            <v>3047295</v>
          </cell>
          <cell r="D2357">
            <v>2015</v>
          </cell>
          <cell r="G2357">
            <v>8</v>
          </cell>
          <cell r="AC2357">
            <v>3141310.4266183013</v>
          </cell>
        </row>
        <row r="2358">
          <cell r="A2358" t="str">
            <v>Costos OyM (D)</v>
          </cell>
          <cell r="C2358">
            <v>1162052</v>
          </cell>
          <cell r="D2358">
            <v>2015</v>
          </cell>
          <cell r="G2358">
            <v>8</v>
          </cell>
          <cell r="AC2358">
            <v>1197903.7355663467</v>
          </cell>
        </row>
        <row r="2359">
          <cell r="A2359" t="str">
            <v>Costos OyM (D)</v>
          </cell>
          <cell r="C2359">
            <v>2810878</v>
          </cell>
          <cell r="D2359">
            <v>2015</v>
          </cell>
          <cell r="G2359">
            <v>8</v>
          </cell>
          <cell r="AC2359">
            <v>2897599.4675120059</v>
          </cell>
        </row>
        <row r="2360">
          <cell r="A2360" t="str">
            <v>Costos OyM (D)</v>
          </cell>
          <cell r="C2360">
            <v>42994406</v>
          </cell>
          <cell r="D2360">
            <v>2015</v>
          </cell>
          <cell r="G2360">
            <v>8</v>
          </cell>
          <cell r="AC2360">
            <v>44320873.382478714</v>
          </cell>
        </row>
        <row r="2361">
          <cell r="A2361" t="str">
            <v>Costos OyM (D)</v>
          </cell>
          <cell r="C2361">
            <v>2395765</v>
          </cell>
          <cell r="D2361">
            <v>2015</v>
          </cell>
          <cell r="G2361">
            <v>8</v>
          </cell>
          <cell r="AC2361">
            <v>2469679.3629193087</v>
          </cell>
        </row>
        <row r="2362">
          <cell r="A2362" t="str">
            <v>Costos OyM (D)</v>
          </cell>
          <cell r="C2362">
            <v>37617</v>
          </cell>
          <cell r="D2362">
            <v>2015</v>
          </cell>
          <cell r="G2362">
            <v>8</v>
          </cell>
          <cell r="AC2362">
            <v>38777.563156209246</v>
          </cell>
        </row>
        <row r="2363">
          <cell r="A2363" t="str">
            <v>Costos de OyM (C )</v>
          </cell>
          <cell r="C2363">
            <v>80875</v>
          </cell>
          <cell r="D2363">
            <v>2015</v>
          </cell>
          <cell r="G2363">
            <v>8</v>
          </cell>
          <cell r="AC2363">
            <v>83501.494502205096</v>
          </cell>
        </row>
        <row r="2364">
          <cell r="A2364" t="str">
            <v>Costos OyM (D)</v>
          </cell>
          <cell r="C2364">
            <v>1561383</v>
          </cell>
          <cell r="D2364">
            <v>2015</v>
          </cell>
          <cell r="G2364">
            <v>8</v>
          </cell>
          <cell r="AC2364">
            <v>1609554.9324382981</v>
          </cell>
        </row>
        <row r="2365">
          <cell r="A2365" t="str">
            <v>Costos de OyM (C )</v>
          </cell>
          <cell r="C2365">
            <v>35842904</v>
          </cell>
          <cell r="D2365">
            <v>2015</v>
          </cell>
          <cell r="G2365">
            <v>8</v>
          </cell>
          <cell r="AC2365">
            <v>37006937.264903434</v>
          </cell>
        </row>
        <row r="2366">
          <cell r="A2366" t="str">
            <v>Costos de OyM (C )</v>
          </cell>
          <cell r="C2366">
            <v>74662032</v>
          </cell>
          <cell r="D2366">
            <v>2015</v>
          </cell>
          <cell r="G2366">
            <v>8</v>
          </cell>
          <cell r="AC2366">
            <v>77086754.306911424</v>
          </cell>
        </row>
        <row r="2367">
          <cell r="A2367" t="str">
            <v>Costos de OyM (C )</v>
          </cell>
          <cell r="C2367">
            <v>736548</v>
          </cell>
          <cell r="D2367">
            <v>2015</v>
          </cell>
          <cell r="G2367">
            <v>8</v>
          </cell>
          <cell r="AC2367">
            <v>760468.11465360317</v>
          </cell>
        </row>
        <row r="2368">
          <cell r="A2368" t="str">
            <v>Costos de Administración</v>
          </cell>
          <cell r="C2368">
            <v>197103436</v>
          </cell>
          <cell r="D2368">
            <v>2015</v>
          </cell>
          <cell r="G2368">
            <v>8</v>
          </cell>
          <cell r="AC2368">
            <v>68878455.530359179</v>
          </cell>
        </row>
        <row r="2369">
          <cell r="A2369" t="str">
            <v>Costos Totales</v>
          </cell>
          <cell r="C2369">
            <v>1697792846</v>
          </cell>
          <cell r="D2369">
            <v>2015</v>
          </cell>
          <cell r="G2369">
            <v>8</v>
          </cell>
          <cell r="AC2369">
            <v>1697792846</v>
          </cell>
        </row>
        <row r="2370">
          <cell r="A2370" t="str">
            <v>Costos de Combustible</v>
          </cell>
          <cell r="C2370">
            <v>416847224</v>
          </cell>
          <cell r="D2370">
            <v>2015</v>
          </cell>
          <cell r="G2370">
            <v>87</v>
          </cell>
          <cell r="AC2370">
            <v>416847224</v>
          </cell>
        </row>
        <row r="2371">
          <cell r="A2371" t="str">
            <v>Costos de Combustible</v>
          </cell>
          <cell r="C2371">
            <v>62199951</v>
          </cell>
          <cell r="D2371">
            <v>2015</v>
          </cell>
          <cell r="G2371">
            <v>87</v>
          </cell>
          <cell r="AC2371">
            <v>62199951</v>
          </cell>
        </row>
        <row r="2372">
          <cell r="A2372" t="str">
            <v>Costos de Combustible</v>
          </cell>
          <cell r="C2372">
            <v>344838</v>
          </cell>
          <cell r="D2372">
            <v>2015</v>
          </cell>
          <cell r="G2372">
            <v>87</v>
          </cell>
          <cell r="AC2372">
            <v>344838</v>
          </cell>
        </row>
        <row r="2373">
          <cell r="A2373" t="str">
            <v>Costos Compra de Energía</v>
          </cell>
          <cell r="C2373">
            <v>536519224</v>
          </cell>
          <cell r="D2373">
            <v>2015</v>
          </cell>
          <cell r="G2373">
            <v>87</v>
          </cell>
          <cell r="AC2373">
            <v>536519224</v>
          </cell>
        </row>
        <row r="2374">
          <cell r="A2374" t="str">
            <v>Costos Totales por Compra de Energia</v>
          </cell>
          <cell r="C2374">
            <v>510980992</v>
          </cell>
          <cell r="D2374">
            <v>2015</v>
          </cell>
          <cell r="G2374">
            <v>87</v>
          </cell>
          <cell r="AC2374">
            <v>510980992</v>
          </cell>
        </row>
        <row r="2375">
          <cell r="A2375" t="str">
            <v>Costos OyM (D)</v>
          </cell>
          <cell r="C2375">
            <v>7167504</v>
          </cell>
          <cell r="D2375">
            <v>2015</v>
          </cell>
          <cell r="G2375">
            <v>87</v>
          </cell>
          <cell r="AC2375">
            <v>7388636.4949991331</v>
          </cell>
        </row>
        <row r="2376">
          <cell r="A2376" t="str">
            <v>Costos OyM (D)</v>
          </cell>
          <cell r="C2376">
            <v>1163378</v>
          </cell>
          <cell r="D2376">
            <v>2015</v>
          </cell>
          <cell r="G2376">
            <v>87</v>
          </cell>
          <cell r="AC2376">
            <v>1199270.6454407421</v>
          </cell>
        </row>
        <row r="2377">
          <cell r="A2377" t="str">
            <v>Costos OyM (D)</v>
          </cell>
          <cell r="C2377">
            <v>947693</v>
          </cell>
          <cell r="D2377">
            <v>2015</v>
          </cell>
          <cell r="G2377">
            <v>87</v>
          </cell>
          <cell r="AC2377">
            <v>976931.31191209843</v>
          </cell>
        </row>
        <row r="2378">
          <cell r="A2378" t="str">
            <v>Costos OyM (D)</v>
          </cell>
          <cell r="C2378">
            <v>554757</v>
          </cell>
          <cell r="D2378">
            <v>2015</v>
          </cell>
          <cell r="G2378">
            <v>87</v>
          </cell>
          <cell r="AC2378">
            <v>571872.41417043284</v>
          </cell>
        </row>
        <row r="2379">
          <cell r="A2379" t="str">
            <v>Costos OyM (D)</v>
          </cell>
          <cell r="C2379">
            <v>852706</v>
          </cell>
          <cell r="D2379">
            <v>2015</v>
          </cell>
          <cell r="G2379">
            <v>87</v>
          </cell>
          <cell r="AC2379">
            <v>879013.76422039396</v>
          </cell>
        </row>
        <row r="2380">
          <cell r="A2380" t="str">
            <v>Costos de OyM (C )</v>
          </cell>
          <cell r="C2380">
            <v>2106640</v>
          </cell>
          <cell r="D2380">
            <v>2015</v>
          </cell>
          <cell r="G2380">
            <v>87</v>
          </cell>
          <cell r="AC2380">
            <v>2175055.1886012405</v>
          </cell>
        </row>
        <row r="2381">
          <cell r="A2381" t="str">
            <v>Costos OyM (D)</v>
          </cell>
          <cell r="C2381">
            <v>818990</v>
          </cell>
          <cell r="D2381">
            <v>2015</v>
          </cell>
          <cell r="G2381">
            <v>87</v>
          </cell>
          <cell r="AC2381">
            <v>844257.55507626361</v>
          </cell>
        </row>
        <row r="2382">
          <cell r="A2382" t="str">
            <v>Costos OyM (D)</v>
          </cell>
          <cell r="C2382">
            <v>1618968</v>
          </cell>
          <cell r="D2382">
            <v>2015</v>
          </cell>
          <cell r="G2382">
            <v>87</v>
          </cell>
          <cell r="AC2382">
            <v>1668916.5501736386</v>
          </cell>
        </row>
        <row r="2383">
          <cell r="A2383" t="str">
            <v>Costos OyM (D)</v>
          </cell>
          <cell r="C2383">
            <v>1433037</v>
          </cell>
          <cell r="D2383">
            <v>2015</v>
          </cell>
          <cell r="G2383">
            <v>87</v>
          </cell>
          <cell r="AC2383">
            <v>1477249.1897994159</v>
          </cell>
        </row>
        <row r="2384">
          <cell r="A2384" t="str">
            <v>Costos OyM (D)</v>
          </cell>
          <cell r="C2384">
            <v>1915404</v>
          </cell>
          <cell r="D2384">
            <v>2015</v>
          </cell>
          <cell r="G2384">
            <v>87</v>
          </cell>
          <cell r="AC2384">
            <v>1974498.2210079436</v>
          </cell>
        </row>
        <row r="2385">
          <cell r="A2385" t="str">
            <v>Costos OyM (D)</v>
          </cell>
          <cell r="C2385">
            <v>529146</v>
          </cell>
          <cell r="D2385">
            <v>2015</v>
          </cell>
          <cell r="G2385">
            <v>87</v>
          </cell>
          <cell r="AC2385">
            <v>545471.2612344285</v>
          </cell>
        </row>
        <row r="2386">
          <cell r="A2386" t="str">
            <v>Costos OyM (D)</v>
          </cell>
          <cell r="C2386">
            <v>1980425</v>
          </cell>
          <cell r="D2386">
            <v>2015</v>
          </cell>
          <cell r="G2386">
            <v>87</v>
          </cell>
          <cell r="AC2386">
            <v>2041525.2549016585</v>
          </cell>
        </row>
        <row r="2387">
          <cell r="A2387" t="str">
            <v>Costos OyM (D)</v>
          </cell>
          <cell r="C2387">
            <v>16711052</v>
          </cell>
          <cell r="D2387">
            <v>2015</v>
          </cell>
          <cell r="G2387">
            <v>87</v>
          </cell>
          <cell r="AC2387">
            <v>17226622.918805242</v>
          </cell>
        </row>
        <row r="2388">
          <cell r="A2388" t="str">
            <v>Costos OyM (D)</v>
          </cell>
          <cell r="C2388">
            <v>900552</v>
          </cell>
          <cell r="D2388">
            <v>2015</v>
          </cell>
          <cell r="G2388">
            <v>87</v>
          </cell>
          <cell r="AC2388">
            <v>928335.91342878342</v>
          </cell>
        </row>
        <row r="2389">
          <cell r="A2389" t="str">
            <v>Costos OyM (D)</v>
          </cell>
          <cell r="C2389">
            <v>16941</v>
          </cell>
          <cell r="D2389">
            <v>2015</v>
          </cell>
          <cell r="G2389">
            <v>87</v>
          </cell>
          <cell r="AC2389">
            <v>17463.665295726423</v>
          </cell>
        </row>
        <row r="2390">
          <cell r="A2390" t="str">
            <v>Costos de OyM (C )</v>
          </cell>
          <cell r="C2390">
            <v>90048</v>
          </cell>
          <cell r="D2390">
            <v>2015</v>
          </cell>
          <cell r="G2390">
            <v>87</v>
          </cell>
          <cell r="AC2390">
            <v>92972.396623611305</v>
          </cell>
        </row>
        <row r="2391">
          <cell r="A2391" t="str">
            <v>Costos OyM (D)</v>
          </cell>
          <cell r="C2391">
            <v>459942</v>
          </cell>
          <cell r="D2391">
            <v>2015</v>
          </cell>
          <cell r="G2391">
            <v>87</v>
          </cell>
          <cell r="AC2391">
            <v>474132.17303860467</v>
          </cell>
        </row>
        <row r="2392">
          <cell r="A2392" t="str">
            <v>Costos de OyM (C )</v>
          </cell>
          <cell r="C2392">
            <v>24090478</v>
          </cell>
          <cell r="D2392">
            <v>2015</v>
          </cell>
          <cell r="G2392">
            <v>87</v>
          </cell>
          <cell r="AC2392">
            <v>24872839.768438861</v>
          </cell>
        </row>
        <row r="2393">
          <cell r="A2393" t="str">
            <v>Costos de OyM (C )</v>
          </cell>
          <cell r="C2393">
            <v>6033542</v>
          </cell>
          <cell r="D2393">
            <v>2015</v>
          </cell>
          <cell r="G2393">
            <v>87</v>
          </cell>
          <cell r="AC2393">
            <v>6229487.1609499045</v>
          </cell>
        </row>
        <row r="2394">
          <cell r="A2394" t="str">
            <v>Costos de OyM (C )</v>
          </cell>
          <cell r="C2394">
            <v>1294953</v>
          </cell>
          <cell r="D2394">
            <v>2015</v>
          </cell>
          <cell r="G2394">
            <v>87</v>
          </cell>
          <cell r="AC2394">
            <v>1337007.8616397402</v>
          </cell>
        </row>
        <row r="2395">
          <cell r="A2395" t="str">
            <v>Costos de Administración</v>
          </cell>
          <cell r="C2395">
            <v>119789298</v>
          </cell>
          <cell r="D2395">
            <v>2015</v>
          </cell>
          <cell r="G2395">
            <v>87</v>
          </cell>
          <cell r="AC2395">
            <v>29474643.513774961</v>
          </cell>
        </row>
        <row r="2396">
          <cell r="A2396" t="str">
            <v>Costos Totales</v>
          </cell>
          <cell r="C2396">
            <v>1406065435</v>
          </cell>
          <cell r="D2396">
            <v>2015</v>
          </cell>
          <cell r="G2396">
            <v>87</v>
          </cell>
          <cell r="AC2396">
            <v>1406065435</v>
          </cell>
        </row>
        <row r="2397">
          <cell r="A2397" t="str">
            <v>Costos de Combustible</v>
          </cell>
          <cell r="C2397">
            <v>126762718</v>
          </cell>
          <cell r="D2397">
            <v>2015</v>
          </cell>
          <cell r="G2397">
            <v>63</v>
          </cell>
          <cell r="AC2397">
            <v>126762718</v>
          </cell>
        </row>
        <row r="2398">
          <cell r="A2398" t="str">
            <v>Costos de Combustible</v>
          </cell>
          <cell r="C2398">
            <v>41872062</v>
          </cell>
          <cell r="D2398">
            <v>2015</v>
          </cell>
          <cell r="G2398">
            <v>63</v>
          </cell>
          <cell r="AC2398">
            <v>41872062</v>
          </cell>
        </row>
        <row r="2399">
          <cell r="A2399" t="str">
            <v>Costos Compra de Energía</v>
          </cell>
          <cell r="C2399">
            <v>549272413</v>
          </cell>
          <cell r="D2399">
            <v>2015</v>
          </cell>
          <cell r="G2399">
            <v>63</v>
          </cell>
          <cell r="AC2399">
            <v>549272413</v>
          </cell>
        </row>
        <row r="2400">
          <cell r="A2400" t="str">
            <v>Costos Totales por Compra de Energia</v>
          </cell>
          <cell r="C2400">
            <v>553843546</v>
          </cell>
          <cell r="D2400">
            <v>2015</v>
          </cell>
          <cell r="G2400">
            <v>63</v>
          </cell>
          <cell r="AC2400">
            <v>553843546</v>
          </cell>
        </row>
        <row r="2401">
          <cell r="A2401" t="str">
            <v>Costos OyM (D)</v>
          </cell>
          <cell r="C2401">
            <v>4568145</v>
          </cell>
          <cell r="D2401">
            <v>2015</v>
          </cell>
          <cell r="G2401">
            <v>63</v>
          </cell>
          <cell r="AC2401">
            <v>4709081.8311992316</v>
          </cell>
        </row>
        <row r="2402">
          <cell r="A2402" t="str">
            <v>Costos OyM (D)</v>
          </cell>
          <cell r="C2402">
            <v>469272</v>
          </cell>
          <cell r="D2402">
            <v>2015</v>
          </cell>
          <cell r="G2402">
            <v>63</v>
          </cell>
          <cell r="AC2402">
            <v>483750.02305980341</v>
          </cell>
        </row>
        <row r="2403">
          <cell r="A2403" t="str">
            <v>Costos OyM (D)</v>
          </cell>
          <cell r="C2403">
            <v>502564</v>
          </cell>
          <cell r="D2403">
            <v>2015</v>
          </cell>
          <cell r="G2403">
            <v>63</v>
          </cell>
          <cell r="AC2403">
            <v>518069.1509167967</v>
          </cell>
        </row>
        <row r="2404">
          <cell r="A2404" t="str">
            <v>Costos OyM (D)</v>
          </cell>
          <cell r="C2404">
            <v>14219</v>
          </cell>
          <cell r="D2404">
            <v>2015</v>
          </cell>
          <cell r="G2404">
            <v>63</v>
          </cell>
          <cell r="AC2404">
            <v>14657.685900474233</v>
          </cell>
        </row>
        <row r="2405">
          <cell r="A2405" t="str">
            <v>Costos OyM (D)</v>
          </cell>
          <cell r="C2405">
            <v>570691</v>
          </cell>
          <cell r="D2405">
            <v>2015</v>
          </cell>
          <cell r="G2405">
            <v>63</v>
          </cell>
          <cell r="AC2405">
            <v>588298.01140920888</v>
          </cell>
        </row>
        <row r="2406">
          <cell r="A2406" t="str">
            <v>Costos de OyM (C )</v>
          </cell>
          <cell r="C2406">
            <v>926804</v>
          </cell>
          <cell r="D2406">
            <v>2015</v>
          </cell>
          <cell r="G2406">
            <v>63</v>
          </cell>
          <cell r="AC2406">
            <v>956902.86380985088</v>
          </cell>
        </row>
        <row r="2407">
          <cell r="A2407" t="str">
            <v>Costos OyM (D)</v>
          </cell>
          <cell r="C2407">
            <v>286226</v>
          </cell>
          <cell r="D2407">
            <v>2015</v>
          </cell>
          <cell r="G2407">
            <v>63</v>
          </cell>
          <cell r="AC2407">
            <v>295056.67097187834</v>
          </cell>
        </row>
        <row r="2408">
          <cell r="A2408" t="str">
            <v>Costos OyM (D)</v>
          </cell>
          <cell r="C2408">
            <v>917866</v>
          </cell>
          <cell r="D2408">
            <v>2015</v>
          </cell>
          <cell r="G2408">
            <v>63</v>
          </cell>
          <cell r="AC2408">
            <v>946184.08655493939</v>
          </cell>
        </row>
        <row r="2409">
          <cell r="A2409" t="str">
            <v>Costos OyM (D)</v>
          </cell>
          <cell r="C2409">
            <v>392794</v>
          </cell>
          <cell r="D2409">
            <v>2015</v>
          </cell>
          <cell r="G2409">
            <v>63</v>
          </cell>
          <cell r="AC2409">
            <v>404912.51674455841</v>
          </cell>
        </row>
        <row r="2410">
          <cell r="A2410" t="str">
            <v>Costos OyM (D)</v>
          </cell>
          <cell r="C2410">
            <v>949584</v>
          </cell>
          <cell r="D2410">
            <v>2015</v>
          </cell>
          <cell r="G2410">
            <v>63</v>
          </cell>
          <cell r="AC2410">
            <v>978880.65321864584</v>
          </cell>
        </row>
        <row r="2411">
          <cell r="A2411" t="str">
            <v>Costos OyM (D)</v>
          </cell>
          <cell r="C2411">
            <v>284953</v>
          </cell>
          <cell r="D2411">
            <v>2015</v>
          </cell>
          <cell r="G2411">
            <v>63</v>
          </cell>
          <cell r="AC2411">
            <v>293744.39625837503</v>
          </cell>
        </row>
        <row r="2412">
          <cell r="A2412" t="str">
            <v>Costos OyM (D)</v>
          </cell>
          <cell r="C2412">
            <v>793735</v>
          </cell>
          <cell r="D2412">
            <v>2015</v>
          </cell>
          <cell r="G2412">
            <v>63</v>
          </cell>
          <cell r="AC2412">
            <v>818223.38548511965</v>
          </cell>
        </row>
        <row r="2413">
          <cell r="A2413" t="str">
            <v>Costos OyM (D)</v>
          </cell>
          <cell r="C2413">
            <v>8167137</v>
          </cell>
          <cell r="D2413">
            <v>2015</v>
          </cell>
          <cell r="G2413">
            <v>63</v>
          </cell>
          <cell r="AC2413">
            <v>8419110.2645855136</v>
          </cell>
        </row>
        <row r="2414">
          <cell r="A2414" t="str">
            <v>Costos OyM (D)</v>
          </cell>
          <cell r="C2414">
            <v>697778</v>
          </cell>
          <cell r="D2414">
            <v>2015</v>
          </cell>
          <cell r="G2414">
            <v>63</v>
          </cell>
          <cell r="AC2414">
            <v>719305.91126387997</v>
          </cell>
        </row>
        <row r="2415">
          <cell r="A2415" t="str">
            <v>Costos OyM (D)</v>
          </cell>
          <cell r="C2415">
            <v>17631</v>
          </cell>
          <cell r="D2415">
            <v>2015</v>
          </cell>
          <cell r="G2415">
            <v>63</v>
          </cell>
          <cell r="AC2415">
            <v>18174.953239416358</v>
          </cell>
        </row>
        <row r="2416">
          <cell r="A2416" t="str">
            <v>Costos de OyM (C )</v>
          </cell>
          <cell r="C2416">
            <v>11900</v>
          </cell>
          <cell r="D2416">
            <v>2015</v>
          </cell>
          <cell r="G2416">
            <v>63</v>
          </cell>
          <cell r="AC2416">
            <v>12286.46410604316</v>
          </cell>
        </row>
        <row r="2417">
          <cell r="A2417" t="str">
            <v>Costos OyM (D)</v>
          </cell>
          <cell r="C2417">
            <v>300659</v>
          </cell>
          <cell r="D2417">
            <v>2015</v>
          </cell>
          <cell r="G2417">
            <v>63</v>
          </cell>
          <cell r="AC2417">
            <v>309934.95922010567</v>
          </cell>
        </row>
        <row r="2418">
          <cell r="A2418" t="str">
            <v>Costos de OyM (C )</v>
          </cell>
          <cell r="C2418">
            <v>12662278</v>
          </cell>
          <cell r="D2418">
            <v>2015</v>
          </cell>
          <cell r="G2418">
            <v>63</v>
          </cell>
          <cell r="AC2418">
            <v>13073497.827541174</v>
          </cell>
        </row>
        <row r="2419">
          <cell r="A2419" t="str">
            <v>Costos de OyM (C )</v>
          </cell>
          <cell r="C2419">
            <v>3683295</v>
          </cell>
          <cell r="D2419">
            <v>2015</v>
          </cell>
          <cell r="G2419">
            <v>63</v>
          </cell>
          <cell r="AC2419">
            <v>3802913.5974343061</v>
          </cell>
        </row>
        <row r="2420">
          <cell r="A2420" t="str">
            <v>Costos de OyM (C )</v>
          </cell>
          <cell r="C2420">
            <v>1217782</v>
          </cell>
          <cell r="D2420">
            <v>2015</v>
          </cell>
          <cell r="G2420">
            <v>63</v>
          </cell>
          <cell r="AC2420">
            <v>1257330.658150038</v>
          </cell>
        </row>
        <row r="2421">
          <cell r="A2421" t="str">
            <v>Costos de Administración</v>
          </cell>
          <cell r="C2421">
            <v>94552391</v>
          </cell>
          <cell r="D2421">
            <v>2015</v>
          </cell>
          <cell r="G2421">
            <v>63</v>
          </cell>
          <cell r="AC2421">
            <v>17321460.391978517</v>
          </cell>
        </row>
        <row r="2422">
          <cell r="A2422" t="str">
            <v>Costos Totales</v>
          </cell>
          <cell r="C2422">
            <v>1027512841</v>
          </cell>
          <cell r="D2422">
            <v>2015</v>
          </cell>
          <cell r="G2422">
            <v>63</v>
          </cell>
          <cell r="AC2422">
            <v>1027512841</v>
          </cell>
        </row>
        <row r="2423">
          <cell r="A2423" t="str">
            <v>Costos de Combustible</v>
          </cell>
          <cell r="C2423">
            <v>185687194</v>
          </cell>
          <cell r="D2423">
            <v>2015</v>
          </cell>
          <cell r="G2423">
            <v>100</v>
          </cell>
          <cell r="AC2423">
            <v>185687194</v>
          </cell>
        </row>
        <row r="2424">
          <cell r="A2424" t="str">
            <v>Costos Compra de Energía</v>
          </cell>
          <cell r="C2424">
            <v>389874746</v>
          </cell>
          <cell r="D2424">
            <v>2015</v>
          </cell>
          <cell r="G2424">
            <v>100</v>
          </cell>
          <cell r="AC2424">
            <v>389874746</v>
          </cell>
        </row>
        <row r="2425">
          <cell r="A2425" t="str">
            <v>Costos Totales por Compra de Energia</v>
          </cell>
          <cell r="C2425">
            <v>497136760</v>
          </cell>
          <cell r="D2425">
            <v>2015</v>
          </cell>
          <cell r="G2425">
            <v>100</v>
          </cell>
          <cell r="AC2425">
            <v>497136760</v>
          </cell>
        </row>
        <row r="2426">
          <cell r="A2426" t="str">
            <v>Costos OyM (D)</v>
          </cell>
          <cell r="C2426">
            <v>6907358</v>
          </cell>
          <cell r="D2426">
            <v>2015</v>
          </cell>
          <cell r="G2426">
            <v>100</v>
          </cell>
          <cell r="AC2426">
            <v>7120464.4465945493</v>
          </cell>
        </row>
        <row r="2427">
          <cell r="A2427" t="str">
            <v>Costos OyM (D)</v>
          </cell>
          <cell r="C2427">
            <v>665228</v>
          </cell>
          <cell r="D2427">
            <v>2015</v>
          </cell>
          <cell r="G2427">
            <v>100</v>
          </cell>
          <cell r="AC2427">
            <v>685751.67565937643</v>
          </cell>
        </row>
        <row r="2428">
          <cell r="A2428" t="str">
            <v>Costos OyM (D)</v>
          </cell>
          <cell r="C2428">
            <v>255832</v>
          </cell>
          <cell r="D2428">
            <v>2015</v>
          </cell>
          <cell r="G2428">
            <v>100</v>
          </cell>
          <cell r="AC2428">
            <v>263724.95247838274</v>
          </cell>
        </row>
        <row r="2429">
          <cell r="A2429" t="str">
            <v>Costos OyM (D)</v>
          </cell>
          <cell r="C2429">
            <v>999491</v>
          </cell>
          <cell r="D2429">
            <v>2015</v>
          </cell>
          <cell r="G2429">
            <v>100</v>
          </cell>
          <cell r="AC2429">
            <v>1030327.3885892744</v>
          </cell>
        </row>
        <row r="2430">
          <cell r="A2430" t="str">
            <v>Costos OyM (D)</v>
          </cell>
          <cell r="C2430">
            <v>648403</v>
          </cell>
          <cell r="D2430">
            <v>2015</v>
          </cell>
          <cell r="G2430">
            <v>100</v>
          </cell>
          <cell r="AC2430">
            <v>668407.58920635725</v>
          </cell>
        </row>
        <row r="2431">
          <cell r="A2431" t="str">
            <v>Costos de OyM (C )</v>
          </cell>
          <cell r="C2431">
            <v>2375807</v>
          </cell>
          <cell r="D2431">
            <v>2015</v>
          </cell>
          <cell r="G2431">
            <v>100</v>
          </cell>
          <cell r="AC2431">
            <v>2452963.6494442085</v>
          </cell>
        </row>
        <row r="2432">
          <cell r="A2432" t="str">
            <v>Costos OyM (D)</v>
          </cell>
          <cell r="C2432">
            <v>814829</v>
          </cell>
          <cell r="D2432">
            <v>2015</v>
          </cell>
          <cell r="G2432">
            <v>100</v>
          </cell>
          <cell r="AC2432">
            <v>839968.17952018557</v>
          </cell>
        </row>
        <row r="2433">
          <cell r="A2433" t="str">
            <v>Costos OyM (D)</v>
          </cell>
          <cell r="C2433">
            <v>2245284</v>
          </cell>
          <cell r="D2433">
            <v>2015</v>
          </cell>
          <cell r="G2433">
            <v>100</v>
          </cell>
          <cell r="AC2433">
            <v>2314555.7092172718</v>
          </cell>
        </row>
        <row r="2434">
          <cell r="A2434" t="str">
            <v>Costos OyM (D)</v>
          </cell>
          <cell r="C2434">
            <v>560650</v>
          </cell>
          <cell r="D2434">
            <v>2015</v>
          </cell>
          <cell r="G2434">
            <v>100</v>
          </cell>
          <cell r="AC2434">
            <v>577947.22555038182</v>
          </cell>
        </row>
        <row r="2435">
          <cell r="A2435" t="str">
            <v>Costos OyM (D)</v>
          </cell>
          <cell r="C2435">
            <v>692408</v>
          </cell>
          <cell r="D2435">
            <v>2015</v>
          </cell>
          <cell r="G2435">
            <v>100</v>
          </cell>
          <cell r="AC2435">
            <v>713770.2355282061</v>
          </cell>
        </row>
        <row r="2436">
          <cell r="A2436" t="str">
            <v>Costos OyM (D)</v>
          </cell>
          <cell r="C2436">
            <v>843233</v>
          </cell>
          <cell r="D2436">
            <v>2015</v>
          </cell>
          <cell r="G2436">
            <v>100</v>
          </cell>
          <cell r="AC2436">
            <v>869248.50234999578</v>
          </cell>
        </row>
        <row r="2437">
          <cell r="A2437" t="str">
            <v>Costos OyM (D)</v>
          </cell>
          <cell r="C2437">
            <v>1128185</v>
          </cell>
          <cell r="D2437">
            <v>2015</v>
          </cell>
          <cell r="G2437">
            <v>100</v>
          </cell>
          <cell r="AC2437">
            <v>1162991.8677562785</v>
          </cell>
        </row>
        <row r="2438">
          <cell r="A2438" t="str">
            <v>Costos OyM (D)</v>
          </cell>
          <cell r="C2438">
            <v>17264285</v>
          </cell>
          <cell r="D2438">
            <v>2015</v>
          </cell>
          <cell r="G2438">
            <v>100</v>
          </cell>
          <cell r="AC2438">
            <v>17796924.314387005</v>
          </cell>
        </row>
        <row r="2439">
          <cell r="A2439" t="str">
            <v>Costos OyM (D)</v>
          </cell>
          <cell r="C2439">
            <v>2658535</v>
          </cell>
          <cell r="D2439">
            <v>2015</v>
          </cell>
          <cell r="G2439">
            <v>100</v>
          </cell>
          <cell r="AC2439">
            <v>2740556.3672140986</v>
          </cell>
        </row>
        <row r="2440">
          <cell r="A2440" t="str">
            <v>Costos OyM (D)</v>
          </cell>
          <cell r="C2440">
            <v>780</v>
          </cell>
          <cell r="D2440">
            <v>2015</v>
          </cell>
          <cell r="G2440">
            <v>100</v>
          </cell>
          <cell r="AC2440">
            <v>804.06463199732059</v>
          </cell>
        </row>
        <row r="2441">
          <cell r="A2441" t="str">
            <v>Costos de OyM (C )</v>
          </cell>
          <cell r="C2441">
            <v>35996</v>
          </cell>
          <cell r="D2441">
            <v>2015</v>
          </cell>
          <cell r="G2441">
            <v>100</v>
          </cell>
          <cell r="AC2441">
            <v>37165.005206817616</v>
          </cell>
        </row>
        <row r="2442">
          <cell r="A2442" t="str">
            <v>Costos OyM (D)</v>
          </cell>
          <cell r="C2442">
            <v>986285</v>
          </cell>
          <cell r="D2442">
            <v>2015</v>
          </cell>
          <cell r="G2442">
            <v>100</v>
          </cell>
          <cell r="AC2442">
            <v>1016713.9558583044</v>
          </cell>
        </row>
        <row r="2443">
          <cell r="A2443" t="str">
            <v>Costos de OyM (C )</v>
          </cell>
          <cell r="C2443">
            <v>23580202</v>
          </cell>
          <cell r="D2443">
            <v>2015</v>
          </cell>
          <cell r="G2443">
            <v>100</v>
          </cell>
          <cell r="AC2443">
            <v>24345992.057667829</v>
          </cell>
        </row>
        <row r="2444">
          <cell r="A2444" t="str">
            <v>Costos de OyM (C )</v>
          </cell>
          <cell r="C2444">
            <v>8835107</v>
          </cell>
          <cell r="D2444">
            <v>2015</v>
          </cell>
          <cell r="G2444">
            <v>100</v>
          </cell>
          <cell r="AC2444">
            <v>9122035.71668493</v>
          </cell>
        </row>
        <row r="2445">
          <cell r="A2445" t="str">
            <v>Costos de OyM (C )</v>
          </cell>
          <cell r="C2445">
            <v>943927</v>
          </cell>
          <cell r="D2445">
            <v>2015</v>
          </cell>
          <cell r="G2445">
            <v>100</v>
          </cell>
          <cell r="AC2445">
            <v>974581.9499348742</v>
          </cell>
        </row>
        <row r="2446">
          <cell r="A2446" t="str">
            <v>Costos de Administración</v>
          </cell>
          <cell r="C2446">
            <v>79355054</v>
          </cell>
          <cell r="D2446">
            <v>2015</v>
          </cell>
          <cell r="G2446">
            <v>100</v>
          </cell>
          <cell r="AC2446">
            <v>35768279.311627887</v>
          </cell>
        </row>
        <row r="2447">
          <cell r="A2447" t="str">
            <v>Costos Totales</v>
          </cell>
          <cell r="C2447">
            <v>940285325</v>
          </cell>
          <cell r="D2447">
            <v>2015</v>
          </cell>
          <cell r="G2447">
            <v>100</v>
          </cell>
          <cell r="AC2447">
            <v>940285325</v>
          </cell>
        </row>
        <row r="2448">
          <cell r="A2448" t="str">
            <v>Costos de Combustible</v>
          </cell>
          <cell r="C2448">
            <v>58240300</v>
          </cell>
          <cell r="D2448">
            <v>2015</v>
          </cell>
          <cell r="G2448">
            <v>114</v>
          </cell>
          <cell r="AC2448">
            <v>58240300</v>
          </cell>
        </row>
        <row r="2449">
          <cell r="A2449" t="str">
            <v>Costos Compra de Energía</v>
          </cell>
          <cell r="C2449">
            <v>271783222</v>
          </cell>
          <cell r="D2449">
            <v>2015</v>
          </cell>
          <cell r="G2449">
            <v>114</v>
          </cell>
          <cell r="AC2449">
            <v>271783222</v>
          </cell>
        </row>
        <row r="2450">
          <cell r="A2450" t="str">
            <v>Costos Totales por Compra de Energia</v>
          </cell>
          <cell r="C2450">
            <v>266817370</v>
          </cell>
          <cell r="D2450">
            <v>2015</v>
          </cell>
          <cell r="G2450">
            <v>114</v>
          </cell>
          <cell r="AC2450">
            <v>266817370</v>
          </cell>
        </row>
        <row r="2451">
          <cell r="A2451" t="str">
            <v>Costos OyM (D)</v>
          </cell>
          <cell r="C2451">
            <v>2476780</v>
          </cell>
          <cell r="D2451">
            <v>2015</v>
          </cell>
          <cell r="G2451">
            <v>114</v>
          </cell>
          <cell r="AC2451">
            <v>2553193.845177338</v>
          </cell>
        </row>
        <row r="2452">
          <cell r="A2452" t="str">
            <v>Costos OyM (D)</v>
          </cell>
          <cell r="C2452">
            <v>628232</v>
          </cell>
          <cell r="D2452">
            <v>2015</v>
          </cell>
          <cell r="G2452">
            <v>114</v>
          </cell>
          <cell r="AC2452">
            <v>647614.27165248815</v>
          </cell>
        </row>
        <row r="2453">
          <cell r="A2453" t="str">
            <v>Costos OyM (D)</v>
          </cell>
          <cell r="C2453">
            <v>83465</v>
          </cell>
          <cell r="D2453">
            <v>2015</v>
          </cell>
          <cell r="G2453">
            <v>114</v>
          </cell>
          <cell r="AC2453">
            <v>86040.069884174824</v>
          </cell>
        </row>
        <row r="2454">
          <cell r="A2454" t="str">
            <v>Costos OyM (D)</v>
          </cell>
          <cell r="C2454">
            <v>21518</v>
          </cell>
          <cell r="D2454">
            <v>2015</v>
          </cell>
          <cell r="G2454">
            <v>114</v>
          </cell>
          <cell r="AC2454">
            <v>22181.875322203006</v>
          </cell>
        </row>
        <row r="2455">
          <cell r="A2455" t="str">
            <v>Costos OyM (D)</v>
          </cell>
          <cell r="C2455">
            <v>346326</v>
          </cell>
          <cell r="D2455">
            <v>2015</v>
          </cell>
          <cell r="G2455">
            <v>114</v>
          </cell>
          <cell r="AC2455">
            <v>357010.8817193642</v>
          </cell>
        </row>
        <row r="2456">
          <cell r="A2456" t="str">
            <v>Costos de OyM (C )</v>
          </cell>
          <cell r="C2456">
            <v>689345</v>
          </cell>
          <cell r="D2456">
            <v>2015</v>
          </cell>
          <cell r="G2456">
            <v>114</v>
          </cell>
          <cell r="AC2456">
            <v>711732.15119162377</v>
          </cell>
        </row>
        <row r="2457">
          <cell r="A2457" t="str">
            <v>Costos OyM (D)</v>
          </cell>
          <cell r="C2457">
            <v>139327</v>
          </cell>
          <cell r="D2457">
            <v>2015</v>
          </cell>
          <cell r="G2457">
            <v>114</v>
          </cell>
          <cell r="AC2457">
            <v>143625.52946447526</v>
          </cell>
        </row>
        <row r="2458">
          <cell r="A2458" t="str">
            <v>Costos OyM (D)</v>
          </cell>
          <cell r="C2458">
            <v>673400</v>
          </cell>
          <cell r="D2458">
            <v>2015</v>
          </cell>
          <cell r="G2458">
            <v>114</v>
          </cell>
          <cell r="AC2458">
            <v>694175.79895768687</v>
          </cell>
        </row>
        <row r="2459">
          <cell r="A2459" t="str">
            <v>Costos OyM (D)</v>
          </cell>
          <cell r="C2459">
            <v>212040</v>
          </cell>
          <cell r="D2459">
            <v>2015</v>
          </cell>
          <cell r="G2459">
            <v>114</v>
          </cell>
          <cell r="AC2459">
            <v>218581.8776521947</v>
          </cell>
        </row>
        <row r="2460">
          <cell r="A2460" t="str">
            <v>Costos OyM (D)</v>
          </cell>
          <cell r="C2460">
            <v>481397</v>
          </cell>
          <cell r="D2460">
            <v>2015</v>
          </cell>
          <cell r="G2460">
            <v>114</v>
          </cell>
          <cell r="AC2460">
            <v>496249.10467899253</v>
          </cell>
        </row>
        <row r="2461">
          <cell r="A2461" t="str">
            <v>Costos OyM (D)</v>
          </cell>
          <cell r="C2461">
            <v>150131</v>
          </cell>
          <cell r="D2461">
            <v>2015</v>
          </cell>
          <cell r="G2461">
            <v>114</v>
          </cell>
          <cell r="AC2461">
            <v>154762.85546973045</v>
          </cell>
        </row>
        <row r="2462">
          <cell r="A2462" t="str">
            <v>Costos OyM (D)</v>
          </cell>
          <cell r="C2462">
            <v>492323</v>
          </cell>
          <cell r="D2462">
            <v>2015</v>
          </cell>
          <cell r="G2462">
            <v>114</v>
          </cell>
          <cell r="AC2462">
            <v>507512.19463950885</v>
          </cell>
        </row>
        <row r="2463">
          <cell r="A2463" t="str">
            <v>Costos OyM (D)</v>
          </cell>
          <cell r="C2463">
            <v>2821942</v>
          </cell>
          <cell r="D2463">
            <v>2015</v>
          </cell>
          <cell r="G2463">
            <v>114</v>
          </cell>
          <cell r="AC2463">
            <v>2909004.8150612605</v>
          </cell>
        </row>
        <row r="2464">
          <cell r="A2464" t="str">
            <v>Costos OyM (D)</v>
          </cell>
          <cell r="C2464">
            <v>976147</v>
          </cell>
          <cell r="D2464">
            <v>2015</v>
          </cell>
          <cell r="G2464">
            <v>114</v>
          </cell>
          <cell r="AC2464">
            <v>1006263.1773465237</v>
          </cell>
        </row>
        <row r="2465">
          <cell r="A2465" t="str">
            <v>Costos OyM (D)</v>
          </cell>
          <cell r="C2465">
            <v>7097</v>
          </cell>
          <cell r="D2465">
            <v>2015</v>
          </cell>
          <cell r="G2465">
            <v>114</v>
          </cell>
          <cell r="AC2465">
            <v>7315.957299083314</v>
          </cell>
        </row>
        <row r="2466">
          <cell r="A2466" t="str">
            <v>Costos de OyM (C )</v>
          </cell>
          <cell r="C2466">
            <v>4827</v>
          </cell>
          <cell r="D2466">
            <v>2015</v>
          </cell>
          <cell r="G2466">
            <v>114</v>
          </cell>
          <cell r="AC2466">
            <v>4983.7615327622134</v>
          </cell>
        </row>
        <row r="2467">
          <cell r="A2467" t="str">
            <v>Costos OyM (D)</v>
          </cell>
          <cell r="C2467">
            <v>109158</v>
          </cell>
          <cell r="D2467">
            <v>2015</v>
          </cell>
          <cell r="G2467">
            <v>114</v>
          </cell>
          <cell r="AC2467">
            <v>112525.75269174812</v>
          </cell>
        </row>
        <row r="2468">
          <cell r="A2468" t="str">
            <v>Costos de OyM (C )</v>
          </cell>
          <cell r="C2468">
            <v>8252012</v>
          </cell>
          <cell r="D2468">
            <v>2015</v>
          </cell>
          <cell r="G2468">
            <v>114</v>
          </cell>
          <cell r="AC2468">
            <v>8520004.1378686912</v>
          </cell>
        </row>
        <row r="2469">
          <cell r="A2469" t="str">
            <v>Costos de OyM (C )</v>
          </cell>
          <cell r="C2469">
            <v>5302643</v>
          </cell>
          <cell r="D2469">
            <v>2015</v>
          </cell>
          <cell r="G2469">
            <v>114</v>
          </cell>
          <cell r="AC2469">
            <v>5474851.5030807583</v>
          </cell>
        </row>
        <row r="2470">
          <cell r="A2470" t="str">
            <v>Costos de OyM (C )</v>
          </cell>
          <cell r="C2470">
            <v>519076</v>
          </cell>
          <cell r="D2470">
            <v>2015</v>
          </cell>
          <cell r="G2470">
            <v>114</v>
          </cell>
          <cell r="AC2470">
            <v>535933.49935365212</v>
          </cell>
        </row>
        <row r="2471">
          <cell r="A2471" t="str">
            <v>Costos de Administración</v>
          </cell>
          <cell r="C2471">
            <v>36414011</v>
          </cell>
          <cell r="D2471">
            <v>2015</v>
          </cell>
          <cell r="G2471">
            <v>114</v>
          </cell>
          <cell r="AC2471">
            <v>17216399.422442853</v>
          </cell>
        </row>
        <row r="2472">
          <cell r="A2472" t="str">
            <v>Costos Totales</v>
          </cell>
          <cell r="C2472">
            <v>415542011</v>
          </cell>
          <cell r="D2472">
            <v>2015</v>
          </cell>
          <cell r="G2472">
            <v>114</v>
          </cell>
          <cell r="AC2472">
            <v>415542011</v>
          </cell>
        </row>
        <row r="2473">
          <cell r="A2473" t="str">
            <v>Costos de Combustible</v>
          </cell>
          <cell r="C2473">
            <v>258358894</v>
          </cell>
          <cell r="D2473">
            <v>2015</v>
          </cell>
          <cell r="G2473">
            <v>315</v>
          </cell>
          <cell r="AC2473">
            <v>258358894</v>
          </cell>
        </row>
        <row r="2474">
          <cell r="A2474" t="str">
            <v>Costos Compra de Energía</v>
          </cell>
          <cell r="C2474">
            <v>709810853</v>
          </cell>
          <cell r="D2474">
            <v>2015</v>
          </cell>
          <cell r="G2474">
            <v>315</v>
          </cell>
          <cell r="AC2474">
            <v>709810853</v>
          </cell>
        </row>
        <row r="2475">
          <cell r="A2475" t="str">
            <v>Costos Totales por Compra de Energia</v>
          </cell>
          <cell r="C2475">
            <v>730461647</v>
          </cell>
          <cell r="D2475">
            <v>2015</v>
          </cell>
          <cell r="G2475">
            <v>315</v>
          </cell>
          <cell r="AC2475">
            <v>730461647</v>
          </cell>
        </row>
        <row r="2476">
          <cell r="A2476" t="str">
            <v>Costos OyM (D)</v>
          </cell>
          <cell r="C2476">
            <v>6514468</v>
          </cell>
          <cell r="D2476">
            <v>2015</v>
          </cell>
          <cell r="G2476">
            <v>315</v>
          </cell>
          <cell r="AC2476">
            <v>6715452.9680491304</v>
          </cell>
        </row>
        <row r="2477">
          <cell r="A2477" t="str">
            <v>Costos OyM (D)</v>
          </cell>
          <cell r="C2477">
            <v>464078</v>
          </cell>
          <cell r="D2477">
            <v>2015</v>
          </cell>
          <cell r="G2477">
            <v>315</v>
          </cell>
          <cell r="AC2477">
            <v>478395.7772923751</v>
          </cell>
        </row>
        <row r="2478">
          <cell r="A2478" t="str">
            <v>Costos OyM (D)</v>
          </cell>
          <cell r="C2478">
            <v>558072</v>
          </cell>
          <cell r="D2478">
            <v>2015</v>
          </cell>
          <cell r="G2478">
            <v>315</v>
          </cell>
          <cell r="AC2478">
            <v>575289.68885642139</v>
          </cell>
        </row>
        <row r="2479">
          <cell r="A2479" t="str">
            <v>Costos OyM (D)</v>
          </cell>
          <cell r="C2479">
            <v>2400808</v>
          </cell>
          <cell r="D2479">
            <v>2015</v>
          </cell>
          <cell r="G2479">
            <v>315</v>
          </cell>
          <cell r="AC2479">
            <v>2474877.9500207994</v>
          </cell>
        </row>
        <row r="2480">
          <cell r="A2480" t="str">
            <v>Costos OyM (D)</v>
          </cell>
          <cell r="C2480">
            <v>878959</v>
          </cell>
          <cell r="D2480">
            <v>2015</v>
          </cell>
          <cell r="G2480">
            <v>315</v>
          </cell>
          <cell r="AC2480">
            <v>906076.72419965768</v>
          </cell>
        </row>
        <row r="2481">
          <cell r="A2481" t="str">
            <v>Costos de OyM (C )</v>
          </cell>
          <cell r="C2481">
            <v>2404973</v>
          </cell>
          <cell r="D2481">
            <v>2015</v>
          </cell>
          <cell r="G2481">
            <v>315</v>
          </cell>
          <cell r="AC2481">
            <v>2483076.8437397429</v>
          </cell>
        </row>
        <row r="2482">
          <cell r="A2482" t="str">
            <v>Costos OyM (D)</v>
          </cell>
          <cell r="C2482">
            <v>575103</v>
          </cell>
          <cell r="D2482">
            <v>2015</v>
          </cell>
          <cell r="G2482">
            <v>315</v>
          </cell>
          <cell r="AC2482">
            <v>592846.1308404553</v>
          </cell>
        </row>
        <row r="2483">
          <cell r="A2483" t="str">
            <v>Costos OyM (D)</v>
          </cell>
          <cell r="C2483">
            <v>1764618</v>
          </cell>
          <cell r="D2483">
            <v>2015</v>
          </cell>
          <cell r="G2483">
            <v>315</v>
          </cell>
          <cell r="AC2483">
            <v>1819060.1574177537</v>
          </cell>
        </row>
        <row r="2484">
          <cell r="A2484" t="str">
            <v>Costos OyM (D)</v>
          </cell>
          <cell r="C2484">
            <v>773448</v>
          </cell>
          <cell r="D2484">
            <v>2015</v>
          </cell>
          <cell r="G2484">
            <v>315</v>
          </cell>
          <cell r="AC2484">
            <v>797310.48908854311</v>
          </cell>
        </row>
        <row r="2485">
          <cell r="A2485" t="str">
            <v>Costos OyM (D)</v>
          </cell>
          <cell r="C2485">
            <v>1439869</v>
          </cell>
          <cell r="D2485">
            <v>2015</v>
          </cell>
          <cell r="G2485">
            <v>315</v>
          </cell>
          <cell r="AC2485">
            <v>1484291.9712940385</v>
          </cell>
        </row>
        <row r="2486">
          <cell r="A2486" t="str">
            <v>Costos OyM (D)</v>
          </cell>
          <cell r="C2486">
            <v>619777</v>
          </cell>
          <cell r="D2486">
            <v>2015</v>
          </cell>
          <cell r="G2486">
            <v>315</v>
          </cell>
          <cell r="AC2486">
            <v>638898.41721205565</v>
          </cell>
        </row>
        <row r="2487">
          <cell r="A2487" t="str">
            <v>Costos OyM (D)</v>
          </cell>
          <cell r="C2487">
            <v>802278</v>
          </cell>
          <cell r="D2487">
            <v>2015</v>
          </cell>
          <cell r="G2487">
            <v>315</v>
          </cell>
          <cell r="AC2487">
            <v>827029.95490967482</v>
          </cell>
        </row>
        <row r="2488">
          <cell r="A2488" t="str">
            <v>Costos OyM (D)</v>
          </cell>
          <cell r="C2488">
            <v>12525129</v>
          </cell>
          <cell r="D2488">
            <v>2015</v>
          </cell>
          <cell r="G2488">
            <v>315</v>
          </cell>
          <cell r="AC2488">
            <v>12911555.436030729</v>
          </cell>
        </row>
        <row r="2489">
          <cell r="A2489" t="str">
            <v>Costos OyM (D)</v>
          </cell>
          <cell r="C2489">
            <v>777513</v>
          </cell>
          <cell r="D2489">
            <v>2015</v>
          </cell>
          <cell r="G2489">
            <v>315</v>
          </cell>
          <cell r="AC2489">
            <v>801500.90284375998</v>
          </cell>
        </row>
        <row r="2490">
          <cell r="A2490" t="str">
            <v>Costos OyM (D)</v>
          </cell>
          <cell r="C2490">
            <v>9260</v>
          </cell>
          <cell r="D2490">
            <v>2015</v>
          </cell>
          <cell r="G2490">
            <v>315</v>
          </cell>
          <cell r="AC2490">
            <v>9545.6903747374217</v>
          </cell>
        </row>
        <row r="2491">
          <cell r="A2491" t="str">
            <v>Costos de OyM (C )</v>
          </cell>
          <cell r="C2491">
            <v>31140</v>
          </cell>
          <cell r="D2491">
            <v>2015</v>
          </cell>
          <cell r="G2491">
            <v>315</v>
          </cell>
          <cell r="AC2491">
            <v>32151.301870771767</v>
          </cell>
        </row>
        <row r="2492">
          <cell r="A2492" t="str">
            <v>Costos OyM (D)</v>
          </cell>
          <cell r="C2492">
            <v>526693</v>
          </cell>
          <cell r="D2492">
            <v>2015</v>
          </cell>
          <cell r="G2492">
            <v>315</v>
          </cell>
          <cell r="AC2492">
            <v>542942.58105200611</v>
          </cell>
        </row>
        <row r="2493">
          <cell r="A2493" t="str">
            <v>Costos de OyM (C )</v>
          </cell>
          <cell r="C2493">
            <v>17158564</v>
          </cell>
          <cell r="D2493">
            <v>2015</v>
          </cell>
          <cell r="G2493">
            <v>315</v>
          </cell>
          <cell r="AC2493">
            <v>17715805.10060877</v>
          </cell>
        </row>
        <row r="2494">
          <cell r="A2494" t="str">
            <v>Costos de OyM (C )</v>
          </cell>
          <cell r="C2494">
            <v>13672392</v>
          </cell>
          <cell r="D2494">
            <v>2015</v>
          </cell>
          <cell r="G2494">
            <v>315</v>
          </cell>
          <cell r="AC2494">
            <v>14116416.264853081</v>
          </cell>
        </row>
        <row r="2495">
          <cell r="A2495" t="str">
            <v>Costos de OyM (C )</v>
          </cell>
          <cell r="C2495">
            <v>364388</v>
          </cell>
          <cell r="D2495">
            <v>2015</v>
          </cell>
          <cell r="G2495">
            <v>315</v>
          </cell>
          <cell r="AC2495">
            <v>376221.85568679456</v>
          </cell>
        </row>
        <row r="2496">
          <cell r="A2496" t="str">
            <v>Costos de Administración</v>
          </cell>
          <cell r="C2496">
            <v>88856321</v>
          </cell>
          <cell r="D2496">
            <v>2015</v>
          </cell>
          <cell r="G2496">
            <v>315</v>
          </cell>
          <cell r="AC2496">
            <v>36009337.774756618</v>
          </cell>
        </row>
        <row r="2497">
          <cell r="A2497" t="str">
            <v>Costos Totales</v>
          </cell>
          <cell r="C2497">
            <v>1241008378</v>
          </cell>
          <cell r="D2497">
            <v>2015</v>
          </cell>
          <cell r="G2497">
            <v>315</v>
          </cell>
          <cell r="AC2497">
            <v>1241008378</v>
          </cell>
        </row>
        <row r="2498">
          <cell r="A2498" t="str">
            <v>Costos de Combustible</v>
          </cell>
          <cell r="C2498">
            <v>89598266</v>
          </cell>
          <cell r="D2498">
            <v>2015</v>
          </cell>
          <cell r="G2498">
            <v>169</v>
          </cell>
          <cell r="AC2498">
            <v>89598266</v>
          </cell>
        </row>
        <row r="2499">
          <cell r="A2499" t="str">
            <v>Costos de Administración</v>
          </cell>
          <cell r="C2499">
            <v>42894077</v>
          </cell>
          <cell r="D2499">
            <v>2015</v>
          </cell>
          <cell r="G2499">
            <v>169</v>
          </cell>
          <cell r="AC2499">
            <v>0</v>
          </cell>
        </row>
        <row r="2500">
          <cell r="A2500" t="str">
            <v>Costos Totales</v>
          </cell>
          <cell r="C2500">
            <v>267804049</v>
          </cell>
          <cell r="D2500">
            <v>2015</v>
          </cell>
          <cell r="G2500">
            <v>169</v>
          </cell>
          <cell r="AC2500">
            <v>267804049</v>
          </cell>
        </row>
        <row r="2501">
          <cell r="A2501" t="str">
            <v>Costos de Combustible</v>
          </cell>
          <cell r="C2501">
            <v>140208037</v>
          </cell>
          <cell r="D2501">
            <v>2015</v>
          </cell>
          <cell r="G2501">
            <v>163</v>
          </cell>
          <cell r="AC2501">
            <v>140208037</v>
          </cell>
        </row>
        <row r="2502">
          <cell r="A2502" t="str">
            <v>Costos de Combustible</v>
          </cell>
          <cell r="C2502">
            <v>2811466</v>
          </cell>
          <cell r="D2502">
            <v>2015</v>
          </cell>
          <cell r="G2502">
            <v>163</v>
          </cell>
          <cell r="AC2502">
            <v>2811466</v>
          </cell>
        </row>
        <row r="2503">
          <cell r="A2503" t="str">
            <v>Costos Compra de Energía</v>
          </cell>
          <cell r="C2503">
            <v>44578523</v>
          </cell>
          <cell r="D2503">
            <v>2015</v>
          </cell>
          <cell r="G2503">
            <v>163</v>
          </cell>
          <cell r="AC2503">
            <v>44578523</v>
          </cell>
        </row>
        <row r="2504">
          <cell r="A2504" t="str">
            <v>Costos Totales por Compra de Energia</v>
          </cell>
          <cell r="C2504">
            <v>45278903</v>
          </cell>
          <cell r="D2504">
            <v>2015</v>
          </cell>
          <cell r="G2504">
            <v>163</v>
          </cell>
          <cell r="AC2504">
            <v>45278903</v>
          </cell>
        </row>
        <row r="2505">
          <cell r="A2505" t="str">
            <v>Costos OyM (D)</v>
          </cell>
          <cell r="C2505">
            <v>1466776</v>
          </cell>
          <cell r="D2505">
            <v>2015</v>
          </cell>
          <cell r="G2505">
            <v>163</v>
          </cell>
          <cell r="AC2505">
            <v>1512029.1085416691</v>
          </cell>
        </row>
        <row r="2506">
          <cell r="A2506" t="str">
            <v>Costos OyM (D)</v>
          </cell>
          <cell r="C2506">
            <v>793778</v>
          </cell>
          <cell r="D2506">
            <v>2015</v>
          </cell>
          <cell r="G2506">
            <v>163</v>
          </cell>
          <cell r="AC2506">
            <v>818267.71212508867</v>
          </cell>
        </row>
        <row r="2507">
          <cell r="A2507" t="str">
            <v>Costos OyM (D)</v>
          </cell>
          <cell r="C2507">
            <v>-7774</v>
          </cell>
          <cell r="D2507">
            <v>2015</v>
          </cell>
          <cell r="G2507">
            <v>163</v>
          </cell>
          <cell r="AC2507">
            <v>-8013.8441655732959</v>
          </cell>
        </row>
        <row r="2508">
          <cell r="A2508" t="str">
            <v>Costos OyM (D)</v>
          </cell>
          <cell r="C2508">
            <v>173531</v>
          </cell>
          <cell r="D2508">
            <v>2015</v>
          </cell>
          <cell r="G2508">
            <v>163</v>
          </cell>
          <cell r="AC2508">
            <v>178884.79442965006</v>
          </cell>
        </row>
        <row r="2509">
          <cell r="A2509" t="str">
            <v>Costos OyM (D)</v>
          </cell>
          <cell r="C2509">
            <v>539089</v>
          </cell>
          <cell r="D2509">
            <v>2015</v>
          </cell>
          <cell r="G2509">
            <v>163</v>
          </cell>
          <cell r="AC2509">
            <v>555721.02358820976</v>
          </cell>
        </row>
        <row r="2510">
          <cell r="A2510" t="str">
            <v>Costos de OyM (C )</v>
          </cell>
          <cell r="C2510">
            <v>571430</v>
          </cell>
          <cell r="D2510">
            <v>2015</v>
          </cell>
          <cell r="G2510">
            <v>163</v>
          </cell>
          <cell r="AC2510">
            <v>589987.74656439014</v>
          </cell>
        </row>
        <row r="2511">
          <cell r="A2511" t="str">
            <v>Costos OyM (D)</v>
          </cell>
          <cell r="C2511">
            <v>56248</v>
          </cell>
          <cell r="D2511">
            <v>2015</v>
          </cell>
          <cell r="G2511">
            <v>163</v>
          </cell>
          <cell r="AC2511">
            <v>57983.36848792986</v>
          </cell>
        </row>
        <row r="2512">
          <cell r="A2512" t="str">
            <v>Costos OyM (D)</v>
          </cell>
          <cell r="C2512">
            <v>3331608</v>
          </cell>
          <cell r="D2512">
            <v>2015</v>
          </cell>
          <cell r="G2512">
            <v>163</v>
          </cell>
          <cell r="AC2512">
            <v>3434395.0775376018</v>
          </cell>
        </row>
        <row r="2513">
          <cell r="A2513" t="str">
            <v>Costos OyM (D)</v>
          </cell>
          <cell r="C2513">
            <v>45</v>
          </cell>
          <cell r="D2513">
            <v>2015</v>
          </cell>
          <cell r="G2513">
            <v>163</v>
          </cell>
          <cell r="AC2513">
            <v>46.388344153691577</v>
          </cell>
        </row>
        <row r="2514">
          <cell r="A2514" t="str">
            <v>Costos OyM (D)</v>
          </cell>
          <cell r="C2514">
            <v>1106575</v>
          </cell>
          <cell r="D2514">
            <v>2015</v>
          </cell>
          <cell r="G2514">
            <v>163</v>
          </cell>
          <cell r="AC2514">
            <v>1140715.1540415834</v>
          </cell>
        </row>
        <row r="2515">
          <cell r="A2515" t="str">
            <v>Costos OyM (D)</v>
          </cell>
          <cell r="C2515">
            <v>287451</v>
          </cell>
          <cell r="D2515">
            <v>2015</v>
          </cell>
          <cell r="G2515">
            <v>163</v>
          </cell>
          <cell r="AC2515">
            <v>296319.46478495107</v>
          </cell>
        </row>
        <row r="2516">
          <cell r="A2516" t="str">
            <v>Costos OyM (D)</v>
          </cell>
          <cell r="C2516">
            <v>174994</v>
          </cell>
          <cell r="D2516">
            <v>2015</v>
          </cell>
          <cell r="G2516">
            <v>163</v>
          </cell>
          <cell r="AC2516">
            <v>180392.93104069118</v>
          </cell>
        </row>
        <row r="2517">
          <cell r="A2517" t="str">
            <v>Costos OyM (D)</v>
          </cell>
          <cell r="C2517">
            <v>4687506</v>
          </cell>
          <cell r="D2517">
            <v>2015</v>
          </cell>
          <cell r="G2517">
            <v>163</v>
          </cell>
          <cell r="AC2517">
            <v>4832125.36778876</v>
          </cell>
        </row>
        <row r="2518">
          <cell r="A2518" t="str">
            <v>Costos OyM (D)</v>
          </cell>
          <cell r="C2518">
            <v>1022679</v>
          </cell>
          <cell r="D2518">
            <v>2015</v>
          </cell>
          <cell r="G2518">
            <v>163</v>
          </cell>
          <cell r="AC2518">
            <v>1054230.7869056254</v>
          </cell>
        </row>
        <row r="2519">
          <cell r="A2519" t="str">
            <v>Costos OyM (D)</v>
          </cell>
          <cell r="C2519">
            <v>144187</v>
          </cell>
          <cell r="D2519">
            <v>2015</v>
          </cell>
          <cell r="G2519">
            <v>163</v>
          </cell>
          <cell r="AC2519">
            <v>148635.47063307394</v>
          </cell>
        </row>
        <row r="2520">
          <cell r="A2520" t="str">
            <v>Costos de OyM (C )</v>
          </cell>
          <cell r="C2520">
            <v>73482</v>
          </cell>
          <cell r="D2520">
            <v>2015</v>
          </cell>
          <cell r="G2520">
            <v>163</v>
          </cell>
          <cell r="AC2520">
            <v>75868.399616828872</v>
          </cell>
        </row>
        <row r="2521">
          <cell r="A2521" t="str">
            <v>Costos OyM (D)</v>
          </cell>
          <cell r="C2521">
            <v>552743</v>
          </cell>
          <cell r="D2521">
            <v>2015</v>
          </cell>
          <cell r="G2521">
            <v>163</v>
          </cell>
          <cell r="AC2521">
            <v>569796.27805653203</v>
          </cell>
        </row>
        <row r="2522">
          <cell r="A2522" t="str">
            <v>Costos de OyM (C )</v>
          </cell>
          <cell r="C2522">
            <v>6188761</v>
          </cell>
          <cell r="D2522">
            <v>2015</v>
          </cell>
          <cell r="G2522">
            <v>163</v>
          </cell>
          <cell r="AC2522">
            <v>6389747.0493596448</v>
          </cell>
        </row>
        <row r="2523">
          <cell r="A2523" t="str">
            <v>Costos de OyM (C )</v>
          </cell>
          <cell r="C2523">
            <v>322749</v>
          </cell>
          <cell r="D2523">
            <v>2015</v>
          </cell>
          <cell r="G2523">
            <v>163</v>
          </cell>
          <cell r="AC2523">
            <v>333230.58855137177</v>
          </cell>
        </row>
        <row r="2524">
          <cell r="A2524" t="str">
            <v>Costos de OyM (C )</v>
          </cell>
          <cell r="C2524">
            <v>8293666</v>
          </cell>
          <cell r="D2524">
            <v>2015</v>
          </cell>
          <cell r="G2524">
            <v>163</v>
          </cell>
          <cell r="AC2524">
            <v>8563010.892143745</v>
          </cell>
        </row>
        <row r="2525">
          <cell r="A2525" t="str">
            <v>Costos de Administración</v>
          </cell>
          <cell r="C2525">
            <v>36736294</v>
          </cell>
          <cell r="D2525">
            <v>2015</v>
          </cell>
          <cell r="G2525">
            <v>163</v>
          </cell>
          <cell r="AC2525">
            <v>10108544.688487787</v>
          </cell>
        </row>
        <row r="2526">
          <cell r="A2526" t="str">
            <v>Costos Totales</v>
          </cell>
          <cell r="C2526">
            <v>342919667</v>
          </cell>
          <cell r="D2526">
            <v>2015</v>
          </cell>
          <cell r="G2526">
            <v>163</v>
          </cell>
          <cell r="AC2526">
            <v>342919667</v>
          </cell>
        </row>
        <row r="2527">
          <cell r="A2527" t="str">
            <v>Costos de Combustible</v>
          </cell>
          <cell r="C2527">
            <v>113118885</v>
          </cell>
          <cell r="D2527">
            <v>2015</v>
          </cell>
          <cell r="G2527">
            <v>182</v>
          </cell>
          <cell r="AC2527">
            <v>113118885</v>
          </cell>
        </row>
        <row r="2528">
          <cell r="A2528" t="str">
            <v>Costos de Combustible</v>
          </cell>
          <cell r="C2528">
            <v>11504333</v>
          </cell>
          <cell r="D2528">
            <v>2015</v>
          </cell>
          <cell r="G2528">
            <v>182</v>
          </cell>
          <cell r="AC2528">
            <v>11504333</v>
          </cell>
        </row>
        <row r="2529">
          <cell r="A2529" t="str">
            <v>Costos Compra de Energía</v>
          </cell>
          <cell r="C2529">
            <v>94906705</v>
          </cell>
          <cell r="D2529">
            <v>2015</v>
          </cell>
          <cell r="G2529">
            <v>182</v>
          </cell>
          <cell r="AC2529">
            <v>94906705</v>
          </cell>
        </row>
        <row r="2530">
          <cell r="A2530" t="str">
            <v>Costos Totales por Compra de Energia</v>
          </cell>
          <cell r="C2530">
            <v>97969413</v>
          </cell>
          <cell r="D2530">
            <v>2015</v>
          </cell>
          <cell r="G2530">
            <v>182</v>
          </cell>
          <cell r="AC2530">
            <v>97969413</v>
          </cell>
        </row>
        <row r="2531">
          <cell r="A2531" t="str">
            <v>Costos OyM (D)</v>
          </cell>
          <cell r="C2531">
            <v>2058903</v>
          </cell>
          <cell r="D2531">
            <v>2015</v>
          </cell>
          <cell r="G2531">
            <v>182</v>
          </cell>
          <cell r="AC2531">
            <v>2122424.4654015121</v>
          </cell>
        </row>
        <row r="2532">
          <cell r="A2532" t="str">
            <v>Costos OyM (D)</v>
          </cell>
          <cell r="C2532">
            <v>110654</v>
          </cell>
          <cell r="D2532">
            <v>2015</v>
          </cell>
          <cell r="G2532">
            <v>182</v>
          </cell>
          <cell r="AC2532">
            <v>114067.90742183528</v>
          </cell>
        </row>
        <row r="2533">
          <cell r="A2533" t="str">
            <v>Costos OyM (D)</v>
          </cell>
          <cell r="C2533">
            <v>227390</v>
          </cell>
          <cell r="D2533">
            <v>2015</v>
          </cell>
          <cell r="G2533">
            <v>182</v>
          </cell>
          <cell r="AC2533">
            <v>234405.45726906505</v>
          </cell>
        </row>
        <row r="2534">
          <cell r="A2534" t="str">
            <v>Costos OyM (D)</v>
          </cell>
          <cell r="C2534">
            <v>1205398</v>
          </cell>
          <cell r="D2534">
            <v>2015</v>
          </cell>
          <cell r="G2534">
            <v>182</v>
          </cell>
          <cell r="AC2534">
            <v>1242587.0503593672</v>
          </cell>
        </row>
        <row r="2535">
          <cell r="A2535" t="str">
            <v>Costos OyM (D)</v>
          </cell>
          <cell r="C2535">
            <v>1335319</v>
          </cell>
          <cell r="D2535">
            <v>2015</v>
          </cell>
          <cell r="G2535">
            <v>182</v>
          </cell>
          <cell r="AC2535">
            <v>1376516.3850436285</v>
          </cell>
        </row>
        <row r="2536">
          <cell r="A2536" t="str">
            <v>Costos de OyM (C )</v>
          </cell>
          <cell r="C2536">
            <v>2220476</v>
          </cell>
          <cell r="D2536">
            <v>2015</v>
          </cell>
          <cell r="G2536">
            <v>182</v>
          </cell>
          <cell r="AC2536">
            <v>2292588.1237252345</v>
          </cell>
        </row>
        <row r="2537">
          <cell r="A2537" t="str">
            <v>Costos OyM (D)</v>
          </cell>
          <cell r="C2537">
            <v>70908</v>
          </cell>
          <cell r="D2537">
            <v>2015</v>
          </cell>
          <cell r="G2537">
            <v>182</v>
          </cell>
          <cell r="AC2537">
            <v>73095.660161110267</v>
          </cell>
        </row>
        <row r="2538">
          <cell r="A2538" t="str">
            <v>Costos OyM (D)</v>
          </cell>
          <cell r="C2538">
            <v>8777109</v>
          </cell>
          <cell r="D2538">
            <v>2015</v>
          </cell>
          <cell r="G2538">
            <v>182</v>
          </cell>
          <cell r="AC2538">
            <v>9047901.1770325266</v>
          </cell>
        </row>
        <row r="2539">
          <cell r="A2539" t="str">
            <v>Costos OyM (D)</v>
          </cell>
          <cell r="C2539">
            <v>34891</v>
          </cell>
          <cell r="D2539">
            <v>2015</v>
          </cell>
          <cell r="G2539">
            <v>182</v>
          </cell>
          <cell r="AC2539">
            <v>35967.460352587841</v>
          </cell>
        </row>
        <row r="2540">
          <cell r="A2540" t="str">
            <v>Costos OyM (D)</v>
          </cell>
          <cell r="C2540">
            <v>128657</v>
          </cell>
          <cell r="D2540">
            <v>2015</v>
          </cell>
          <cell r="G2540">
            <v>182</v>
          </cell>
          <cell r="AC2540">
            <v>132626.33763958883</v>
          </cell>
        </row>
        <row r="2541">
          <cell r="A2541" t="str">
            <v>Costos OyM (D)</v>
          </cell>
          <cell r="C2541">
            <v>37069</v>
          </cell>
          <cell r="D2541">
            <v>2015</v>
          </cell>
          <cell r="G2541">
            <v>182</v>
          </cell>
          <cell r="AC2541">
            <v>38212.656209626512</v>
          </cell>
        </row>
        <row r="2542">
          <cell r="A2542" t="str">
            <v>Costos OyM (D)</v>
          </cell>
          <cell r="C2542">
            <v>445520</v>
          </cell>
          <cell r="D2542">
            <v>2015</v>
          </cell>
          <cell r="G2542">
            <v>182</v>
          </cell>
          <cell r="AC2542">
            <v>459265.22416339268</v>
          </cell>
        </row>
        <row r="2543">
          <cell r="A2543" t="str">
            <v>Costos OyM (D)</v>
          </cell>
          <cell r="C2543">
            <v>10989158</v>
          </cell>
          <cell r="D2543">
            <v>2015</v>
          </cell>
          <cell r="G2543">
            <v>182</v>
          </cell>
          <cell r="AC2543">
            <v>11328196.516962066</v>
          </cell>
        </row>
        <row r="2544">
          <cell r="A2544" t="str">
            <v>Costos OyM (D)</v>
          </cell>
          <cell r="C2544">
            <v>1572708</v>
          </cell>
          <cell r="D2544">
            <v>2015</v>
          </cell>
          <cell r="G2544">
            <v>182</v>
          </cell>
          <cell r="AC2544">
            <v>1621229.3323836438</v>
          </cell>
        </row>
        <row r="2545">
          <cell r="A2545" t="str">
            <v>Costos OyM (D)</v>
          </cell>
          <cell r="C2545">
            <v>176998</v>
          </cell>
          <cell r="D2545">
            <v>2015</v>
          </cell>
          <cell r="G2545">
            <v>182</v>
          </cell>
          <cell r="AC2545">
            <v>182458.75863366891</v>
          </cell>
        </row>
        <row r="2546">
          <cell r="A2546" t="str">
            <v>Costos de OyM (C )</v>
          </cell>
          <cell r="C2546">
            <v>39385</v>
          </cell>
          <cell r="D2546">
            <v>2015</v>
          </cell>
          <cell r="G2546">
            <v>182</v>
          </cell>
          <cell r="AC2546">
            <v>40664.066287101668</v>
          </cell>
        </row>
        <row r="2547">
          <cell r="A2547" t="str">
            <v>Costos OyM (D)</v>
          </cell>
          <cell r="C2547">
            <v>1050514</v>
          </cell>
          <cell r="D2547">
            <v>2015</v>
          </cell>
          <cell r="G2547">
            <v>182</v>
          </cell>
          <cell r="AC2547">
            <v>1082924.5548949144</v>
          </cell>
        </row>
        <row r="2548">
          <cell r="A2548" t="str">
            <v>Costos de OyM (C )</v>
          </cell>
          <cell r="C2548">
            <v>12313683</v>
          </cell>
          <cell r="D2548">
            <v>2015</v>
          </cell>
          <cell r="G2548">
            <v>182</v>
          </cell>
          <cell r="AC2548">
            <v>12713581.864932258</v>
          </cell>
        </row>
        <row r="2549">
          <cell r="A2549" t="str">
            <v>Costos de OyM (C )</v>
          </cell>
          <cell r="C2549">
            <v>36439767</v>
          </cell>
          <cell r="D2549">
            <v>2015</v>
          </cell>
          <cell r="G2549">
            <v>182</v>
          </cell>
          <cell r="AC2549">
            <v>37623183.972947568</v>
          </cell>
        </row>
        <row r="2550">
          <cell r="A2550" t="str">
            <v>Costos de OyM (C )</v>
          </cell>
          <cell r="C2550">
            <v>263363</v>
          </cell>
          <cell r="D2550">
            <v>2015</v>
          </cell>
          <cell r="G2550">
            <v>182</v>
          </cell>
          <cell r="AC2550">
            <v>271915.9702823399</v>
          </cell>
        </row>
        <row r="2551">
          <cell r="A2551" t="str">
            <v>Costos de Administración</v>
          </cell>
          <cell r="C2551">
            <v>79678619</v>
          </cell>
          <cell r="D2551">
            <v>2015</v>
          </cell>
          <cell r="G2551">
            <v>182</v>
          </cell>
          <cell r="AC2551">
            <v>38894623.760155305</v>
          </cell>
        </row>
        <row r="2552">
          <cell r="A2552" t="str">
            <v>Costos Totales</v>
          </cell>
          <cell r="C2552">
            <v>470925967</v>
          </cell>
          <cell r="D2552">
            <v>2015</v>
          </cell>
          <cell r="G2552">
            <v>182</v>
          </cell>
          <cell r="AC2552">
            <v>470925967</v>
          </cell>
        </row>
        <row r="2553">
          <cell r="A2553" t="str">
            <v>Costos de Combustible</v>
          </cell>
          <cell r="C2553">
            <v>274329274</v>
          </cell>
          <cell r="D2553">
            <v>2015</v>
          </cell>
          <cell r="G2553">
            <v>79</v>
          </cell>
          <cell r="AC2553">
            <v>274329274</v>
          </cell>
        </row>
        <row r="2554">
          <cell r="A2554" t="str">
            <v>Costos de Combustible</v>
          </cell>
          <cell r="C2554">
            <v>27123318</v>
          </cell>
          <cell r="D2554">
            <v>2015</v>
          </cell>
          <cell r="G2554">
            <v>79</v>
          </cell>
          <cell r="AC2554">
            <v>27123318</v>
          </cell>
        </row>
        <row r="2555">
          <cell r="A2555" t="str">
            <v>Costos de Combustible</v>
          </cell>
          <cell r="C2555">
            <v>6964108</v>
          </cell>
          <cell r="D2555">
            <v>2015</v>
          </cell>
          <cell r="G2555">
            <v>79</v>
          </cell>
          <cell r="AC2555">
            <v>6964108</v>
          </cell>
        </row>
        <row r="2556">
          <cell r="A2556" t="str">
            <v>Costos Compra de Energía</v>
          </cell>
          <cell r="C2556">
            <v>92558306</v>
          </cell>
          <cell r="D2556">
            <v>2015</v>
          </cell>
          <cell r="G2556">
            <v>79</v>
          </cell>
          <cell r="AC2556">
            <v>92558306</v>
          </cell>
        </row>
        <row r="2557">
          <cell r="A2557" t="str">
            <v>Costos Totales por Compra de Energia</v>
          </cell>
          <cell r="C2557">
            <v>100612856</v>
          </cell>
          <cell r="D2557">
            <v>2015</v>
          </cell>
          <cell r="G2557">
            <v>79</v>
          </cell>
          <cell r="AC2557">
            <v>100612856</v>
          </cell>
        </row>
        <row r="2558">
          <cell r="A2558" t="str">
            <v>Costos OyM (D)</v>
          </cell>
          <cell r="C2558">
            <v>2994270</v>
          </cell>
          <cell r="D2558">
            <v>2015</v>
          </cell>
          <cell r="G2558">
            <v>79</v>
          </cell>
          <cell r="AC2558">
            <v>3086649.4944238681</v>
          </cell>
        </row>
        <row r="2559">
          <cell r="A2559" t="str">
            <v>Costos OyM (D)</v>
          </cell>
          <cell r="C2559">
            <v>1053597</v>
          </cell>
          <cell r="D2559">
            <v>2015</v>
          </cell>
          <cell r="G2559">
            <v>79</v>
          </cell>
          <cell r="AC2559">
            <v>1086102.6718954884</v>
          </cell>
        </row>
        <row r="2560">
          <cell r="A2560" t="str">
            <v>Costos OyM (D)</v>
          </cell>
          <cell r="C2560">
            <v>144729</v>
          </cell>
          <cell r="D2560">
            <v>2015</v>
          </cell>
          <cell r="G2560">
            <v>79</v>
          </cell>
          <cell r="AC2560">
            <v>149194.19246710284</v>
          </cell>
        </row>
        <row r="2561">
          <cell r="A2561" t="str">
            <v>Costos OyM (D)</v>
          </cell>
          <cell r="C2561">
            <v>1573689</v>
          </cell>
          <cell r="D2561">
            <v>2015</v>
          </cell>
          <cell r="G2561">
            <v>79</v>
          </cell>
          <cell r="AC2561">
            <v>1622240.5982861943</v>
          </cell>
        </row>
        <row r="2562">
          <cell r="A2562" t="str">
            <v>Costos OyM (D)</v>
          </cell>
          <cell r="C2562">
            <v>3136233</v>
          </cell>
          <cell r="D2562">
            <v>2015</v>
          </cell>
          <cell r="G2562">
            <v>79</v>
          </cell>
          <cell r="AC2562">
            <v>3232992.3500036574</v>
          </cell>
        </row>
        <row r="2563">
          <cell r="A2563" t="str">
            <v>Costos de OyM (C )</v>
          </cell>
          <cell r="C2563">
            <v>2170376</v>
          </cell>
          <cell r="D2563">
            <v>2015</v>
          </cell>
          <cell r="G2563">
            <v>79</v>
          </cell>
          <cell r="AC2563">
            <v>2240861.0773628177</v>
          </cell>
        </row>
        <row r="2564">
          <cell r="A2564" t="str">
            <v>Costos OyM (D)</v>
          </cell>
          <cell r="C2564">
            <v>358549</v>
          </cell>
          <cell r="D2564">
            <v>2015</v>
          </cell>
          <cell r="G2564">
            <v>79</v>
          </cell>
          <cell r="AC2564">
            <v>369610.98684359912</v>
          </cell>
        </row>
        <row r="2565">
          <cell r="A2565" t="str">
            <v>Costos OyM (D)</v>
          </cell>
          <cell r="C2565">
            <v>13550672</v>
          </cell>
          <cell r="D2565">
            <v>2015</v>
          </cell>
          <cell r="G2565">
            <v>79</v>
          </cell>
          <cell r="AC2565">
            <v>13968738.583328715</v>
          </cell>
        </row>
        <row r="2566">
          <cell r="A2566" t="str">
            <v>Costos OyM (D)</v>
          </cell>
          <cell r="C2566">
            <v>52807</v>
          </cell>
          <cell r="D2566">
            <v>2015</v>
          </cell>
          <cell r="G2566">
            <v>79</v>
          </cell>
          <cell r="AC2566">
            <v>54436.20643831091</v>
          </cell>
        </row>
        <row r="2567">
          <cell r="A2567" t="str">
            <v>Costos OyM (D)</v>
          </cell>
          <cell r="C2567">
            <v>184290</v>
          </cell>
          <cell r="D2567">
            <v>2015</v>
          </cell>
          <cell r="G2567">
            <v>79</v>
          </cell>
          <cell r="AC2567">
            <v>189975.73209075155</v>
          </cell>
        </row>
        <row r="2568">
          <cell r="A2568" t="str">
            <v>Costos OyM (D)</v>
          </cell>
          <cell r="C2568">
            <v>106591</v>
          </cell>
          <cell r="D2568">
            <v>2015</v>
          </cell>
          <cell r="G2568">
            <v>79</v>
          </cell>
          <cell r="AC2568">
            <v>109879.55537080308</v>
          </cell>
        </row>
        <row r="2569">
          <cell r="A2569" t="str">
            <v>Costos OyM (D)</v>
          </cell>
          <cell r="C2569">
            <v>825026</v>
          </cell>
          <cell r="D2569">
            <v>2015</v>
          </cell>
          <cell r="G2569">
            <v>79</v>
          </cell>
          <cell r="AC2569">
            <v>850479.77830541215</v>
          </cell>
        </row>
        <row r="2570">
          <cell r="A2570" t="str">
            <v>Costos OyM (D)</v>
          </cell>
          <cell r="C2570">
            <v>20892634</v>
          </cell>
          <cell r="D2570">
            <v>2015</v>
          </cell>
          <cell r="G2570">
            <v>79</v>
          </cell>
          <cell r="AC2570">
            <v>21537215.472647063</v>
          </cell>
        </row>
        <row r="2571">
          <cell r="A2571" t="str">
            <v>Costos OyM (D)</v>
          </cell>
          <cell r="C2571">
            <v>2505531</v>
          </cell>
          <cell r="D2571">
            <v>2015</v>
          </cell>
          <cell r="G2571">
            <v>79</v>
          </cell>
          <cell r="AC2571">
            <v>2582831.8736831779</v>
          </cell>
        </row>
        <row r="2572">
          <cell r="A2572" t="str">
            <v>Costos OyM (D)</v>
          </cell>
          <cell r="C2572">
            <v>255271</v>
          </cell>
          <cell r="D2572">
            <v>2015</v>
          </cell>
          <cell r="G2572">
            <v>79</v>
          </cell>
          <cell r="AC2572">
            <v>263146.64445460006</v>
          </cell>
        </row>
        <row r="2573">
          <cell r="A2573" t="str">
            <v>Costos de OyM (C )</v>
          </cell>
          <cell r="C2573">
            <v>366392</v>
          </cell>
          <cell r="D2573">
            <v>2015</v>
          </cell>
          <cell r="G2573">
            <v>79</v>
          </cell>
          <cell r="AC2573">
            <v>378290.93754129123</v>
          </cell>
        </row>
        <row r="2574">
          <cell r="A2574" t="str">
            <v>Costos OyM (D)</v>
          </cell>
          <cell r="C2574">
            <v>2025623</v>
          </cell>
          <cell r="D2574">
            <v>2015</v>
          </cell>
          <cell r="G2574">
            <v>79</v>
          </cell>
          <cell r="AC2574">
            <v>2088117.7077696265</v>
          </cell>
        </row>
        <row r="2575">
          <cell r="A2575" t="str">
            <v>Costos de OyM (C )</v>
          </cell>
          <cell r="C2575">
            <v>20273742</v>
          </cell>
          <cell r="D2575">
            <v>2015</v>
          </cell>
          <cell r="G2575">
            <v>79</v>
          </cell>
          <cell r="AC2575">
            <v>20932151.544384848</v>
          </cell>
        </row>
        <row r="2576">
          <cell r="A2576" t="str">
            <v>Costos de OyM (C )</v>
          </cell>
          <cell r="C2576">
            <v>32897881</v>
          </cell>
          <cell r="D2576">
            <v>2015</v>
          </cell>
          <cell r="G2576">
            <v>79</v>
          </cell>
          <cell r="AC2576">
            <v>33966271.770704143</v>
          </cell>
        </row>
        <row r="2577">
          <cell r="A2577" t="str">
            <v>Costos de OyM (C )</v>
          </cell>
          <cell r="C2577">
            <v>470247</v>
          </cell>
          <cell r="D2577">
            <v>2015</v>
          </cell>
          <cell r="G2577">
            <v>79</v>
          </cell>
          <cell r="AC2577">
            <v>485518.72995583853</v>
          </cell>
        </row>
        <row r="2578">
          <cell r="A2578" t="str">
            <v>Costos de Administración</v>
          </cell>
          <cell r="C2578">
            <v>160805408</v>
          </cell>
          <cell r="D2578">
            <v>2015</v>
          </cell>
          <cell r="G2578">
            <v>79</v>
          </cell>
          <cell r="AC2578">
            <v>47536603.553284563</v>
          </cell>
        </row>
        <row r="2579">
          <cell r="A2579" t="str">
            <v>Costos Totales</v>
          </cell>
          <cell r="C2579">
            <v>941979590</v>
          </cell>
          <cell r="D2579">
            <v>2015</v>
          </cell>
          <cell r="G2579">
            <v>79</v>
          </cell>
          <cell r="AC2579">
            <v>941979590</v>
          </cell>
        </row>
        <row r="2580">
          <cell r="A2580" t="str">
            <v>Costos de Combustible</v>
          </cell>
          <cell r="C2580">
            <v>20058106</v>
          </cell>
          <cell r="D2580">
            <v>2015</v>
          </cell>
          <cell r="G2580">
            <v>12</v>
          </cell>
          <cell r="AC2580">
            <v>20058106</v>
          </cell>
        </row>
        <row r="2581">
          <cell r="A2581" t="str">
            <v>Costos de Combustible</v>
          </cell>
          <cell r="C2581">
            <v>3835791</v>
          </cell>
          <cell r="D2581">
            <v>2015</v>
          </cell>
          <cell r="G2581">
            <v>12</v>
          </cell>
          <cell r="AC2581">
            <v>3835791</v>
          </cell>
        </row>
        <row r="2582">
          <cell r="A2582" t="str">
            <v>Costos Compra de Energía</v>
          </cell>
          <cell r="C2582">
            <v>43019391</v>
          </cell>
          <cell r="D2582">
            <v>2015</v>
          </cell>
          <cell r="G2582">
            <v>12</v>
          </cell>
          <cell r="AC2582">
            <v>43019391</v>
          </cell>
        </row>
        <row r="2583">
          <cell r="A2583" t="str">
            <v>Costos Totales por Compra de Energia</v>
          </cell>
          <cell r="C2583">
            <v>44715593</v>
          </cell>
          <cell r="D2583">
            <v>2015</v>
          </cell>
          <cell r="G2583">
            <v>12</v>
          </cell>
          <cell r="AC2583">
            <v>44715593</v>
          </cell>
        </row>
        <row r="2584">
          <cell r="A2584" t="str">
            <v>Costos OyM (D)</v>
          </cell>
          <cell r="C2584">
            <v>1275678</v>
          </cell>
          <cell r="D2584">
            <v>2015</v>
          </cell>
          <cell r="G2584">
            <v>12</v>
          </cell>
          <cell r="AC2584">
            <v>1315035.3354065102</v>
          </cell>
        </row>
        <row r="2585">
          <cell r="A2585" t="str">
            <v>Costos OyM (D)</v>
          </cell>
          <cell r="C2585">
            <v>479227</v>
          </cell>
          <cell r="D2585">
            <v>2015</v>
          </cell>
          <cell r="G2585">
            <v>12</v>
          </cell>
          <cell r="AC2585">
            <v>494012.15563869226</v>
          </cell>
        </row>
        <row r="2586">
          <cell r="A2586" t="str">
            <v>Costos OyM (D)</v>
          </cell>
          <cell r="C2586">
            <v>685838</v>
          </cell>
          <cell r="D2586">
            <v>2015</v>
          </cell>
          <cell r="G2586">
            <v>12</v>
          </cell>
          <cell r="AC2586">
            <v>706997.53728176712</v>
          </cell>
        </row>
        <row r="2587">
          <cell r="A2587" t="str">
            <v>Costos OyM (D)</v>
          </cell>
          <cell r="C2587">
            <v>381647</v>
          </cell>
          <cell r="D2587">
            <v>2015</v>
          </cell>
          <cell r="G2587">
            <v>12</v>
          </cell>
          <cell r="AC2587">
            <v>393421.60847164283</v>
          </cell>
        </row>
        <row r="2588">
          <cell r="A2588" t="str">
            <v>Costos OyM (D)</v>
          </cell>
          <cell r="C2588">
            <v>276511</v>
          </cell>
          <cell r="D2588">
            <v>2015</v>
          </cell>
          <cell r="G2588">
            <v>12</v>
          </cell>
          <cell r="AC2588">
            <v>285041.94289514248</v>
          </cell>
        </row>
        <row r="2589">
          <cell r="A2589" t="str">
            <v>Costos de OyM (C )</v>
          </cell>
          <cell r="C2589">
            <v>912253</v>
          </cell>
          <cell r="D2589">
            <v>2015</v>
          </cell>
          <cell r="G2589">
            <v>12</v>
          </cell>
          <cell r="AC2589">
            <v>941879.30589329335</v>
          </cell>
        </row>
        <row r="2590">
          <cell r="A2590" t="str">
            <v>Costos OyM (D)</v>
          </cell>
          <cell r="C2590">
            <v>8612</v>
          </cell>
          <cell r="D2590">
            <v>2015</v>
          </cell>
          <cell r="G2590">
            <v>12</v>
          </cell>
          <cell r="AC2590">
            <v>8877.6982189242626</v>
          </cell>
        </row>
        <row r="2591">
          <cell r="A2591" t="str">
            <v>Costos OyM (D)</v>
          </cell>
          <cell r="C2591">
            <v>1096523</v>
          </cell>
          <cell r="D2591">
            <v>2015</v>
          </cell>
          <cell r="G2591">
            <v>12</v>
          </cell>
          <cell r="AC2591">
            <v>1130353.0288097411</v>
          </cell>
        </row>
        <row r="2592">
          <cell r="A2592" t="str">
            <v>Costos OyM (D)</v>
          </cell>
          <cell r="C2592">
            <v>16986</v>
          </cell>
          <cell r="D2592">
            <v>2015</v>
          </cell>
          <cell r="G2592">
            <v>12</v>
          </cell>
          <cell r="AC2592">
            <v>17510.053639880112</v>
          </cell>
        </row>
        <row r="2593">
          <cell r="A2593" t="str">
            <v>Costos OyM (D)</v>
          </cell>
          <cell r="C2593">
            <v>173</v>
          </cell>
          <cell r="D2593">
            <v>2015</v>
          </cell>
          <cell r="G2593">
            <v>12</v>
          </cell>
          <cell r="AC2593">
            <v>178.3374119686365</v>
          </cell>
        </row>
        <row r="2594">
          <cell r="A2594" t="str">
            <v>Costos OyM (D)</v>
          </cell>
          <cell r="C2594">
            <v>182882</v>
          </cell>
          <cell r="D2594">
            <v>2015</v>
          </cell>
          <cell r="G2594">
            <v>12</v>
          </cell>
          <cell r="AC2594">
            <v>188524.29234478716</v>
          </cell>
        </row>
        <row r="2595">
          <cell r="A2595" t="str">
            <v>Costos OyM (D)</v>
          </cell>
          <cell r="C2595">
            <v>3453411</v>
          </cell>
          <cell r="D2595">
            <v>2015</v>
          </cell>
          <cell r="G2595">
            <v>12</v>
          </cell>
          <cell r="AC2595">
            <v>3559955.9549365374</v>
          </cell>
        </row>
        <row r="2596">
          <cell r="A2596" t="str">
            <v>Costos OyM (D)</v>
          </cell>
          <cell r="C2596">
            <v>360400</v>
          </cell>
          <cell r="D2596">
            <v>2015</v>
          </cell>
          <cell r="G2596">
            <v>12</v>
          </cell>
          <cell r="AC2596">
            <v>371519.09406645433</v>
          </cell>
        </row>
        <row r="2597">
          <cell r="A2597" t="str">
            <v>Costos OyM (D)</v>
          </cell>
          <cell r="C2597">
            <v>43530</v>
          </cell>
          <cell r="D2597">
            <v>2015</v>
          </cell>
          <cell r="G2597">
            <v>12</v>
          </cell>
          <cell r="AC2597">
            <v>44872.991578004316</v>
          </cell>
        </row>
        <row r="2598">
          <cell r="A2598" t="str">
            <v>Costos de OyM (C )</v>
          </cell>
          <cell r="C2598">
            <v>119870</v>
          </cell>
          <cell r="D2598">
            <v>2015</v>
          </cell>
          <cell r="G2598">
            <v>12</v>
          </cell>
          <cell r="AC2598">
            <v>123762.89515894065</v>
          </cell>
        </row>
        <row r="2599">
          <cell r="A2599" t="str">
            <v>Costos OyM (D)</v>
          </cell>
          <cell r="C2599">
            <v>96250</v>
          </cell>
          <cell r="D2599">
            <v>2015</v>
          </cell>
          <cell r="G2599">
            <v>12</v>
          </cell>
          <cell r="AC2599">
            <v>99219.513884284752</v>
          </cell>
        </row>
        <row r="2600">
          <cell r="A2600" t="str">
            <v>Costos de OyM (C )</v>
          </cell>
          <cell r="C2600">
            <v>3239329</v>
          </cell>
          <cell r="D2600">
            <v>2015</v>
          </cell>
          <cell r="G2600">
            <v>12</v>
          </cell>
          <cell r="AC2600">
            <v>3344529.3685852676</v>
          </cell>
        </row>
        <row r="2601">
          <cell r="A2601" t="str">
            <v>Costos de OyM (C )</v>
          </cell>
          <cell r="C2601">
            <v>1716625</v>
          </cell>
          <cell r="D2601">
            <v>2015</v>
          </cell>
          <cell r="G2601">
            <v>12</v>
          </cell>
          <cell r="AC2601">
            <v>1772374.0710954908</v>
          </cell>
        </row>
        <row r="2602">
          <cell r="A2602" t="str">
            <v>Costos de OyM (C )</v>
          </cell>
          <cell r="C2602">
            <v>3704</v>
          </cell>
          <cell r="D2602">
            <v>2015</v>
          </cell>
          <cell r="G2602">
            <v>12</v>
          </cell>
          <cell r="AC2602">
            <v>3824.2910125028461</v>
          </cell>
        </row>
        <row r="2603">
          <cell r="A2603" t="str">
            <v>Costos de Administración</v>
          </cell>
          <cell r="C2603">
            <v>26140980</v>
          </cell>
          <cell r="D2603">
            <v>2015</v>
          </cell>
          <cell r="G2603">
            <v>12</v>
          </cell>
          <cell r="AC2603">
            <v>6904571.0312858382</v>
          </cell>
        </row>
        <row r="2604">
          <cell r="A2604" t="str">
            <v>Costos Totales</v>
          </cell>
          <cell r="C2604">
            <v>150708978</v>
          </cell>
          <cell r="D2604">
            <v>2015</v>
          </cell>
          <cell r="G2604">
            <v>12</v>
          </cell>
          <cell r="AC2604">
            <v>150708978</v>
          </cell>
        </row>
        <row r="2605">
          <cell r="A2605" t="str">
            <v>Costos de Combustible</v>
          </cell>
          <cell r="C2605">
            <v>293208800</v>
          </cell>
          <cell r="D2605">
            <v>2015</v>
          </cell>
          <cell r="G2605">
            <v>170</v>
          </cell>
          <cell r="AC2605">
            <v>293208800</v>
          </cell>
        </row>
        <row r="2606">
          <cell r="A2606" t="str">
            <v>Costos de Combustible</v>
          </cell>
          <cell r="C2606">
            <v>359253474</v>
          </cell>
          <cell r="D2606">
            <v>2015</v>
          </cell>
          <cell r="G2606">
            <v>170</v>
          </cell>
          <cell r="AC2606">
            <v>359253474</v>
          </cell>
        </row>
        <row r="2607">
          <cell r="A2607" t="str">
            <v>Costos Compra de Energía</v>
          </cell>
          <cell r="C2607">
            <v>78860540</v>
          </cell>
          <cell r="D2607">
            <v>2015</v>
          </cell>
          <cell r="G2607">
            <v>170</v>
          </cell>
          <cell r="AC2607">
            <v>78860540</v>
          </cell>
        </row>
        <row r="2608">
          <cell r="A2608" t="str">
            <v>Costos Totales por Compra de Energia</v>
          </cell>
          <cell r="C2608">
            <v>79451178</v>
          </cell>
          <cell r="D2608">
            <v>2015</v>
          </cell>
          <cell r="G2608">
            <v>170</v>
          </cell>
          <cell r="AC2608">
            <v>79451178</v>
          </cell>
        </row>
        <row r="2609">
          <cell r="A2609" t="str">
            <v>Costos OyM (D)</v>
          </cell>
          <cell r="C2609">
            <v>1331953</v>
          </cell>
          <cell r="D2609">
            <v>2015</v>
          </cell>
          <cell r="G2609">
            <v>170</v>
          </cell>
          <cell r="AC2609">
            <v>1373046.5369009324</v>
          </cell>
        </row>
        <row r="2610">
          <cell r="A2610" t="str">
            <v>Costos OyM (D)</v>
          </cell>
          <cell r="C2610">
            <v>459174</v>
          </cell>
          <cell r="D2610">
            <v>2015</v>
          </cell>
          <cell r="G2610">
            <v>170</v>
          </cell>
          <cell r="AC2610">
            <v>473340.478631715</v>
          </cell>
        </row>
        <row r="2611">
          <cell r="A2611" t="str">
            <v>Costos OyM (D)</v>
          </cell>
          <cell r="C2611">
            <v>1300360</v>
          </cell>
          <cell r="D2611">
            <v>2015</v>
          </cell>
          <cell r="G2611">
            <v>170</v>
          </cell>
          <cell r="AC2611">
            <v>1340478.8267487639</v>
          </cell>
        </row>
        <row r="2612">
          <cell r="A2612" t="str">
            <v>Costos OyM (D)</v>
          </cell>
          <cell r="C2612">
            <v>6689295</v>
          </cell>
          <cell r="D2612">
            <v>2015</v>
          </cell>
          <cell r="G2612">
            <v>170</v>
          </cell>
          <cell r="AC2612">
            <v>6895673.7467904063</v>
          </cell>
        </row>
        <row r="2613">
          <cell r="A2613" t="str">
            <v>Costos OyM (D)</v>
          </cell>
          <cell r="C2613">
            <v>983776</v>
          </cell>
          <cell r="D2613">
            <v>2015</v>
          </cell>
          <cell r="G2613">
            <v>170</v>
          </cell>
          <cell r="AC2613">
            <v>1014127.5479587129</v>
          </cell>
        </row>
        <row r="2614">
          <cell r="A2614" t="str">
            <v>Costos de OyM (C )</v>
          </cell>
          <cell r="C2614">
            <v>1370180</v>
          </cell>
          <cell r="D2614">
            <v>2015</v>
          </cell>
          <cell r="G2614">
            <v>170</v>
          </cell>
          <cell r="AC2614">
            <v>1414677.9318334637</v>
          </cell>
        </row>
        <row r="2615">
          <cell r="A2615" t="str">
            <v>Costos OyM (D)</v>
          </cell>
          <cell r="C2615">
            <v>1126119</v>
          </cell>
          <cell r="D2615">
            <v>2015</v>
          </cell>
          <cell r="G2615">
            <v>170</v>
          </cell>
          <cell r="AC2615">
            <v>1160862.127333578</v>
          </cell>
        </row>
        <row r="2616">
          <cell r="A2616" t="str">
            <v>Costos OyM (D)</v>
          </cell>
          <cell r="C2616">
            <v>8135439</v>
          </cell>
          <cell r="D2616">
            <v>2015</v>
          </cell>
          <cell r="G2616">
            <v>170</v>
          </cell>
          <cell r="AC2616">
            <v>8386434.3149636537</v>
          </cell>
        </row>
        <row r="2617">
          <cell r="A2617" t="str">
            <v>Costos OyM (D)</v>
          </cell>
          <cell r="C2617">
            <v>306115</v>
          </cell>
          <cell r="D2617">
            <v>2015</v>
          </cell>
          <cell r="G2617">
            <v>170</v>
          </cell>
          <cell r="AC2617">
            <v>315559.28823571769</v>
          </cell>
        </row>
        <row r="2618">
          <cell r="A2618" t="str">
            <v>Costos OyM (D)</v>
          </cell>
          <cell r="C2618">
            <v>317636</v>
          </cell>
          <cell r="D2618">
            <v>2015</v>
          </cell>
          <cell r="G2618">
            <v>170</v>
          </cell>
          <cell r="AC2618">
            <v>327435.73519115505</v>
          </cell>
        </row>
        <row r="2619">
          <cell r="A2619" t="str">
            <v>Costos OyM (D)</v>
          </cell>
          <cell r="C2619">
            <v>1971847</v>
          </cell>
          <cell r="D2619">
            <v>2015</v>
          </cell>
          <cell r="G2619">
            <v>170</v>
          </cell>
          <cell r="AC2619">
            <v>2032682.6056538727</v>
          </cell>
        </row>
        <row r="2620">
          <cell r="A2620" t="str">
            <v>Costos OyM (D)</v>
          </cell>
          <cell r="C2620">
            <v>21991536</v>
          </cell>
          <cell r="D2620">
            <v>2015</v>
          </cell>
          <cell r="G2620">
            <v>170</v>
          </cell>
          <cell r="AC2620">
            <v>22670020.898584396</v>
          </cell>
        </row>
        <row r="2621">
          <cell r="A2621" t="str">
            <v>Costos OyM (D)</v>
          </cell>
          <cell r="C2621">
            <v>2769382</v>
          </cell>
          <cell r="D2621">
            <v>2015</v>
          </cell>
          <cell r="G2621">
            <v>170</v>
          </cell>
          <cell r="AC2621">
            <v>2854823.2290897486</v>
          </cell>
        </row>
        <row r="2622">
          <cell r="A2622" t="str">
            <v>Costos OyM (D)</v>
          </cell>
          <cell r="C2622">
            <v>343927</v>
          </cell>
          <cell r="D2622">
            <v>2015</v>
          </cell>
          <cell r="G2622">
            <v>170</v>
          </cell>
          <cell r="AC2622">
            <v>354537.86754992628</v>
          </cell>
        </row>
        <row r="2623">
          <cell r="A2623" t="str">
            <v>Costos de OyM (C )</v>
          </cell>
          <cell r="C2623">
            <v>403804</v>
          </cell>
          <cell r="D2623">
            <v>2015</v>
          </cell>
          <cell r="G2623">
            <v>170</v>
          </cell>
          <cell r="AC2623">
            <v>416917.92872913048</v>
          </cell>
        </row>
        <row r="2624">
          <cell r="A2624" t="str">
            <v>Costos OyM (D)</v>
          </cell>
          <cell r="C2624">
            <v>485</v>
          </cell>
          <cell r="D2624">
            <v>2015</v>
          </cell>
          <cell r="G2624">
            <v>170</v>
          </cell>
          <cell r="AC2624">
            <v>499.96326476756474</v>
          </cell>
        </row>
        <row r="2625">
          <cell r="A2625" t="str">
            <v>Costos de OyM (C )</v>
          </cell>
          <cell r="C2625">
            <v>26215078</v>
          </cell>
          <cell r="D2625">
            <v>2015</v>
          </cell>
          <cell r="G2625">
            <v>170</v>
          </cell>
          <cell r="AC2625">
            <v>27066438.225556448</v>
          </cell>
        </row>
        <row r="2626">
          <cell r="A2626" t="str">
            <v>Costos de OyM (C )</v>
          </cell>
          <cell r="C2626">
            <v>46989169</v>
          </cell>
          <cell r="D2626">
            <v>2015</v>
          </cell>
          <cell r="G2626">
            <v>170</v>
          </cell>
          <cell r="AC2626">
            <v>48515188.091705546</v>
          </cell>
        </row>
        <row r="2627">
          <cell r="A2627" t="str">
            <v>Costos de OyM (C )</v>
          </cell>
          <cell r="C2627">
            <v>802673</v>
          </cell>
          <cell r="D2627">
            <v>2015</v>
          </cell>
          <cell r="G2627">
            <v>170</v>
          </cell>
          <cell r="AC2627">
            <v>828740.58852016658</v>
          </cell>
        </row>
        <row r="2628">
          <cell r="A2628" t="str">
            <v>Costos de Administración</v>
          </cell>
          <cell r="C2628">
            <v>123600997</v>
          </cell>
          <cell r="D2628">
            <v>2015</v>
          </cell>
          <cell r="G2628">
            <v>170</v>
          </cell>
          <cell r="AC2628">
            <v>54242666.352010667</v>
          </cell>
        </row>
        <row r="2629">
          <cell r="A2629" t="str">
            <v>Costos Totales</v>
          </cell>
          <cell r="C2629">
            <v>1145396676</v>
          </cell>
          <cell r="D2629">
            <v>2015</v>
          </cell>
          <cell r="G2629">
            <v>170</v>
          </cell>
          <cell r="AC2629">
            <v>1145396676</v>
          </cell>
        </row>
        <row r="2630">
          <cell r="A2630" t="str">
            <v>Costos de Combustible</v>
          </cell>
          <cell r="C2630">
            <v>9350401</v>
          </cell>
          <cell r="D2630">
            <v>2015</v>
          </cell>
          <cell r="G2630">
            <v>403</v>
          </cell>
          <cell r="AC2630">
            <v>9350401</v>
          </cell>
        </row>
        <row r="2631">
          <cell r="A2631" t="str">
            <v>Costos de Combustible</v>
          </cell>
          <cell r="C2631">
            <v>1556876</v>
          </cell>
          <cell r="D2631">
            <v>2015</v>
          </cell>
          <cell r="G2631">
            <v>403</v>
          </cell>
          <cell r="AC2631">
            <v>1556876</v>
          </cell>
        </row>
        <row r="2632">
          <cell r="A2632" t="str">
            <v>Costos Compra de Energía</v>
          </cell>
          <cell r="C2632">
            <v>42575914</v>
          </cell>
          <cell r="D2632">
            <v>2015</v>
          </cell>
          <cell r="G2632">
            <v>403</v>
          </cell>
          <cell r="AC2632">
            <v>42575914</v>
          </cell>
        </row>
        <row r="2633">
          <cell r="A2633" t="str">
            <v>Costos Totales por Compra de Energia</v>
          </cell>
          <cell r="C2633">
            <v>43205056</v>
          </cell>
          <cell r="D2633">
            <v>2015</v>
          </cell>
          <cell r="G2633">
            <v>403</v>
          </cell>
          <cell r="AC2633">
            <v>43205056</v>
          </cell>
        </row>
        <row r="2634">
          <cell r="A2634" t="str">
            <v>Costos OyM (D)</v>
          </cell>
          <cell r="C2634">
            <v>669805</v>
          </cell>
          <cell r="D2634">
            <v>2015</v>
          </cell>
          <cell r="G2634">
            <v>403</v>
          </cell>
          <cell r="AC2634">
            <v>690469.88568585296</v>
          </cell>
        </row>
        <row r="2635">
          <cell r="A2635" t="str">
            <v>Costos OyM (D)</v>
          </cell>
          <cell r="C2635">
            <v>253305</v>
          </cell>
          <cell r="D2635">
            <v>2015</v>
          </cell>
          <cell r="G2635">
            <v>403</v>
          </cell>
          <cell r="AC2635">
            <v>261119.98924112986</v>
          </cell>
        </row>
        <row r="2636">
          <cell r="A2636" t="str">
            <v>Costos OyM (D)</v>
          </cell>
          <cell r="C2636">
            <v>271610</v>
          </cell>
          <cell r="D2636">
            <v>2015</v>
          </cell>
          <cell r="G2636">
            <v>403</v>
          </cell>
          <cell r="AC2636">
            <v>279989.73679075931</v>
          </cell>
        </row>
        <row r="2637">
          <cell r="A2637" t="str">
            <v>Costos OyM (D)</v>
          </cell>
          <cell r="C2637">
            <v>59022</v>
          </cell>
          <cell r="D2637">
            <v>2015</v>
          </cell>
          <cell r="G2637">
            <v>403</v>
          </cell>
          <cell r="AC2637">
            <v>60842.952191981873</v>
          </cell>
        </row>
        <row r="2638">
          <cell r="A2638" t="str">
            <v>Costos OyM (D)</v>
          </cell>
          <cell r="C2638">
            <v>141851</v>
          </cell>
          <cell r="D2638">
            <v>2015</v>
          </cell>
          <cell r="G2638">
            <v>403</v>
          </cell>
          <cell r="AC2638">
            <v>146227.40014545119</v>
          </cell>
        </row>
        <row r="2639">
          <cell r="A2639" t="str">
            <v>Costos de OyM (C )</v>
          </cell>
          <cell r="C2639">
            <v>302200</v>
          </cell>
          <cell r="D2639">
            <v>2015</v>
          </cell>
          <cell r="G2639">
            <v>403</v>
          </cell>
          <cell r="AC2639">
            <v>312014.23973497842</v>
          </cell>
        </row>
        <row r="2640">
          <cell r="A2640" t="str">
            <v>Costos OyM (D)</v>
          </cell>
          <cell r="C2640">
            <v>48538</v>
          </cell>
          <cell r="D2640">
            <v>2015</v>
          </cell>
          <cell r="G2640">
            <v>403</v>
          </cell>
          <cell r="AC2640">
            <v>50035.498856264036</v>
          </cell>
        </row>
        <row r="2641">
          <cell r="A2641" t="str">
            <v>Costos OyM (D)</v>
          </cell>
          <cell r="C2641">
            <v>246162</v>
          </cell>
          <cell r="D2641">
            <v>2015</v>
          </cell>
          <cell r="G2641">
            <v>403</v>
          </cell>
          <cell r="AC2641">
            <v>253756.61274580058</v>
          </cell>
        </row>
        <row r="2642">
          <cell r="A2642" t="str">
            <v>Costos OyM (D)</v>
          </cell>
          <cell r="C2642">
            <v>39537</v>
          </cell>
          <cell r="D2642">
            <v>2015</v>
          </cell>
          <cell r="G2642">
            <v>403</v>
          </cell>
          <cell r="AC2642">
            <v>40756.799173433421</v>
          </cell>
        </row>
        <row r="2643">
          <cell r="A2643" t="str">
            <v>Costos OyM (D)</v>
          </cell>
          <cell r="C2643">
            <v>158444</v>
          </cell>
          <cell r="D2643">
            <v>2015</v>
          </cell>
          <cell r="G2643">
            <v>403</v>
          </cell>
          <cell r="AC2643">
            <v>163332.32891305574</v>
          </cell>
        </row>
        <row r="2644">
          <cell r="A2644" t="str">
            <v>Costos OyM (D)</v>
          </cell>
          <cell r="C2644">
            <v>89145</v>
          </cell>
          <cell r="D2644">
            <v>2015</v>
          </cell>
          <cell r="G2644">
            <v>403</v>
          </cell>
          <cell r="AC2644">
            <v>91895.309768463005</v>
          </cell>
        </row>
        <row r="2645">
          <cell r="A2645" t="str">
            <v>Costos OyM (D)</v>
          </cell>
          <cell r="C2645">
            <v>756904</v>
          </cell>
          <cell r="D2645">
            <v>2015</v>
          </cell>
          <cell r="G2645">
            <v>403</v>
          </cell>
          <cell r="AC2645">
            <v>780256.07207346149</v>
          </cell>
        </row>
        <row r="2646">
          <cell r="A2646" t="str">
            <v>Costos OyM (D)</v>
          </cell>
          <cell r="C2646">
            <v>245360</v>
          </cell>
          <cell r="D2646">
            <v>2015</v>
          </cell>
          <cell r="G2646">
            <v>403</v>
          </cell>
          <cell r="AC2646">
            <v>252929.86936777257</v>
          </cell>
        </row>
        <row r="2647">
          <cell r="A2647" t="str">
            <v>Costos OyM (D)</v>
          </cell>
          <cell r="C2647">
            <v>19474</v>
          </cell>
          <cell r="D2647">
            <v>2015</v>
          </cell>
          <cell r="G2647">
            <v>403</v>
          </cell>
          <cell r="AC2647">
            <v>20074.813645533104</v>
          </cell>
        </row>
        <row r="2648">
          <cell r="A2648" t="str">
            <v>Costos de OyM (C )</v>
          </cell>
          <cell r="C2648">
            <v>115</v>
          </cell>
          <cell r="D2648">
            <v>2015</v>
          </cell>
          <cell r="G2648">
            <v>403</v>
          </cell>
          <cell r="AC2648">
            <v>118.73473715924062</v>
          </cell>
        </row>
        <row r="2649">
          <cell r="A2649" t="str">
            <v>Costos OyM (D)</v>
          </cell>
          <cell r="C2649">
            <v>51499</v>
          </cell>
          <cell r="D2649">
            <v>2015</v>
          </cell>
          <cell r="G2649">
            <v>403</v>
          </cell>
          <cell r="AC2649">
            <v>53087.851901576942</v>
          </cell>
        </row>
        <row r="2650">
          <cell r="A2650" t="str">
            <v>Costos de OyM (C )</v>
          </cell>
          <cell r="C2650">
            <v>960727</v>
          </cell>
          <cell r="D2650">
            <v>2015</v>
          </cell>
          <cell r="G2650">
            <v>403</v>
          </cell>
          <cell r="AC2650">
            <v>991927.54631987622</v>
          </cell>
        </row>
        <row r="2651">
          <cell r="A2651" t="str">
            <v>Costos de OyM (C )</v>
          </cell>
          <cell r="C2651">
            <v>644223</v>
          </cell>
          <cell r="D2651">
            <v>2015</v>
          </cell>
          <cell r="G2651">
            <v>403</v>
          </cell>
          <cell r="AC2651">
            <v>665144.77023423894</v>
          </cell>
        </row>
        <row r="2652">
          <cell r="A2652" t="str">
            <v>Costos de OyM (C )</v>
          </cell>
          <cell r="C2652">
            <v>3198</v>
          </cell>
          <cell r="D2652">
            <v>2015</v>
          </cell>
          <cell r="G2652">
            <v>403</v>
          </cell>
          <cell r="AC2652">
            <v>3301.8581690021874</v>
          </cell>
        </row>
        <row r="2653">
          <cell r="A2653" t="str">
            <v>Costos de Administración</v>
          </cell>
          <cell r="C2653">
            <v>10740190</v>
          </cell>
          <cell r="D2653">
            <v>2015</v>
          </cell>
          <cell r="G2653">
            <v>403</v>
          </cell>
          <cell r="AC2653">
            <v>1910382.1656172562</v>
          </cell>
        </row>
        <row r="2654">
          <cell r="A2654" t="str">
            <v>Costos Totales</v>
          </cell>
          <cell r="C2654">
            <v>94970370</v>
          </cell>
          <cell r="D2654">
            <v>2015</v>
          </cell>
          <cell r="G2654">
            <v>403</v>
          </cell>
          <cell r="AC2654">
            <v>94970370</v>
          </cell>
        </row>
        <row r="2655">
          <cell r="A2655" t="str">
            <v>Costos Compra de Energía</v>
          </cell>
          <cell r="C2655">
            <v>61280</v>
          </cell>
          <cell r="D2655">
            <v>2015</v>
          </cell>
          <cell r="G2655">
            <v>268</v>
          </cell>
          <cell r="AC2655">
            <v>61280</v>
          </cell>
        </row>
        <row r="2656">
          <cell r="A2656" t="str">
            <v>Costos Totales por Compra de Energia</v>
          </cell>
          <cell r="C2656">
            <v>61280</v>
          </cell>
          <cell r="D2656">
            <v>2015</v>
          </cell>
          <cell r="G2656">
            <v>268</v>
          </cell>
          <cell r="AC2656">
            <v>61280</v>
          </cell>
        </row>
        <row r="2657">
          <cell r="A2657" t="str">
            <v>Costos OyM (D)</v>
          </cell>
          <cell r="C2657">
            <v>1634344</v>
          </cell>
          <cell r="D2657">
            <v>2015</v>
          </cell>
          <cell r="G2657">
            <v>268</v>
          </cell>
          <cell r="AC2657">
            <v>1684766.931944909</v>
          </cell>
        </row>
        <row r="2658">
          <cell r="A2658" t="str">
            <v>Costos OyM (D)</v>
          </cell>
          <cell r="C2658">
            <v>1238009</v>
          </cell>
          <cell r="D2658">
            <v>2015</v>
          </cell>
          <cell r="G2658">
            <v>268</v>
          </cell>
          <cell r="AC2658">
            <v>1276204.1679415011</v>
          </cell>
        </row>
        <row r="2659">
          <cell r="A2659" t="str">
            <v>Costos OyM (D)</v>
          </cell>
          <cell r="C2659">
            <v>1505888</v>
          </cell>
          <cell r="D2659">
            <v>2015</v>
          </cell>
          <cell r="G2659">
            <v>268</v>
          </cell>
          <cell r="AC2659">
            <v>1552347.7955758732</v>
          </cell>
        </row>
        <row r="2660">
          <cell r="A2660" t="str">
            <v>Costos OyM (D)</v>
          </cell>
          <cell r="C2660">
            <v>15386</v>
          </cell>
          <cell r="D2660">
            <v>2015</v>
          </cell>
          <cell r="G2660">
            <v>268</v>
          </cell>
          <cell r="AC2660">
            <v>15860.690292193302</v>
          </cell>
        </row>
        <row r="2661">
          <cell r="A2661" t="str">
            <v>Costos de OyM (C )</v>
          </cell>
          <cell r="C2661">
            <v>1182302</v>
          </cell>
          <cell r="D2661">
            <v>2015</v>
          </cell>
          <cell r="G2661">
            <v>268</v>
          </cell>
          <cell r="AC2661">
            <v>1220698.4105464739</v>
          </cell>
        </row>
        <row r="2662">
          <cell r="A2662" t="str">
            <v>Costos OyM (D)</v>
          </cell>
          <cell r="C2662">
            <v>488763</v>
          </cell>
          <cell r="D2662">
            <v>2015</v>
          </cell>
          <cell r="G2662">
            <v>268</v>
          </cell>
          <cell r="AC2662">
            <v>503842.36119090568</v>
          </cell>
        </row>
        <row r="2663">
          <cell r="A2663" t="str">
            <v>Costos OyM (D)</v>
          </cell>
          <cell r="C2663">
            <v>2196150</v>
          </cell>
          <cell r="D2663">
            <v>2015</v>
          </cell>
          <cell r="G2663">
            <v>268</v>
          </cell>
          <cell r="AC2663">
            <v>2263905.8225139943</v>
          </cell>
        </row>
        <row r="2664">
          <cell r="A2664" t="str">
            <v>Costos OyM (D)</v>
          </cell>
          <cell r="C2664">
            <v>566962</v>
          </cell>
          <cell r="D2664">
            <v>2015</v>
          </cell>
          <cell r="G2664">
            <v>268</v>
          </cell>
          <cell r="AC2664">
            <v>584453.96395700634</v>
          </cell>
        </row>
        <row r="2665">
          <cell r="A2665" t="str">
            <v>Costos OyM (D)</v>
          </cell>
          <cell r="C2665">
            <v>321485</v>
          </cell>
          <cell r="D2665">
            <v>2015</v>
          </cell>
          <cell r="G2665">
            <v>268</v>
          </cell>
          <cell r="AC2665">
            <v>331403.48489443411</v>
          </cell>
        </row>
        <row r="2666">
          <cell r="A2666" t="str">
            <v>Costos OyM (D)</v>
          </cell>
          <cell r="C2666">
            <v>746011</v>
          </cell>
          <cell r="D2666">
            <v>2015</v>
          </cell>
          <cell r="G2666">
            <v>268</v>
          </cell>
          <cell r="AC2666">
            <v>769027.00023199129</v>
          </cell>
        </row>
        <row r="2667">
          <cell r="A2667" t="str">
            <v>Costos OyM (D)</v>
          </cell>
          <cell r="C2667">
            <v>6055627</v>
          </cell>
          <cell r="D2667">
            <v>2015</v>
          </cell>
          <cell r="G2667">
            <v>268</v>
          </cell>
          <cell r="AC2667">
            <v>6242455.7631641524</v>
          </cell>
        </row>
        <row r="2668">
          <cell r="A2668" t="str">
            <v>Costos OyM (D)</v>
          </cell>
          <cell r="C2668">
            <v>643130</v>
          </cell>
          <cell r="D2668">
            <v>2015</v>
          </cell>
          <cell r="G2668">
            <v>268</v>
          </cell>
          <cell r="AC2668">
            <v>662971.90612363699</v>
          </cell>
        </row>
        <row r="2669">
          <cell r="A2669" t="str">
            <v>Costos OyM (D)</v>
          </cell>
          <cell r="C2669">
            <v>5098</v>
          </cell>
          <cell r="D2669">
            <v>2015</v>
          </cell>
          <cell r="G2669">
            <v>268</v>
          </cell>
          <cell r="AC2669">
            <v>5255.2839665671036</v>
          </cell>
        </row>
        <row r="2670">
          <cell r="A2670" t="str">
            <v>Costos de OyM (C )</v>
          </cell>
          <cell r="C2670">
            <v>154</v>
          </cell>
          <cell r="D2670">
            <v>2015</v>
          </cell>
          <cell r="G2670">
            <v>268</v>
          </cell>
          <cell r="AC2670">
            <v>159.00130019585268</v>
          </cell>
        </row>
        <row r="2671">
          <cell r="A2671" t="str">
            <v>Costos OyM (D)</v>
          </cell>
          <cell r="C2671">
            <v>934359</v>
          </cell>
          <cell r="D2671">
            <v>2015</v>
          </cell>
          <cell r="G2671">
            <v>268</v>
          </cell>
          <cell r="AC2671">
            <v>963185.93011331349</v>
          </cell>
        </row>
        <row r="2672">
          <cell r="A2672" t="str">
            <v>Costos de OyM (C )</v>
          </cell>
          <cell r="C2672">
            <v>6583272</v>
          </cell>
          <cell r="D2672">
            <v>2015</v>
          </cell>
          <cell r="G2672">
            <v>268</v>
          </cell>
          <cell r="AC2672">
            <v>6797070.1788503332</v>
          </cell>
        </row>
        <row r="2673">
          <cell r="A2673" t="str">
            <v>Costos de OyM (C )</v>
          </cell>
          <cell r="C2673">
            <v>595405</v>
          </cell>
          <cell r="D2673">
            <v>2015</v>
          </cell>
          <cell r="G2673">
            <v>268</v>
          </cell>
          <cell r="AC2673">
            <v>614741.35807215364</v>
          </cell>
        </row>
        <row r="2674">
          <cell r="A2674" t="str">
            <v>Costos de Administración</v>
          </cell>
          <cell r="C2674">
            <v>26554511</v>
          </cell>
          <cell r="D2674">
            <v>2015</v>
          </cell>
          <cell r="G2674">
            <v>268</v>
          </cell>
          <cell r="AC2674">
            <v>13332261.400463738</v>
          </cell>
        </row>
        <row r="2675">
          <cell r="A2675" t="str">
            <v>Costos Totales</v>
          </cell>
          <cell r="C2675">
            <v>77314183</v>
          </cell>
          <cell r="D2675">
            <v>2015</v>
          </cell>
          <cell r="G2675">
            <v>268</v>
          </cell>
          <cell r="AC2675">
            <v>77314183</v>
          </cell>
        </row>
        <row r="2676">
          <cell r="A2676" t="str">
            <v>Costos OyM (D)</v>
          </cell>
          <cell r="C2676">
            <v>0</v>
          </cell>
          <cell r="D2676">
            <v>2015</v>
          </cell>
          <cell r="G2676">
            <v>268</v>
          </cell>
          <cell r="AC2676">
            <v>0</v>
          </cell>
        </row>
        <row r="2677">
          <cell r="A2677" t="str">
            <v>Costos OyM (D)</v>
          </cell>
          <cell r="C2677">
            <v>0</v>
          </cell>
          <cell r="D2677">
            <v>2015</v>
          </cell>
          <cell r="G2677">
            <v>268</v>
          </cell>
          <cell r="AC2677">
            <v>0</v>
          </cell>
        </row>
        <row r="2678">
          <cell r="A2678" t="str">
            <v>Costos de OyM (C )</v>
          </cell>
          <cell r="C2678">
            <v>0</v>
          </cell>
          <cell r="D2678">
            <v>2015</v>
          </cell>
          <cell r="G2678">
            <v>268</v>
          </cell>
          <cell r="AC2678">
            <v>0</v>
          </cell>
        </row>
        <row r="2679">
          <cell r="A2679" t="str">
            <v>Costos de Combustible</v>
          </cell>
          <cell r="C2679">
            <v>56327346</v>
          </cell>
          <cell r="D2679">
            <v>2015</v>
          </cell>
          <cell r="G2679">
            <v>51</v>
          </cell>
          <cell r="AC2679">
            <v>56327346</v>
          </cell>
        </row>
        <row r="2680">
          <cell r="A2680" t="str">
            <v>Costos de Combustible</v>
          </cell>
          <cell r="C2680">
            <v>46430984</v>
          </cell>
          <cell r="D2680">
            <v>2015</v>
          </cell>
          <cell r="G2680">
            <v>51</v>
          </cell>
          <cell r="AC2680">
            <v>46430984</v>
          </cell>
        </row>
        <row r="2681">
          <cell r="A2681" t="str">
            <v>Costos Compra de Energía</v>
          </cell>
          <cell r="C2681">
            <v>67101650</v>
          </cell>
          <cell r="D2681">
            <v>2015</v>
          </cell>
          <cell r="G2681">
            <v>51</v>
          </cell>
          <cell r="AC2681">
            <v>67101650</v>
          </cell>
        </row>
        <row r="2682">
          <cell r="A2682" t="str">
            <v>Costos Totales por Compra de Energia</v>
          </cell>
          <cell r="C2682">
            <v>71468193</v>
          </cell>
          <cell r="D2682">
            <v>2015</v>
          </cell>
          <cell r="G2682">
            <v>51</v>
          </cell>
          <cell r="AC2682">
            <v>71468193</v>
          </cell>
        </row>
        <row r="2683">
          <cell r="A2683" t="str">
            <v>Costos OyM (D)</v>
          </cell>
          <cell r="C2683">
            <v>1036593</v>
          </cell>
          <cell r="D2683">
            <v>2015</v>
          </cell>
          <cell r="G2683">
            <v>51</v>
          </cell>
          <cell r="AC2683">
            <v>1068574.0629179468</v>
          </cell>
        </row>
        <row r="2684">
          <cell r="A2684" t="str">
            <v>Costos OyM (D)</v>
          </cell>
          <cell r="C2684">
            <v>209364</v>
          </cell>
          <cell r="D2684">
            <v>2015</v>
          </cell>
          <cell r="G2684">
            <v>51</v>
          </cell>
          <cell r="AC2684">
            <v>215823.3174531885</v>
          </cell>
        </row>
        <row r="2685">
          <cell r="A2685" t="str">
            <v>Costos OyM (D)</v>
          </cell>
          <cell r="C2685">
            <v>1849583</v>
          </cell>
          <cell r="D2685">
            <v>2015</v>
          </cell>
          <cell r="G2685">
            <v>51</v>
          </cell>
          <cell r="AC2685">
            <v>1906646.5054403851</v>
          </cell>
        </row>
        <row r="2686">
          <cell r="A2686" t="str">
            <v>Costos OyM (D)</v>
          </cell>
          <cell r="C2686">
            <v>790876</v>
          </cell>
          <cell r="D2686">
            <v>2015</v>
          </cell>
          <cell r="G2686">
            <v>51</v>
          </cell>
          <cell r="AC2686">
            <v>815276.17935322179</v>
          </cell>
        </row>
        <row r="2687">
          <cell r="A2687" t="str">
            <v>Costos de OyM (C )</v>
          </cell>
          <cell r="C2687">
            <v>3108330</v>
          </cell>
          <cell r="D2687">
            <v>2015</v>
          </cell>
          <cell r="G2687">
            <v>51</v>
          </cell>
          <cell r="AC2687">
            <v>3209276.0482972385</v>
          </cell>
        </row>
        <row r="2688">
          <cell r="A2688" t="str">
            <v>Costos OyM (D)</v>
          </cell>
          <cell r="C2688">
            <v>179257</v>
          </cell>
          <cell r="D2688">
            <v>2015</v>
          </cell>
          <cell r="G2688">
            <v>51</v>
          </cell>
          <cell r="AC2688">
            <v>184787.45351018425</v>
          </cell>
        </row>
        <row r="2689">
          <cell r="A2689" t="str">
            <v>Costos OyM (D)</v>
          </cell>
          <cell r="C2689">
            <v>1706477</v>
          </cell>
          <cell r="D2689">
            <v>2015</v>
          </cell>
          <cell r="G2689">
            <v>51</v>
          </cell>
          <cell r="AC2689">
            <v>1759125.385919092</v>
          </cell>
        </row>
        <row r="2690">
          <cell r="A2690" t="str">
            <v>Costos OyM (D)</v>
          </cell>
          <cell r="C2690">
            <v>2272</v>
          </cell>
          <cell r="D2690">
            <v>2015</v>
          </cell>
          <cell r="G2690">
            <v>51</v>
          </cell>
          <cell r="AC2690">
            <v>2342.0959537152726</v>
          </cell>
        </row>
        <row r="2691">
          <cell r="A2691" t="str">
            <v>Costos OyM (D)</v>
          </cell>
          <cell r="C2691">
            <v>239741</v>
          </cell>
          <cell r="D2691">
            <v>2015</v>
          </cell>
          <cell r="G2691">
            <v>51</v>
          </cell>
          <cell r="AC2691">
            <v>247137.51146111492</v>
          </cell>
        </row>
        <row r="2692">
          <cell r="A2692" t="str">
            <v>Costos OyM (D)</v>
          </cell>
          <cell r="C2692">
            <v>52094</v>
          </cell>
          <cell r="D2692">
            <v>2015</v>
          </cell>
          <cell r="G2692">
            <v>51</v>
          </cell>
          <cell r="AC2692">
            <v>53701.208896497978</v>
          </cell>
        </row>
        <row r="2693">
          <cell r="A2693" t="str">
            <v>Costos OyM (D)</v>
          </cell>
          <cell r="C2693">
            <v>1845308</v>
          </cell>
          <cell r="D2693">
            <v>2015</v>
          </cell>
          <cell r="G2693">
            <v>51</v>
          </cell>
          <cell r="AC2693">
            <v>1902239.6127457842</v>
          </cell>
        </row>
        <row r="2694">
          <cell r="A2694" t="str">
            <v>Costos OyM (D)</v>
          </cell>
          <cell r="C2694">
            <v>15533332</v>
          </cell>
          <cell r="D2694">
            <v>2015</v>
          </cell>
          <cell r="G2694">
            <v>51</v>
          </cell>
          <cell r="AC2694">
            <v>16012567.792656673</v>
          </cell>
        </row>
        <row r="2695">
          <cell r="A2695" t="str">
            <v>Costos OyM (D)</v>
          </cell>
          <cell r="C2695">
            <v>976237</v>
          </cell>
          <cell r="D2695">
            <v>2015</v>
          </cell>
          <cell r="G2695">
            <v>51</v>
          </cell>
          <cell r="AC2695">
            <v>1006355.9540348311</v>
          </cell>
        </row>
        <row r="2696">
          <cell r="A2696" t="str">
            <v>Costos OyM (D)</v>
          </cell>
          <cell r="C2696">
            <v>446466</v>
          </cell>
          <cell r="D2696">
            <v>2015</v>
          </cell>
          <cell r="G2696">
            <v>51</v>
          </cell>
          <cell r="AC2696">
            <v>460240.41024271253</v>
          </cell>
        </row>
        <row r="2697">
          <cell r="A2697" t="str">
            <v>Costos de OyM (C )</v>
          </cell>
          <cell r="C2697">
            <v>355252</v>
          </cell>
          <cell r="D2697">
            <v>2015</v>
          </cell>
          <cell r="G2697">
            <v>51</v>
          </cell>
          <cell r="AC2697">
            <v>366789.15517647436</v>
          </cell>
        </row>
        <row r="2698">
          <cell r="A2698" t="str">
            <v>Costos OyM (D)</v>
          </cell>
          <cell r="C2698">
            <v>255240</v>
          </cell>
          <cell r="D2698">
            <v>2015</v>
          </cell>
          <cell r="G2698">
            <v>51</v>
          </cell>
          <cell r="AC2698">
            <v>263114.68803973863</v>
          </cell>
        </row>
        <row r="2699">
          <cell r="A2699" t="str">
            <v>Costos de OyM (C )</v>
          </cell>
          <cell r="C2699">
            <v>8624288</v>
          </cell>
          <cell r="D2699">
            <v>2015</v>
          </cell>
          <cell r="G2699">
            <v>51</v>
          </cell>
          <cell r="AC2699">
            <v>8904370.1640486345</v>
          </cell>
        </row>
        <row r="2700">
          <cell r="A2700" t="str">
            <v>Costos de OyM (C )</v>
          </cell>
          <cell r="C2700">
            <v>2986029</v>
          </cell>
          <cell r="D2700">
            <v>2015</v>
          </cell>
          <cell r="G2700">
            <v>51</v>
          </cell>
          <cell r="AC2700">
            <v>3083003.204042349</v>
          </cell>
        </row>
        <row r="2701">
          <cell r="A2701" t="str">
            <v>Costos de OyM (C )</v>
          </cell>
          <cell r="C2701">
            <v>194682</v>
          </cell>
          <cell r="D2701">
            <v>2015</v>
          </cell>
          <cell r="G2701">
            <v>51</v>
          </cell>
          <cell r="AC2701">
            <v>201004.48782291551</v>
          </cell>
        </row>
        <row r="2702">
          <cell r="A2702" t="str">
            <v>Costos de Administración</v>
          </cell>
          <cell r="C2702">
            <v>46209166</v>
          </cell>
          <cell r="D2702">
            <v>2015</v>
          </cell>
          <cell r="G2702">
            <v>51</v>
          </cell>
          <cell r="AC2702">
            <v>19610779.741996419</v>
          </cell>
        </row>
        <row r="2703">
          <cell r="A2703" t="str">
            <v>Costos Totales</v>
          </cell>
          <cell r="C2703">
            <v>322740896</v>
          </cell>
          <cell r="D2703">
            <v>2015</v>
          </cell>
          <cell r="G2703">
            <v>51</v>
          </cell>
          <cell r="AC2703">
            <v>322740896</v>
          </cell>
        </row>
        <row r="2704">
          <cell r="A2704" t="str">
            <v>Costos de Combustible</v>
          </cell>
          <cell r="C2704">
            <v>7604261</v>
          </cell>
          <cell r="D2704">
            <v>2015</v>
          </cell>
          <cell r="G2704">
            <v>432</v>
          </cell>
          <cell r="AC2704">
            <v>7604261</v>
          </cell>
        </row>
        <row r="2705">
          <cell r="A2705" t="str">
            <v>Costos Compra de Energía</v>
          </cell>
          <cell r="C2705">
            <v>113597323</v>
          </cell>
          <cell r="D2705">
            <v>2015</v>
          </cell>
          <cell r="G2705">
            <v>432</v>
          </cell>
          <cell r="AC2705">
            <v>113597323</v>
          </cell>
        </row>
        <row r="2706">
          <cell r="A2706" t="str">
            <v>Costos Totales por Compra de Energia</v>
          </cell>
          <cell r="C2706">
            <v>114719428</v>
          </cell>
          <cell r="D2706">
            <v>2015</v>
          </cell>
          <cell r="G2706">
            <v>432</v>
          </cell>
          <cell r="AC2706">
            <v>114719428</v>
          </cell>
        </row>
        <row r="2707">
          <cell r="A2707" t="str">
            <v>Costos OyM (D)</v>
          </cell>
          <cell r="C2707">
            <v>624635</v>
          </cell>
          <cell r="D2707">
            <v>2015</v>
          </cell>
          <cell r="G2707">
            <v>432</v>
          </cell>
          <cell r="AC2707">
            <v>643906.29667646973</v>
          </cell>
        </row>
        <row r="2708">
          <cell r="A2708" t="str">
            <v>Costos OyM (D)</v>
          </cell>
          <cell r="C2708">
            <v>460830</v>
          </cell>
          <cell r="D2708">
            <v>2015</v>
          </cell>
          <cell r="G2708">
            <v>432</v>
          </cell>
          <cell r="AC2708">
            <v>475047.56969657086</v>
          </cell>
        </row>
        <row r="2709">
          <cell r="A2709" t="str">
            <v>Costos OyM (D)</v>
          </cell>
          <cell r="C2709">
            <v>10047</v>
          </cell>
          <cell r="D2709">
            <v>2015</v>
          </cell>
          <cell r="G2709">
            <v>432</v>
          </cell>
          <cell r="AC2709">
            <v>10356.970971380872</v>
          </cell>
        </row>
        <row r="2710">
          <cell r="A2710" t="str">
            <v>Costos OyM (D)</v>
          </cell>
          <cell r="C2710">
            <v>330596</v>
          </cell>
          <cell r="D2710">
            <v>2015</v>
          </cell>
          <cell r="G2710">
            <v>432</v>
          </cell>
          <cell r="AC2710">
            <v>340795.57830741821</v>
          </cell>
        </row>
        <row r="2711">
          <cell r="A2711" t="str">
            <v>Costos OyM (D)</v>
          </cell>
          <cell r="C2711">
            <v>724090</v>
          </cell>
          <cell r="D2711">
            <v>2015</v>
          </cell>
          <cell r="G2711">
            <v>432</v>
          </cell>
          <cell r="AC2711">
            <v>746429.69151658961</v>
          </cell>
        </row>
        <row r="2712">
          <cell r="A2712" t="str">
            <v>Costos de OyM (C )</v>
          </cell>
          <cell r="C2712">
            <v>793318</v>
          </cell>
          <cell r="D2712">
            <v>2015</v>
          </cell>
          <cell r="G2712">
            <v>432</v>
          </cell>
          <cell r="AC2712">
            <v>819081.77577125619</v>
          </cell>
        </row>
        <row r="2713">
          <cell r="A2713" t="str">
            <v>Costos OyM (D)</v>
          </cell>
          <cell r="C2713">
            <v>103730</v>
          </cell>
          <cell r="D2713">
            <v>2015</v>
          </cell>
          <cell r="G2713">
            <v>432</v>
          </cell>
          <cell r="AC2713">
            <v>106930.2875347206</v>
          </cell>
        </row>
        <row r="2714">
          <cell r="A2714" t="str">
            <v>Costos OyM (D)</v>
          </cell>
          <cell r="C2714">
            <v>4736848</v>
          </cell>
          <cell r="D2714">
            <v>2015</v>
          </cell>
          <cell r="G2714">
            <v>432</v>
          </cell>
          <cell r="AC2714">
            <v>4882989.6717272364</v>
          </cell>
        </row>
        <row r="2715">
          <cell r="A2715" t="str">
            <v>Costos OyM (D)</v>
          </cell>
          <cell r="C2715">
            <v>324</v>
          </cell>
          <cell r="D2715">
            <v>2015</v>
          </cell>
          <cell r="G2715">
            <v>432</v>
          </cell>
          <cell r="AC2715">
            <v>333.99607790657933</v>
          </cell>
        </row>
        <row r="2716">
          <cell r="A2716" t="str">
            <v>Costos OyM (D)</v>
          </cell>
          <cell r="C2716">
            <v>0</v>
          </cell>
          <cell r="D2716">
            <v>2015</v>
          </cell>
          <cell r="G2716">
            <v>432</v>
          </cell>
          <cell r="AC2716">
            <v>0</v>
          </cell>
        </row>
        <row r="2717">
          <cell r="A2717" t="str">
            <v>Costos OyM (D)</v>
          </cell>
          <cell r="C2717">
            <v>0</v>
          </cell>
          <cell r="D2717">
            <v>2015</v>
          </cell>
          <cell r="G2717">
            <v>432</v>
          </cell>
          <cell r="AC2717">
            <v>0</v>
          </cell>
        </row>
        <row r="2718">
          <cell r="A2718" t="str">
            <v>Costos OyM (D)</v>
          </cell>
          <cell r="C2718">
            <v>853569</v>
          </cell>
          <cell r="D2718">
            <v>2015</v>
          </cell>
          <cell r="G2718">
            <v>432</v>
          </cell>
          <cell r="AC2718">
            <v>879903.38957605255</v>
          </cell>
        </row>
        <row r="2719">
          <cell r="A2719" t="str">
            <v>Costos OyM (D)</v>
          </cell>
          <cell r="C2719">
            <v>4094698</v>
          </cell>
          <cell r="D2719">
            <v>2015</v>
          </cell>
          <cell r="G2719">
            <v>432</v>
          </cell>
          <cell r="AC2719">
            <v>4221028.0006540576</v>
          </cell>
        </row>
        <row r="2720">
          <cell r="A2720" t="str">
            <v>Costos OyM (D)</v>
          </cell>
          <cell r="C2720">
            <v>310359</v>
          </cell>
          <cell r="D2720">
            <v>2015</v>
          </cell>
          <cell r="G2720">
            <v>432</v>
          </cell>
          <cell r="AC2720">
            <v>319934.224515457</v>
          </cell>
        </row>
        <row r="2721">
          <cell r="A2721" t="str">
            <v>Costos OyM (D)</v>
          </cell>
          <cell r="C2721">
            <v>2716</v>
          </cell>
          <cell r="D2721">
            <v>2015</v>
          </cell>
          <cell r="G2721">
            <v>432</v>
          </cell>
          <cell r="AC2721">
            <v>2799.7942826983626</v>
          </cell>
        </row>
        <row r="2722">
          <cell r="A2722" t="str">
            <v>Costos de OyM (C )</v>
          </cell>
          <cell r="C2722">
            <v>262935</v>
          </cell>
          <cell r="D2722">
            <v>2015</v>
          </cell>
          <cell r="G2722">
            <v>432</v>
          </cell>
          <cell r="AC2722">
            <v>271474.07056491246</v>
          </cell>
        </row>
        <row r="2723">
          <cell r="A2723" t="str">
            <v>Costos OyM (D)</v>
          </cell>
          <cell r="C2723">
            <v>327982</v>
          </cell>
          <cell r="D2723">
            <v>2015</v>
          </cell>
          <cell r="G2723">
            <v>432</v>
          </cell>
          <cell r="AC2723">
            <v>338100.9309381349</v>
          </cell>
        </row>
        <row r="2724">
          <cell r="A2724" t="str">
            <v>Costos de OyM (C )</v>
          </cell>
          <cell r="C2724">
            <v>3974815</v>
          </cell>
          <cell r="D2724">
            <v>2015</v>
          </cell>
          <cell r="G2724">
            <v>432</v>
          </cell>
          <cell r="AC2724">
            <v>4103900.9937531045</v>
          </cell>
        </row>
        <row r="2725">
          <cell r="A2725" t="str">
            <v>Costos de OyM (C )</v>
          </cell>
          <cell r="C2725">
            <v>59650</v>
          </cell>
          <cell r="D2725">
            <v>2015</v>
          </cell>
          <cell r="G2725">
            <v>432</v>
          </cell>
          <cell r="AC2725">
            <v>61587.191926510466</v>
          </cell>
        </row>
        <row r="2726">
          <cell r="A2726" t="str">
            <v>Costos de OyM (C )</v>
          </cell>
          <cell r="C2726">
            <v>15419</v>
          </cell>
          <cell r="D2726">
            <v>2015</v>
          </cell>
          <cell r="G2726">
            <v>432</v>
          </cell>
          <cell r="AC2726">
            <v>15919.747063115923</v>
          </cell>
        </row>
        <row r="2727">
          <cell r="A2727" t="str">
            <v>Costos de Administración</v>
          </cell>
          <cell r="C2727">
            <v>20081850</v>
          </cell>
          <cell r="D2727">
            <v>2015</v>
          </cell>
          <cell r="G2727">
            <v>432</v>
          </cell>
          <cell r="AC2727">
            <v>14603432.281365395</v>
          </cell>
        </row>
        <row r="2728">
          <cell r="A2728" t="str">
            <v>Costos Totales</v>
          </cell>
          <cell r="C2728">
            <v>169519755</v>
          </cell>
          <cell r="D2728">
            <v>2015</v>
          </cell>
          <cell r="G2728">
            <v>432</v>
          </cell>
          <cell r="AC2728">
            <v>169519755</v>
          </cell>
        </row>
        <row r="2729">
          <cell r="A2729" t="str">
            <v>Costos de Combustible</v>
          </cell>
          <cell r="C2729">
            <v>0</v>
          </cell>
          <cell r="D2729">
            <v>2015</v>
          </cell>
          <cell r="G2729">
            <v>196</v>
          </cell>
          <cell r="AC2729">
            <v>0</v>
          </cell>
        </row>
        <row r="2730">
          <cell r="A2730" t="str">
            <v>Costos Totales por Compra de Energia</v>
          </cell>
          <cell r="C2730">
            <v>157996</v>
          </cell>
          <cell r="D2730">
            <v>2015</v>
          </cell>
          <cell r="G2730">
            <v>196</v>
          </cell>
          <cell r="AC2730">
            <v>157996</v>
          </cell>
        </row>
        <row r="2731">
          <cell r="A2731" t="str">
            <v>Costos de Administración</v>
          </cell>
          <cell r="C2731">
            <v>1289186</v>
          </cell>
          <cell r="D2731">
            <v>2015</v>
          </cell>
          <cell r="G2731">
            <v>196</v>
          </cell>
          <cell r="AC2731">
            <v>0</v>
          </cell>
        </row>
        <row r="2732">
          <cell r="A2732" t="str">
            <v>Costos Totales</v>
          </cell>
          <cell r="C2732">
            <v>4000345</v>
          </cell>
          <cell r="D2732">
            <v>2015</v>
          </cell>
          <cell r="G2732">
            <v>196</v>
          </cell>
          <cell r="AC2732">
            <v>4000345</v>
          </cell>
        </row>
        <row r="2733">
          <cell r="A2733" t="str">
            <v>Costos de Combustible</v>
          </cell>
          <cell r="C2733">
            <v>46144560</v>
          </cell>
          <cell r="D2733">
            <v>2015</v>
          </cell>
          <cell r="G2733">
            <v>162</v>
          </cell>
          <cell r="AC2733">
            <v>46144560</v>
          </cell>
        </row>
        <row r="2734">
          <cell r="A2734" t="str">
            <v>Costos de Combustible</v>
          </cell>
          <cell r="C2734">
            <v>83291</v>
          </cell>
          <cell r="D2734">
            <v>2015</v>
          </cell>
          <cell r="G2734">
            <v>162</v>
          </cell>
          <cell r="AC2734">
            <v>83291</v>
          </cell>
        </row>
        <row r="2735">
          <cell r="A2735" t="str">
            <v>Costos de Administración</v>
          </cell>
          <cell r="C2735">
            <v>7072702</v>
          </cell>
          <cell r="D2735">
            <v>2015</v>
          </cell>
          <cell r="G2735">
            <v>162</v>
          </cell>
          <cell r="AC2735">
            <v>0</v>
          </cell>
        </row>
        <row r="2736">
          <cell r="A2736" t="str">
            <v>Costos Totales</v>
          </cell>
          <cell r="C2736">
            <v>121906646</v>
          </cell>
          <cell r="D2736">
            <v>2015</v>
          </cell>
          <cell r="G2736">
            <v>162</v>
          </cell>
          <cell r="AC2736">
            <v>121906646</v>
          </cell>
        </row>
        <row r="2737">
          <cell r="A2737" t="str">
            <v>Costos de Administración</v>
          </cell>
          <cell r="C2737">
            <v>2300001</v>
          </cell>
          <cell r="D2737">
            <v>2015</v>
          </cell>
          <cell r="G2737">
            <v>435</v>
          </cell>
          <cell r="AC2737">
            <v>0</v>
          </cell>
        </row>
        <row r="2738">
          <cell r="A2738" t="str">
            <v>Costos Totales</v>
          </cell>
          <cell r="C2738">
            <v>5176122</v>
          </cell>
          <cell r="D2738">
            <v>2015</v>
          </cell>
          <cell r="G2738">
            <v>435</v>
          </cell>
          <cell r="AC2738">
            <v>5176122</v>
          </cell>
        </row>
        <row r="2739">
          <cell r="A2739" t="str">
            <v>Costos de Combustible</v>
          </cell>
          <cell r="C2739">
            <v>301036784</v>
          </cell>
          <cell r="D2739">
            <v>2015</v>
          </cell>
          <cell r="G2739">
            <v>74</v>
          </cell>
          <cell r="AC2739">
            <v>301036784</v>
          </cell>
        </row>
        <row r="2740">
          <cell r="A2740" t="str">
            <v>Costos de Combustible</v>
          </cell>
          <cell r="C2740">
            <v>14563466</v>
          </cell>
          <cell r="D2740">
            <v>2015</v>
          </cell>
          <cell r="G2740">
            <v>74</v>
          </cell>
          <cell r="AC2740">
            <v>14563466</v>
          </cell>
        </row>
        <row r="2741">
          <cell r="A2741" t="str">
            <v>Costos Compra de Energía</v>
          </cell>
          <cell r="C2741">
            <v>144802499</v>
          </cell>
          <cell r="D2741">
            <v>2015</v>
          </cell>
          <cell r="G2741">
            <v>74</v>
          </cell>
          <cell r="AC2741">
            <v>144802499</v>
          </cell>
        </row>
        <row r="2742">
          <cell r="A2742" t="str">
            <v>Costos Totales por Compra de Energia</v>
          </cell>
          <cell r="C2742">
            <v>146234027</v>
          </cell>
          <cell r="D2742">
            <v>2015</v>
          </cell>
          <cell r="G2742">
            <v>74</v>
          </cell>
          <cell r="AC2742">
            <v>146234027</v>
          </cell>
        </row>
        <row r="2743">
          <cell r="A2743" t="str">
            <v>Costos OyM (D)</v>
          </cell>
          <cell r="C2743">
            <v>1767301</v>
          </cell>
          <cell r="D2743">
            <v>2015</v>
          </cell>
          <cell r="G2743">
            <v>74</v>
          </cell>
          <cell r="AC2743">
            <v>1821825.933581406</v>
          </cell>
        </row>
        <row r="2744">
          <cell r="A2744" t="str">
            <v>Costos OyM (D)</v>
          </cell>
          <cell r="C2744">
            <v>227102</v>
          </cell>
          <cell r="D2744">
            <v>2015</v>
          </cell>
          <cell r="G2744">
            <v>74</v>
          </cell>
          <cell r="AC2744">
            <v>234108.57186648142</v>
          </cell>
        </row>
        <row r="2745">
          <cell r="A2745" t="str">
            <v>Costos OyM (D)</v>
          </cell>
          <cell r="C2745">
            <v>293778</v>
          </cell>
          <cell r="D2745">
            <v>2015</v>
          </cell>
          <cell r="G2745">
            <v>74</v>
          </cell>
          <cell r="AC2745">
            <v>302841.66597296007</v>
          </cell>
        </row>
        <row r="2746">
          <cell r="A2746" t="str">
            <v>Costos OyM (D)</v>
          </cell>
          <cell r="C2746">
            <v>1651479</v>
          </cell>
          <cell r="D2746">
            <v>2015</v>
          </cell>
          <cell r="G2746">
            <v>74</v>
          </cell>
          <cell r="AC2746">
            <v>1702430.5825465424</v>
          </cell>
        </row>
        <row r="2747">
          <cell r="A2747" t="str">
            <v>Costos OyM (D)</v>
          </cell>
          <cell r="C2747">
            <v>1320239</v>
          </cell>
          <cell r="D2747">
            <v>2015</v>
          </cell>
          <cell r="G2747">
            <v>74</v>
          </cell>
          <cell r="AC2747">
            <v>1360971.1354916804</v>
          </cell>
        </row>
        <row r="2748">
          <cell r="A2748" t="str">
            <v>Costos de OyM (C )</v>
          </cell>
          <cell r="C2748">
            <v>926623</v>
          </cell>
          <cell r="D2748">
            <v>2015</v>
          </cell>
          <cell r="G2748">
            <v>74</v>
          </cell>
          <cell r="AC2748">
            <v>956715.985658322</v>
          </cell>
        </row>
        <row r="2749">
          <cell r="A2749" t="str">
            <v>Costos OyM (D)</v>
          </cell>
          <cell r="C2749">
            <v>1499379</v>
          </cell>
          <cell r="D2749">
            <v>2015</v>
          </cell>
          <cell r="G2749">
            <v>74</v>
          </cell>
          <cell r="AC2749">
            <v>1545637.9793070648</v>
          </cell>
        </row>
        <row r="2750">
          <cell r="A2750" t="str">
            <v>Costos OyM (D)</v>
          </cell>
          <cell r="C2750">
            <v>5636227</v>
          </cell>
          <cell r="D2750">
            <v>2015</v>
          </cell>
          <cell r="G2750">
            <v>74</v>
          </cell>
          <cell r="AC2750">
            <v>5810116.3956517465</v>
          </cell>
        </row>
        <row r="2751">
          <cell r="A2751" t="str">
            <v>Costos OyM (D)</v>
          </cell>
          <cell r="C2751">
            <v>41199</v>
          </cell>
          <cell r="D2751">
            <v>2015</v>
          </cell>
          <cell r="G2751">
            <v>74</v>
          </cell>
          <cell r="AC2751">
            <v>42470.075350843093</v>
          </cell>
        </row>
        <row r="2752">
          <cell r="A2752" t="str">
            <v>Costos OyM (D)</v>
          </cell>
          <cell r="C2752">
            <v>142364</v>
          </cell>
          <cell r="D2752">
            <v>2015</v>
          </cell>
          <cell r="G2752">
            <v>74</v>
          </cell>
          <cell r="AC2752">
            <v>146756.22726880328</v>
          </cell>
        </row>
        <row r="2753">
          <cell r="A2753" t="str">
            <v>Costos OyM (D)</v>
          </cell>
          <cell r="C2753">
            <v>629277</v>
          </cell>
          <cell r="D2753">
            <v>2015</v>
          </cell>
          <cell r="G2753">
            <v>74</v>
          </cell>
          <cell r="AC2753">
            <v>648691.51208894607</v>
          </cell>
        </row>
        <row r="2754">
          <cell r="A2754" t="str">
            <v>Costos OyM (D)</v>
          </cell>
          <cell r="C2754">
            <v>3057086</v>
          </cell>
          <cell r="D2754">
            <v>2015</v>
          </cell>
          <cell r="G2754">
            <v>74</v>
          </cell>
          <cell r="AC2754">
            <v>3151403.4994540527</v>
          </cell>
        </row>
        <row r="2755">
          <cell r="A2755" t="str">
            <v>Costos OyM (D)</v>
          </cell>
          <cell r="C2755">
            <v>15318743</v>
          </cell>
          <cell r="D2755">
            <v>2015</v>
          </cell>
          <cell r="G2755">
            <v>74</v>
          </cell>
          <cell r="AC2755">
            <v>15791358.273021195</v>
          </cell>
        </row>
        <row r="2756">
          <cell r="A2756" t="str">
            <v>Costos OyM (D)</v>
          </cell>
          <cell r="C2756">
            <v>4184877</v>
          </cell>
          <cell r="D2756">
            <v>2015</v>
          </cell>
          <cell r="G2756">
            <v>74</v>
          </cell>
          <cell r="AC2756">
            <v>4313989.2114859633</v>
          </cell>
        </row>
        <row r="2757">
          <cell r="A2757" t="str">
            <v>Costos OyM (D)</v>
          </cell>
          <cell r="C2757">
            <v>-1020582</v>
          </cell>
          <cell r="D2757">
            <v>2015</v>
          </cell>
          <cell r="G2757">
            <v>74</v>
          </cell>
          <cell r="AC2757">
            <v>-1052069.0900680635</v>
          </cell>
        </row>
        <row r="2758">
          <cell r="A2758" t="str">
            <v>Costos de OyM (C )</v>
          </cell>
          <cell r="C2758">
            <v>1154778</v>
          </cell>
          <cell r="D2758">
            <v>2015</v>
          </cell>
          <cell r="G2758">
            <v>74</v>
          </cell>
          <cell r="AC2758">
            <v>1192280.5418023788</v>
          </cell>
        </row>
        <row r="2759">
          <cell r="A2759" t="str">
            <v>Costos OyM (D)</v>
          </cell>
          <cell r="C2759">
            <v>508476</v>
          </cell>
          <cell r="D2759">
            <v>2015</v>
          </cell>
          <cell r="G2759">
            <v>74</v>
          </cell>
          <cell r="AC2759">
            <v>524163.54848649952</v>
          </cell>
        </row>
        <row r="2760">
          <cell r="A2760" t="str">
            <v>Costos de OyM (C )</v>
          </cell>
          <cell r="C2760">
            <v>21360165</v>
          </cell>
          <cell r="D2760">
            <v>2015</v>
          </cell>
          <cell r="G2760">
            <v>74</v>
          </cell>
          <cell r="AC2760">
            <v>22053857.190895747</v>
          </cell>
        </row>
        <row r="2761">
          <cell r="A2761" t="str">
            <v>Costos de OyM (C )</v>
          </cell>
          <cell r="C2761">
            <v>1590108</v>
          </cell>
          <cell r="D2761">
            <v>2015</v>
          </cell>
          <cell r="G2761">
            <v>74</v>
          </cell>
          <cell r="AC2761">
            <v>1641748.308128746</v>
          </cell>
        </row>
        <row r="2762">
          <cell r="A2762" t="str">
            <v>Costos de Administración</v>
          </cell>
          <cell r="C2762">
            <v>127068326</v>
          </cell>
          <cell r="D2762">
            <v>2015</v>
          </cell>
          <cell r="G2762">
            <v>74</v>
          </cell>
          <cell r="AC2762">
            <v>34695161.001337722</v>
          </cell>
        </row>
        <row r="2763">
          <cell r="A2763" t="str">
            <v>Costos Totales</v>
          </cell>
          <cell r="C2763">
            <v>816333506</v>
          </cell>
          <cell r="D2763">
            <v>2015</v>
          </cell>
          <cell r="G2763">
            <v>74</v>
          </cell>
          <cell r="AC2763">
            <v>816333506</v>
          </cell>
        </row>
        <row r="2764">
          <cell r="A2764" t="str">
            <v>Costos de Combustible</v>
          </cell>
          <cell r="C2764">
            <v>252631592</v>
          </cell>
          <cell r="D2764">
            <v>2015</v>
          </cell>
          <cell r="G2764">
            <v>42</v>
          </cell>
          <cell r="AC2764">
            <v>252631592</v>
          </cell>
        </row>
        <row r="2765">
          <cell r="A2765" t="str">
            <v>Costos de Combustible</v>
          </cell>
          <cell r="C2765">
            <v>2705505</v>
          </cell>
          <cell r="D2765">
            <v>2015</v>
          </cell>
          <cell r="G2765">
            <v>42</v>
          </cell>
          <cell r="AC2765">
            <v>2705505</v>
          </cell>
        </row>
        <row r="2766">
          <cell r="A2766" t="str">
            <v>Costos Compra de Energía</v>
          </cell>
          <cell r="C2766">
            <v>443018722</v>
          </cell>
          <cell r="D2766">
            <v>2015</v>
          </cell>
          <cell r="G2766">
            <v>42</v>
          </cell>
          <cell r="AC2766">
            <v>443018722</v>
          </cell>
        </row>
        <row r="2767">
          <cell r="A2767" t="str">
            <v>Costos Totales por Compra de Energia</v>
          </cell>
          <cell r="C2767">
            <v>446444864</v>
          </cell>
          <cell r="D2767">
            <v>2015</v>
          </cell>
          <cell r="G2767">
            <v>42</v>
          </cell>
          <cell r="AC2767">
            <v>446444864</v>
          </cell>
        </row>
        <row r="2768">
          <cell r="A2768" t="str">
            <v>Costos OyM (D)</v>
          </cell>
          <cell r="C2768">
            <v>2596319</v>
          </cell>
          <cell r="D2768">
            <v>2015</v>
          </cell>
          <cell r="G2768">
            <v>42</v>
          </cell>
          <cell r="AC2768">
            <v>2676420.8734392966</v>
          </cell>
        </row>
        <row r="2769">
          <cell r="A2769" t="str">
            <v>Costos OyM (D)</v>
          </cell>
          <cell r="C2769">
            <v>398813</v>
          </cell>
          <cell r="D2769">
            <v>2015</v>
          </cell>
          <cell r="G2769">
            <v>42</v>
          </cell>
          <cell r="AC2769">
            <v>411117.21548813774</v>
          </cell>
        </row>
        <row r="2770">
          <cell r="A2770" t="str">
            <v>Costos OyM (D)</v>
          </cell>
          <cell r="C2770">
            <v>500484</v>
          </cell>
          <cell r="D2770">
            <v>2015</v>
          </cell>
          <cell r="G2770">
            <v>42</v>
          </cell>
          <cell r="AC2770">
            <v>515924.9785648039</v>
          </cell>
        </row>
        <row r="2771">
          <cell r="A2771" t="str">
            <v>Costos OyM (D)</v>
          </cell>
          <cell r="C2771">
            <v>971913</v>
          </cell>
          <cell r="D2771">
            <v>2015</v>
          </cell>
          <cell r="G2771">
            <v>42</v>
          </cell>
          <cell r="AC2771">
            <v>1001898.5495877075</v>
          </cell>
        </row>
        <row r="2772">
          <cell r="A2772" t="str">
            <v>Costos de OyM (C )</v>
          </cell>
          <cell r="C2772">
            <v>37981</v>
          </cell>
          <cell r="D2772">
            <v>2015</v>
          </cell>
          <cell r="G2772">
            <v>42</v>
          </cell>
          <cell r="AC2772">
            <v>39214.470017783635</v>
          </cell>
        </row>
        <row r="2773">
          <cell r="A2773" t="str">
            <v>Costos OyM (D)</v>
          </cell>
          <cell r="C2773">
            <v>616803</v>
          </cell>
          <cell r="D2773">
            <v>2015</v>
          </cell>
          <cell r="G2773">
            <v>42</v>
          </cell>
          <cell r="AC2773">
            <v>635832.66308954277</v>
          </cell>
        </row>
        <row r="2774">
          <cell r="A2774" t="str">
            <v>Costos OyM (D)</v>
          </cell>
          <cell r="C2774">
            <v>101380</v>
          </cell>
          <cell r="D2774">
            <v>2015</v>
          </cell>
          <cell r="G2774">
            <v>42</v>
          </cell>
          <cell r="AC2774">
            <v>104507.7851178056</v>
          </cell>
        </row>
        <row r="2775">
          <cell r="A2775" t="str">
            <v>Costos OyM (D)</v>
          </cell>
          <cell r="C2775">
            <v>9798</v>
          </cell>
          <cell r="D2775">
            <v>2015</v>
          </cell>
          <cell r="G2775">
            <v>42</v>
          </cell>
          <cell r="AC2775">
            <v>10100.288800397113</v>
          </cell>
        </row>
        <row r="2776">
          <cell r="A2776" t="str">
            <v>Costos OyM (D)</v>
          </cell>
          <cell r="C2776">
            <v>2635262</v>
          </cell>
          <cell r="D2776">
            <v>2015</v>
          </cell>
          <cell r="G2776">
            <v>42</v>
          </cell>
          <cell r="AC2776">
            <v>2716565.3464699015</v>
          </cell>
        </row>
        <row r="2777">
          <cell r="A2777" t="str">
            <v>Costos OyM (D)</v>
          </cell>
          <cell r="C2777">
            <v>4187508</v>
          </cell>
          <cell r="D2777">
            <v>2015</v>
          </cell>
          <cell r="G2777">
            <v>42</v>
          </cell>
          <cell r="AC2777">
            <v>4316701.383340816</v>
          </cell>
        </row>
        <row r="2778">
          <cell r="A2778" t="str">
            <v>Costos OyM (D)</v>
          </cell>
          <cell r="C2778">
            <v>40296399</v>
          </cell>
          <cell r="D2778">
            <v>2015</v>
          </cell>
          <cell r="G2778">
            <v>42</v>
          </cell>
          <cell r="AC2778">
            <v>41539627.221477181</v>
          </cell>
        </row>
        <row r="2779">
          <cell r="A2779" t="str">
            <v>Costos OyM (D)</v>
          </cell>
          <cell r="C2779">
            <v>61792</v>
          </cell>
          <cell r="D2779">
            <v>2015</v>
          </cell>
          <cell r="G2779">
            <v>42</v>
          </cell>
          <cell r="AC2779">
            <v>63698.41248766466</v>
          </cell>
        </row>
        <row r="2780">
          <cell r="A2780" t="str">
            <v>Costos OyM (D)</v>
          </cell>
          <cell r="C2780">
            <v>312955</v>
          </cell>
          <cell r="D2780">
            <v>2015</v>
          </cell>
          <cell r="G2780">
            <v>42</v>
          </cell>
          <cell r="AC2780">
            <v>322610.31654707884</v>
          </cell>
        </row>
        <row r="2781">
          <cell r="A2781" t="str">
            <v>Costos de OyM (C )</v>
          </cell>
          <cell r="C2781">
            <v>186179</v>
          </cell>
          <cell r="D2781">
            <v>2015</v>
          </cell>
          <cell r="G2781">
            <v>42</v>
          </cell>
          <cell r="AC2781">
            <v>192225.34460495878</v>
          </cell>
        </row>
        <row r="2782">
          <cell r="A2782" t="str">
            <v>Costos OyM (D)</v>
          </cell>
          <cell r="C2782">
            <v>135179</v>
          </cell>
          <cell r="D2782">
            <v>2015</v>
          </cell>
          <cell r="G2782">
            <v>42</v>
          </cell>
          <cell r="AC2782">
            <v>139349.55498559718</v>
          </cell>
        </row>
        <row r="2783">
          <cell r="A2783" t="str">
            <v>Costos de OyM (C )</v>
          </cell>
          <cell r="C2783">
            <v>44134702</v>
          </cell>
          <cell r="D2783">
            <v>2015</v>
          </cell>
          <cell r="G2783">
            <v>42</v>
          </cell>
          <cell r="AC2783">
            <v>45568019.491925322</v>
          </cell>
        </row>
        <row r="2784">
          <cell r="A2784" t="str">
            <v>Costos de OyM (C )</v>
          </cell>
          <cell r="C2784">
            <v>28756457</v>
          </cell>
          <cell r="D2784">
            <v>2015</v>
          </cell>
          <cell r="G2784">
            <v>42</v>
          </cell>
          <cell r="AC2784">
            <v>29690350.987182654</v>
          </cell>
        </row>
        <row r="2785">
          <cell r="A2785" t="str">
            <v>Costos de Administración</v>
          </cell>
          <cell r="C2785">
            <v>74867854</v>
          </cell>
          <cell r="D2785">
            <v>2015</v>
          </cell>
          <cell r="G2785">
            <v>42</v>
          </cell>
          <cell r="AC2785">
            <v>28634169.820277963</v>
          </cell>
        </row>
        <row r="2786">
          <cell r="A2786" t="str">
            <v>Costos Totales</v>
          </cell>
          <cell r="C2786">
            <v>1120372964</v>
          </cell>
          <cell r="D2786">
            <v>2015</v>
          </cell>
          <cell r="G2786">
            <v>42</v>
          </cell>
          <cell r="AC2786">
            <v>1120372964</v>
          </cell>
        </row>
        <row r="2787">
          <cell r="A2787" t="str">
            <v>Costos de Combustible</v>
          </cell>
          <cell r="C2787">
            <v>667952</v>
          </cell>
          <cell r="D2787">
            <v>2015</v>
          </cell>
          <cell r="G2787">
            <v>181</v>
          </cell>
          <cell r="AC2787">
            <v>667952</v>
          </cell>
        </row>
        <row r="2788">
          <cell r="A2788" t="str">
            <v>Costos Compra de Energía</v>
          </cell>
          <cell r="C2788">
            <v>33972261</v>
          </cell>
          <cell r="D2788">
            <v>2015</v>
          </cell>
          <cell r="G2788">
            <v>181</v>
          </cell>
          <cell r="AC2788">
            <v>33972261</v>
          </cell>
        </row>
        <row r="2789">
          <cell r="A2789" t="str">
            <v>Costos Totales por Compra de Energia</v>
          </cell>
          <cell r="C2789">
            <v>34838466</v>
          </cell>
          <cell r="D2789">
            <v>2015</v>
          </cell>
          <cell r="G2789">
            <v>181</v>
          </cell>
          <cell r="AC2789">
            <v>34838466</v>
          </cell>
        </row>
        <row r="2790">
          <cell r="A2790" t="str">
            <v>Costos OyM (D)</v>
          </cell>
          <cell r="C2790">
            <v>1194325</v>
          </cell>
          <cell r="D2790">
            <v>2015</v>
          </cell>
          <cell r="G2790">
            <v>181</v>
          </cell>
          <cell r="AC2790">
            <v>1231172.4251412819</v>
          </cell>
        </row>
        <row r="2791">
          <cell r="A2791" t="str">
            <v>Costos OyM (D)</v>
          </cell>
          <cell r="C2791">
            <v>514845</v>
          </cell>
          <cell r="D2791">
            <v>2015</v>
          </cell>
          <cell r="G2791">
            <v>181</v>
          </cell>
          <cell r="AC2791">
            <v>530729.04546238529</v>
          </cell>
        </row>
        <row r="2792">
          <cell r="A2792" t="str">
            <v>Costos OyM (D)</v>
          </cell>
          <cell r="C2792">
            <v>914045</v>
          </cell>
          <cell r="D2792">
            <v>2015</v>
          </cell>
          <cell r="G2792">
            <v>181</v>
          </cell>
          <cell r="AC2792">
            <v>942245.20071024483</v>
          </cell>
        </row>
        <row r="2793">
          <cell r="A2793" t="str">
            <v>Costos OyM (D)</v>
          </cell>
          <cell r="C2793">
            <v>233851</v>
          </cell>
          <cell r="D2793">
            <v>2015</v>
          </cell>
          <cell r="G2793">
            <v>181</v>
          </cell>
          <cell r="AC2793">
            <v>241065.79263744285</v>
          </cell>
        </row>
        <row r="2794">
          <cell r="A2794" t="str">
            <v>Costos OyM (D)</v>
          </cell>
          <cell r="C2794">
            <v>64926</v>
          </cell>
          <cell r="D2794">
            <v>2015</v>
          </cell>
          <cell r="G2794">
            <v>181</v>
          </cell>
          <cell r="AC2794">
            <v>66929.102944946208</v>
          </cell>
        </row>
        <row r="2795">
          <cell r="A2795" t="str">
            <v>Costos de OyM (C )</v>
          </cell>
          <cell r="C2795">
            <v>463722</v>
          </cell>
          <cell r="D2795">
            <v>2015</v>
          </cell>
          <cell r="G2795">
            <v>181</v>
          </cell>
          <cell r="AC2795">
            <v>478781.82421702071</v>
          </cell>
        </row>
        <row r="2796">
          <cell r="A2796" t="str">
            <v>Costos OyM (D)</v>
          </cell>
          <cell r="C2796">
            <v>1995764</v>
          </cell>
          <cell r="D2796">
            <v>2015</v>
          </cell>
          <cell r="G2796">
            <v>181</v>
          </cell>
          <cell r="AC2796">
            <v>2057337.4951455137</v>
          </cell>
        </row>
        <row r="2797">
          <cell r="A2797" t="str">
            <v>Costos OyM (D)</v>
          </cell>
          <cell r="C2797">
            <v>99742</v>
          </cell>
          <cell r="D2797">
            <v>2015</v>
          </cell>
          <cell r="G2797">
            <v>181</v>
          </cell>
          <cell r="AC2797">
            <v>102819.24939061122</v>
          </cell>
        </row>
        <row r="2798">
          <cell r="A2798" t="str">
            <v>Costos OyM (D)</v>
          </cell>
          <cell r="C2798">
            <v>148317</v>
          </cell>
          <cell r="D2798">
            <v>2015</v>
          </cell>
          <cell r="G2798">
            <v>181</v>
          </cell>
          <cell r="AC2798">
            <v>152892.88977429052</v>
          </cell>
        </row>
        <row r="2799">
          <cell r="A2799" t="str">
            <v>Costos OyM (D)</v>
          </cell>
          <cell r="C2799">
            <v>259511</v>
          </cell>
          <cell r="D2799">
            <v>2015</v>
          </cell>
          <cell r="G2799">
            <v>181</v>
          </cell>
          <cell r="AC2799">
            <v>267517.45732597011</v>
          </cell>
        </row>
        <row r="2800">
          <cell r="A2800" t="str">
            <v>Costos OyM (D)</v>
          </cell>
          <cell r="C2800">
            <v>645188</v>
          </cell>
          <cell r="D2800">
            <v>2015</v>
          </cell>
          <cell r="G2800">
            <v>181</v>
          </cell>
          <cell r="AC2800">
            <v>665093.39972959913</v>
          </cell>
        </row>
        <row r="2801">
          <cell r="A2801" t="str">
            <v>Costos OyM (D)</v>
          </cell>
          <cell r="C2801">
            <v>6162456</v>
          </cell>
          <cell r="D2801">
            <v>2015</v>
          </cell>
          <cell r="G2801">
            <v>181</v>
          </cell>
          <cell r="AC2801">
            <v>6352580.6613329239</v>
          </cell>
        </row>
        <row r="2802">
          <cell r="A2802" t="str">
            <v>Costos OyM (D)</v>
          </cell>
          <cell r="C2802">
            <v>515224</v>
          </cell>
          <cell r="D2802">
            <v>2015</v>
          </cell>
          <cell r="G2802">
            <v>181</v>
          </cell>
          <cell r="AC2802">
            <v>531119.73840536864</v>
          </cell>
        </row>
        <row r="2803">
          <cell r="A2803" t="str">
            <v>Costos OyM (D)</v>
          </cell>
          <cell r="C2803">
            <v>32089</v>
          </cell>
          <cell r="D2803">
            <v>2015</v>
          </cell>
          <cell r="G2803">
            <v>181</v>
          </cell>
          <cell r="AC2803">
            <v>33079.01278995131</v>
          </cell>
        </row>
        <row r="2804">
          <cell r="A2804" t="str">
            <v>Costos de OyM (C )</v>
          </cell>
          <cell r="C2804">
            <v>971</v>
          </cell>
          <cell r="D2804">
            <v>2015</v>
          </cell>
          <cell r="G2804">
            <v>181</v>
          </cell>
          <cell r="AC2804">
            <v>1002.53417201411</v>
          </cell>
        </row>
        <row r="2805">
          <cell r="A2805" t="str">
            <v>Costos OyM (D)</v>
          </cell>
          <cell r="C2805">
            <v>3546</v>
          </cell>
          <cell r="D2805">
            <v>2015</v>
          </cell>
          <cell r="G2805">
            <v>181</v>
          </cell>
          <cell r="AC2805">
            <v>3655.4015193108962</v>
          </cell>
        </row>
        <row r="2806">
          <cell r="A2806" t="str">
            <v>Costos de OyM (C )</v>
          </cell>
          <cell r="C2806">
            <v>3506782</v>
          </cell>
          <cell r="D2806">
            <v>2015</v>
          </cell>
          <cell r="G2806">
            <v>181</v>
          </cell>
          <cell r="AC2806">
            <v>3620668.1656065756</v>
          </cell>
        </row>
        <row r="2807">
          <cell r="A2807" t="str">
            <v>Costos de OyM (C )</v>
          </cell>
          <cell r="C2807">
            <v>2660912</v>
          </cell>
          <cell r="D2807">
            <v>2015</v>
          </cell>
          <cell r="G2807">
            <v>181</v>
          </cell>
          <cell r="AC2807">
            <v>2747327.7123814723</v>
          </cell>
        </row>
        <row r="2808">
          <cell r="A2808" t="str">
            <v>Costos de Administración</v>
          </cell>
          <cell r="C2808">
            <v>17555970</v>
          </cell>
          <cell r="D2808">
            <v>2015</v>
          </cell>
          <cell r="G2808">
            <v>181</v>
          </cell>
          <cell r="AC2808">
            <v>8746921.3220017813</v>
          </cell>
        </row>
        <row r="2809">
          <cell r="A2809" t="str">
            <v>Costos Totales</v>
          </cell>
          <cell r="C2809">
            <v>93202626</v>
          </cell>
          <cell r="D2809">
            <v>2015</v>
          </cell>
          <cell r="G2809">
            <v>181</v>
          </cell>
          <cell r="AC2809">
            <v>93202626</v>
          </cell>
        </row>
        <row r="2810">
          <cell r="A2810" t="str">
            <v>Costos de Combustible</v>
          </cell>
          <cell r="C2810">
            <v>941925032</v>
          </cell>
          <cell r="D2810">
            <v>2015</v>
          </cell>
          <cell r="G2810">
            <v>2</v>
          </cell>
          <cell r="AC2810">
            <v>941925032</v>
          </cell>
        </row>
        <row r="2811">
          <cell r="A2811" t="str">
            <v>Costos de Combustible</v>
          </cell>
          <cell r="C2811">
            <v>114971413</v>
          </cell>
          <cell r="D2811">
            <v>2015</v>
          </cell>
          <cell r="G2811">
            <v>2</v>
          </cell>
          <cell r="AC2811">
            <v>114971413</v>
          </cell>
        </row>
        <row r="2812">
          <cell r="A2812" t="str">
            <v>Costos de Combustible</v>
          </cell>
          <cell r="C2812">
            <v>280525191</v>
          </cell>
          <cell r="D2812">
            <v>2015</v>
          </cell>
          <cell r="G2812">
            <v>2</v>
          </cell>
          <cell r="AC2812">
            <v>280525191</v>
          </cell>
        </row>
        <row r="2813">
          <cell r="A2813" t="str">
            <v>Costos Compra de Energía</v>
          </cell>
          <cell r="C2813">
            <v>355864382</v>
          </cell>
          <cell r="D2813">
            <v>2015</v>
          </cell>
          <cell r="G2813">
            <v>2</v>
          </cell>
          <cell r="AC2813">
            <v>355864382</v>
          </cell>
        </row>
        <row r="2814">
          <cell r="A2814" t="str">
            <v>Costos Totales por Compra de Energia</v>
          </cell>
          <cell r="C2814">
            <v>376754802</v>
          </cell>
          <cell r="D2814">
            <v>2015</v>
          </cell>
          <cell r="G2814">
            <v>2</v>
          </cell>
          <cell r="AC2814">
            <v>376754802</v>
          </cell>
        </row>
        <row r="2815">
          <cell r="A2815" t="str">
            <v>Costos OyM (D)</v>
          </cell>
          <cell r="C2815">
            <v>14321505</v>
          </cell>
          <cell r="D2815">
            <v>2015</v>
          </cell>
          <cell r="G2815">
            <v>2</v>
          </cell>
          <cell r="AC2815">
            <v>14763353.394195881</v>
          </cell>
        </row>
        <row r="2816">
          <cell r="A2816" t="str">
            <v>Costos OyM (D)</v>
          </cell>
          <cell r="C2816">
            <v>5765017</v>
          </cell>
          <cell r="D2816">
            <v>2015</v>
          </cell>
          <cell r="G2816">
            <v>2</v>
          </cell>
          <cell r="AC2816">
            <v>5942879.8366196118</v>
          </cell>
        </row>
        <row r="2817">
          <cell r="A2817" t="str">
            <v>Costos OyM (D)</v>
          </cell>
          <cell r="C2817">
            <v>3146932</v>
          </cell>
          <cell r="D2817">
            <v>2015</v>
          </cell>
          <cell r="G2817">
            <v>2</v>
          </cell>
          <cell r="AC2817">
            <v>3244021.4365392206</v>
          </cell>
        </row>
        <row r="2818">
          <cell r="A2818" t="str">
            <v>Costos OyM (D)</v>
          </cell>
          <cell r="C2818">
            <v>4721036</v>
          </cell>
          <cell r="D2818">
            <v>2015</v>
          </cell>
          <cell r="G2818">
            <v>2</v>
          </cell>
          <cell r="AC2818">
            <v>4866689.8384437216</v>
          </cell>
        </row>
        <row r="2819">
          <cell r="A2819" t="str">
            <v>Costos OyM (D)</v>
          </cell>
          <cell r="C2819">
            <v>3582594</v>
          </cell>
          <cell r="D2819">
            <v>2015</v>
          </cell>
          <cell r="G2819">
            <v>2</v>
          </cell>
          <cell r="AC2819">
            <v>3693124.5207766783</v>
          </cell>
        </row>
        <row r="2820">
          <cell r="A2820" t="str">
            <v>Costos de OyM (C )</v>
          </cell>
          <cell r="C2820">
            <v>12618370</v>
          </cell>
          <cell r="D2820">
            <v>2015</v>
          </cell>
          <cell r="G2820">
            <v>2</v>
          </cell>
          <cell r="AC2820">
            <v>13028163.872417802</v>
          </cell>
        </row>
        <row r="2821">
          <cell r="A2821" t="str">
            <v>Costos OyM (D)</v>
          </cell>
          <cell r="C2821">
            <v>3478580</v>
          </cell>
          <cell r="D2821">
            <v>2015</v>
          </cell>
          <cell r="G2821">
            <v>2</v>
          </cell>
          <cell r="AC2821">
            <v>3585901.4712477429</v>
          </cell>
        </row>
        <row r="2822">
          <cell r="A2822" t="str">
            <v>Costos OyM (D)</v>
          </cell>
          <cell r="C2822">
            <v>15402077</v>
          </cell>
          <cell r="D2822">
            <v>2015</v>
          </cell>
          <cell r="G2822">
            <v>2</v>
          </cell>
          <cell r="AC2822">
            <v>15877263.301281277</v>
          </cell>
        </row>
        <row r="2823">
          <cell r="A2823" t="str">
            <v>Costos OyM (D)</v>
          </cell>
          <cell r="C2823">
            <v>24599</v>
          </cell>
          <cell r="D2823">
            <v>2015</v>
          </cell>
          <cell r="G2823">
            <v>2</v>
          </cell>
          <cell r="AC2823">
            <v>25357.930618592425</v>
          </cell>
        </row>
        <row r="2824">
          <cell r="A2824" t="str">
            <v>Costos OyM (D)</v>
          </cell>
          <cell r="C2824">
            <v>14421395</v>
          </cell>
          <cell r="D2824">
            <v>2015</v>
          </cell>
          <cell r="G2824">
            <v>2</v>
          </cell>
          <cell r="AC2824">
            <v>14866325.209696153</v>
          </cell>
        </row>
        <row r="2825">
          <cell r="A2825" t="str">
            <v>Costos OyM (D)</v>
          </cell>
          <cell r="C2825">
            <v>451816</v>
          </cell>
          <cell r="D2825">
            <v>2015</v>
          </cell>
          <cell r="G2825">
            <v>2</v>
          </cell>
          <cell r="AC2825">
            <v>465755.4689365403</v>
          </cell>
        </row>
        <row r="2826">
          <cell r="A2826" t="str">
            <v>Costos OyM (D)</v>
          </cell>
          <cell r="C2826">
            <v>7911826</v>
          </cell>
          <cell r="D2826">
            <v>2015</v>
          </cell>
          <cell r="G2826">
            <v>2</v>
          </cell>
          <cell r="AC2826">
            <v>8155922.3860472227</v>
          </cell>
        </row>
        <row r="2827">
          <cell r="A2827" t="str">
            <v>Costos OyM (D)</v>
          </cell>
          <cell r="C2827">
            <v>71106557</v>
          </cell>
          <cell r="D2827">
            <v>2015</v>
          </cell>
          <cell r="G2827">
            <v>2</v>
          </cell>
          <cell r="AC2827">
            <v>73300343.060001925</v>
          </cell>
        </row>
        <row r="2828">
          <cell r="A2828" t="str">
            <v>Costos OyM (D)</v>
          </cell>
          <cell r="C2828">
            <v>4756861</v>
          </cell>
          <cell r="D2828">
            <v>2015</v>
          </cell>
          <cell r="G2828">
            <v>2</v>
          </cell>
          <cell r="AC2828">
            <v>4903620.1146505214</v>
          </cell>
        </row>
        <row r="2829">
          <cell r="A2829" t="str">
            <v>Costos OyM (D)</v>
          </cell>
          <cell r="C2829">
            <v>4576375</v>
          </cell>
          <cell r="D2829">
            <v>2015</v>
          </cell>
          <cell r="G2829">
            <v>2</v>
          </cell>
          <cell r="AC2829">
            <v>4717565.7439188948</v>
          </cell>
        </row>
        <row r="2830">
          <cell r="A2830" t="str">
            <v>Costos de OyM (C )</v>
          </cell>
          <cell r="C2830">
            <v>1777629</v>
          </cell>
          <cell r="D2830">
            <v>2015</v>
          </cell>
          <cell r="G2830">
            <v>2</v>
          </cell>
          <cell r="AC2830">
            <v>1835359.2354925545</v>
          </cell>
        </row>
        <row r="2831">
          <cell r="A2831" t="str">
            <v>Costos OyM (D)</v>
          </cell>
          <cell r="C2831">
            <v>16177</v>
          </cell>
          <cell r="D2831">
            <v>2015</v>
          </cell>
          <cell r="G2831">
            <v>2</v>
          </cell>
          <cell r="AC2831">
            <v>16676.094297205967</v>
          </cell>
        </row>
        <row r="2832">
          <cell r="A2832" t="str">
            <v>Costos de OyM (C )</v>
          </cell>
          <cell r="C2832">
            <v>97310745</v>
          </cell>
          <cell r="D2832">
            <v>2015</v>
          </cell>
          <cell r="G2832">
            <v>2</v>
          </cell>
          <cell r="AC2832">
            <v>100471006.35082513</v>
          </cell>
        </row>
        <row r="2833">
          <cell r="A2833" t="str">
            <v>Costos de OyM (C )</v>
          </cell>
          <cell r="C2833">
            <v>40201331</v>
          </cell>
          <cell r="D2833">
            <v>2015</v>
          </cell>
          <cell r="G2833">
            <v>2</v>
          </cell>
          <cell r="AC2833">
            <v>41506908.432492457</v>
          </cell>
        </row>
        <row r="2834">
          <cell r="A2834" t="str">
            <v>Costos de OyM (C )</v>
          </cell>
          <cell r="C2834">
            <v>9179714</v>
          </cell>
          <cell r="D2834">
            <v>2015</v>
          </cell>
          <cell r="G2834">
            <v>2</v>
          </cell>
          <cell r="AC2834">
            <v>9477834.1651043594</v>
          </cell>
        </row>
        <row r="2835">
          <cell r="A2835" t="str">
            <v>Costos de Administración</v>
          </cell>
          <cell r="C2835">
            <v>413430310</v>
          </cell>
          <cell r="D2835">
            <v>2015</v>
          </cell>
          <cell r="G2835">
            <v>2</v>
          </cell>
          <cell r="AC2835">
            <v>141784625.96345621</v>
          </cell>
        </row>
        <row r="2836">
          <cell r="A2836" t="str">
            <v>Costos Totales</v>
          </cell>
          <cell r="C2836">
            <v>3194515449</v>
          </cell>
          <cell r="D2836">
            <v>2015</v>
          </cell>
          <cell r="G2836">
            <v>2</v>
          </cell>
          <cell r="AC2836">
            <v>3194515449</v>
          </cell>
        </row>
        <row r="2837">
          <cell r="A2837" t="str">
            <v>Costos Compra de Energía</v>
          </cell>
          <cell r="C2837">
            <v>245050326</v>
          </cell>
          <cell r="D2837">
            <v>2015</v>
          </cell>
          <cell r="G2837">
            <v>46</v>
          </cell>
          <cell r="AC2837">
            <v>245050326</v>
          </cell>
        </row>
        <row r="2838">
          <cell r="A2838" t="str">
            <v>Costos Totales por Compra de Energia</v>
          </cell>
          <cell r="C2838">
            <v>244012502</v>
          </cell>
          <cell r="D2838">
            <v>2015</v>
          </cell>
          <cell r="G2838">
            <v>46</v>
          </cell>
          <cell r="AC2838">
            <v>244012502</v>
          </cell>
        </row>
        <row r="2839">
          <cell r="A2839" t="str">
            <v>Costos OyM (D)</v>
          </cell>
          <cell r="C2839">
            <v>4031977</v>
          </cell>
          <cell r="D2839">
            <v>2015</v>
          </cell>
          <cell r="G2839">
            <v>46</v>
          </cell>
          <cell r="AC2839">
            <v>4156371.9265726423</v>
          </cell>
        </row>
        <row r="2840">
          <cell r="A2840" t="str">
            <v>Costos OyM (D)</v>
          </cell>
          <cell r="C2840">
            <v>1005648</v>
          </cell>
          <cell r="D2840">
            <v>2015</v>
          </cell>
          <cell r="G2840">
            <v>46</v>
          </cell>
          <cell r="AC2840">
            <v>1036674.3449215917</v>
          </cell>
        </row>
        <row r="2841">
          <cell r="A2841" t="str">
            <v>Costos OyM (D)</v>
          </cell>
          <cell r="C2841">
            <v>304671</v>
          </cell>
          <cell r="D2841">
            <v>2015</v>
          </cell>
          <cell r="G2841">
            <v>46</v>
          </cell>
          <cell r="AC2841">
            <v>314070.73781443038</v>
          </cell>
        </row>
        <row r="2842">
          <cell r="A2842" t="str">
            <v>Costos OyM (D)</v>
          </cell>
          <cell r="C2842">
            <v>726072</v>
          </cell>
          <cell r="D2842">
            <v>2015</v>
          </cell>
          <cell r="G2842">
            <v>46</v>
          </cell>
          <cell r="AC2842">
            <v>748472.84036353661</v>
          </cell>
        </row>
        <row r="2843">
          <cell r="A2843" t="str">
            <v>Costos OyM (D)</v>
          </cell>
          <cell r="C2843">
            <v>349737</v>
          </cell>
          <cell r="D2843">
            <v>2015</v>
          </cell>
          <cell r="G2843">
            <v>46</v>
          </cell>
          <cell r="AC2843">
            <v>360527.11820621399</v>
          </cell>
        </row>
        <row r="2844">
          <cell r="A2844" t="str">
            <v>Costos de OyM (C )</v>
          </cell>
          <cell r="C2844">
            <v>1104843</v>
          </cell>
          <cell r="D2844">
            <v>2015</v>
          </cell>
          <cell r="G2844">
            <v>46</v>
          </cell>
          <cell r="AC2844">
            <v>1140723.853975886</v>
          </cell>
        </row>
        <row r="2845">
          <cell r="A2845" t="str">
            <v>Costos OyM (D)</v>
          </cell>
          <cell r="C2845">
            <v>125</v>
          </cell>
          <cell r="D2845">
            <v>2015</v>
          </cell>
          <cell r="G2845">
            <v>46</v>
          </cell>
          <cell r="AC2845">
            <v>128.85651153803215</v>
          </cell>
        </row>
        <row r="2846">
          <cell r="A2846" t="str">
            <v>Costos OyM (D)</v>
          </cell>
          <cell r="C2846">
            <v>7213716</v>
          </cell>
          <cell r="D2846">
            <v>2015</v>
          </cell>
          <cell r="G2846">
            <v>46</v>
          </cell>
          <cell r="AC2846">
            <v>7436274.2318886975</v>
          </cell>
        </row>
        <row r="2847">
          <cell r="A2847" t="str">
            <v>Costos OyM (D)</v>
          </cell>
          <cell r="C2847">
            <v>58196</v>
          </cell>
          <cell r="D2847">
            <v>2015</v>
          </cell>
          <cell r="G2847">
            <v>46</v>
          </cell>
          <cell r="AC2847">
            <v>59991.468363738553</v>
          </cell>
        </row>
        <row r="2848">
          <cell r="A2848" t="str">
            <v>Costos OyM (D)</v>
          </cell>
          <cell r="C2848">
            <v>171311</v>
          </cell>
          <cell r="D2848">
            <v>2015</v>
          </cell>
          <cell r="G2848">
            <v>46</v>
          </cell>
          <cell r="AC2848">
            <v>176596.30278473461</v>
          </cell>
        </row>
        <row r="2849">
          <cell r="A2849" t="str">
            <v>Costos OyM (D)</v>
          </cell>
          <cell r="C2849">
            <v>2572696</v>
          </cell>
          <cell r="D2849">
            <v>2015</v>
          </cell>
          <cell r="G2849">
            <v>46</v>
          </cell>
          <cell r="AC2849">
            <v>2652069.0544627933</v>
          </cell>
        </row>
        <row r="2850">
          <cell r="A2850" t="str">
            <v>Costos OyM (D)</v>
          </cell>
          <cell r="C2850">
            <v>22326432</v>
          </cell>
          <cell r="D2850">
            <v>2015</v>
          </cell>
          <cell r="G2850">
            <v>46</v>
          </cell>
          <cell r="AC2850">
            <v>23015249.140888721</v>
          </cell>
        </row>
        <row r="2851">
          <cell r="A2851" t="str">
            <v>Costos OyM (D)</v>
          </cell>
          <cell r="C2851">
            <v>1558867</v>
          </cell>
          <cell r="D2851">
            <v>2015</v>
          </cell>
          <cell r="G2851">
            <v>46</v>
          </cell>
          <cell r="AC2851">
            <v>1606961.3085740604</v>
          </cell>
        </row>
        <row r="2852">
          <cell r="A2852" t="str">
            <v>Costos OyM (D)</v>
          </cell>
          <cell r="C2852">
            <v>65614</v>
          </cell>
          <cell r="D2852">
            <v>2015</v>
          </cell>
          <cell r="G2852">
            <v>46</v>
          </cell>
          <cell r="AC2852">
            <v>67638.329184451533</v>
          </cell>
        </row>
        <row r="2853">
          <cell r="A2853" t="str">
            <v>Costos de OyM (C )</v>
          </cell>
          <cell r="C2853">
            <v>1133845</v>
          </cell>
          <cell r="D2853">
            <v>2015</v>
          </cell>
          <cell r="G2853">
            <v>46</v>
          </cell>
          <cell r="AC2853">
            <v>1170667.7222114713</v>
          </cell>
        </row>
        <row r="2854">
          <cell r="A2854" t="str">
            <v>Costos OyM (D)</v>
          </cell>
          <cell r="C2854">
            <v>172545</v>
          </cell>
          <cell r="D2854">
            <v>2015</v>
          </cell>
          <cell r="G2854">
            <v>46</v>
          </cell>
          <cell r="AC2854">
            <v>177868.37426663807</v>
          </cell>
        </row>
        <row r="2855">
          <cell r="A2855" t="str">
            <v>Costos de OyM (C )</v>
          </cell>
          <cell r="C2855">
            <v>31620244</v>
          </cell>
          <cell r="D2855">
            <v>2015</v>
          </cell>
          <cell r="G2855">
            <v>46</v>
          </cell>
          <cell r="AC2855">
            <v>32647142.263052657</v>
          </cell>
        </row>
        <row r="2856">
          <cell r="A2856" t="str">
            <v>Costos de OyM (C )</v>
          </cell>
          <cell r="C2856">
            <v>41641910</v>
          </cell>
          <cell r="D2856">
            <v>2015</v>
          </cell>
          <cell r="G2856">
            <v>46</v>
          </cell>
          <cell r="AC2856">
            <v>42994271.640510902</v>
          </cell>
        </row>
        <row r="2857">
          <cell r="A2857" t="str">
            <v>Costos de Administración</v>
          </cell>
          <cell r="C2857">
            <v>115862123</v>
          </cell>
          <cell r="D2857">
            <v>2015</v>
          </cell>
          <cell r="G2857">
            <v>46</v>
          </cell>
          <cell r="AC2857">
            <v>109825051.34235606</v>
          </cell>
        </row>
        <row r="2858">
          <cell r="A2858" t="str">
            <v>Costos Totales</v>
          </cell>
          <cell r="C2858">
            <v>486438914</v>
          </cell>
          <cell r="D2858">
            <v>2015</v>
          </cell>
          <cell r="G2858">
            <v>46</v>
          </cell>
          <cell r="AC2858">
            <v>486438914</v>
          </cell>
        </row>
        <row r="2859">
          <cell r="A2859" t="str">
            <v>Costos de Combustible</v>
          </cell>
          <cell r="C2859">
            <v>13387075</v>
          </cell>
          <cell r="D2859">
            <v>2015</v>
          </cell>
          <cell r="G2859">
            <v>58</v>
          </cell>
          <cell r="AC2859">
            <v>13387075</v>
          </cell>
        </row>
        <row r="2860">
          <cell r="A2860" t="str">
            <v>Costos de Combustible</v>
          </cell>
          <cell r="C2860">
            <v>17379927</v>
          </cell>
          <cell r="D2860">
            <v>2015</v>
          </cell>
          <cell r="G2860">
            <v>58</v>
          </cell>
          <cell r="AC2860">
            <v>17379927</v>
          </cell>
        </row>
        <row r="2861">
          <cell r="A2861" t="str">
            <v>Costos Compra de Energía</v>
          </cell>
          <cell r="C2861">
            <v>152714332</v>
          </cell>
          <cell r="D2861">
            <v>2015</v>
          </cell>
          <cell r="G2861">
            <v>58</v>
          </cell>
          <cell r="AC2861">
            <v>152714332</v>
          </cell>
        </row>
        <row r="2862">
          <cell r="A2862" t="str">
            <v>Costos Totales por Compra de Energia</v>
          </cell>
          <cell r="C2862">
            <v>154238626</v>
          </cell>
          <cell r="D2862">
            <v>2015</v>
          </cell>
          <cell r="G2862">
            <v>58</v>
          </cell>
          <cell r="AC2862">
            <v>154238626</v>
          </cell>
        </row>
        <row r="2863">
          <cell r="A2863" t="str">
            <v>Costos OyM (D)</v>
          </cell>
          <cell r="C2863">
            <v>263013</v>
          </cell>
          <cell r="D2863">
            <v>2015</v>
          </cell>
          <cell r="G2863">
            <v>58</v>
          </cell>
          <cell r="AC2863">
            <v>271127.50135321962</v>
          </cell>
        </row>
        <row r="2864">
          <cell r="A2864" t="str">
            <v>Costos de OyM (C )</v>
          </cell>
          <cell r="C2864">
            <v>38294</v>
          </cell>
          <cell r="D2864">
            <v>2015</v>
          </cell>
          <cell r="G2864">
            <v>58</v>
          </cell>
          <cell r="AC2864">
            <v>39537.634998051828</v>
          </cell>
        </row>
        <row r="2865">
          <cell r="A2865" t="str">
            <v>Costos OyM (D)</v>
          </cell>
          <cell r="C2865">
            <v>2023982</v>
          </cell>
          <cell r="D2865">
            <v>2015</v>
          </cell>
          <cell r="G2865">
            <v>58</v>
          </cell>
          <cell r="AC2865">
            <v>2086426.0794861552</v>
          </cell>
        </row>
        <row r="2866">
          <cell r="A2866" t="str">
            <v>Costos de OyM (C )</v>
          </cell>
          <cell r="C2866">
            <v>605118</v>
          </cell>
          <cell r="D2866">
            <v>2015</v>
          </cell>
          <cell r="G2866">
            <v>58</v>
          </cell>
          <cell r="AC2866">
            <v>624769.79722022067</v>
          </cell>
        </row>
        <row r="2867">
          <cell r="A2867" t="str">
            <v>Costos de Administración</v>
          </cell>
          <cell r="C2867">
            <v>27676009</v>
          </cell>
          <cell r="D2867">
            <v>2015</v>
          </cell>
          <cell r="G2867">
            <v>58</v>
          </cell>
          <cell r="AC2867">
            <v>1033975.3576933887</v>
          </cell>
        </row>
        <row r="2868">
          <cell r="A2868" t="str">
            <v>Costos Totales</v>
          </cell>
          <cell r="C2868">
            <v>293473376</v>
          </cell>
          <cell r="D2868">
            <v>2015</v>
          </cell>
          <cell r="G2868">
            <v>58</v>
          </cell>
          <cell r="AC2868">
            <v>293473376</v>
          </cell>
        </row>
        <row r="2869">
          <cell r="A2869" t="str">
            <v>Costos de Administración</v>
          </cell>
          <cell r="C2869">
            <v>-33905</v>
          </cell>
          <cell r="D2869">
            <v>2015</v>
          </cell>
          <cell r="G2869">
            <v>185</v>
          </cell>
          <cell r="AC2869" t="e">
            <v>#DIV/0!</v>
          </cell>
        </row>
        <row r="2870">
          <cell r="A2870" t="str">
            <v>Costos Totales</v>
          </cell>
          <cell r="C2870">
            <v>-33905</v>
          </cell>
          <cell r="D2870">
            <v>2015</v>
          </cell>
          <cell r="G2870">
            <v>185</v>
          </cell>
          <cell r="AC2870">
            <v>-33905</v>
          </cell>
        </row>
        <row r="2871">
          <cell r="A2871" t="str">
            <v>Costos de Combustible</v>
          </cell>
          <cell r="C2871">
            <v>7824039</v>
          </cell>
          <cell r="D2871">
            <v>2015</v>
          </cell>
          <cell r="G2871">
            <v>61</v>
          </cell>
          <cell r="AC2871">
            <v>7824039</v>
          </cell>
        </row>
        <row r="2872">
          <cell r="A2872" t="str">
            <v>Costos de Combustible</v>
          </cell>
          <cell r="C2872">
            <v>1346597</v>
          </cell>
          <cell r="D2872">
            <v>2015</v>
          </cell>
          <cell r="G2872">
            <v>61</v>
          </cell>
          <cell r="AC2872">
            <v>1346597</v>
          </cell>
        </row>
        <row r="2873">
          <cell r="A2873" t="str">
            <v>Costos de Combustible</v>
          </cell>
          <cell r="C2873">
            <v>2034052</v>
          </cell>
          <cell r="D2873">
            <v>2015</v>
          </cell>
          <cell r="G2873">
            <v>61</v>
          </cell>
          <cell r="AC2873">
            <v>2034052</v>
          </cell>
        </row>
        <row r="2874">
          <cell r="A2874" t="str">
            <v>Costos Compra de Energía</v>
          </cell>
          <cell r="C2874">
            <v>295657308</v>
          </cell>
          <cell r="D2874">
            <v>2015</v>
          </cell>
          <cell r="G2874">
            <v>61</v>
          </cell>
          <cell r="AC2874">
            <v>295657308</v>
          </cell>
        </row>
        <row r="2875">
          <cell r="A2875" t="str">
            <v>Costos Totales por Compra de Energia</v>
          </cell>
          <cell r="C2875">
            <v>296530877</v>
          </cell>
          <cell r="D2875">
            <v>2015</v>
          </cell>
          <cell r="G2875">
            <v>61</v>
          </cell>
          <cell r="AC2875">
            <v>296530877</v>
          </cell>
        </row>
        <row r="2876">
          <cell r="A2876" t="str">
            <v>Costos OyM (D)</v>
          </cell>
          <cell r="C2876">
            <v>489789</v>
          </cell>
          <cell r="D2876">
            <v>2015</v>
          </cell>
          <cell r="G2876">
            <v>61</v>
          </cell>
          <cell r="AC2876">
            <v>504900.01543760987</v>
          </cell>
        </row>
        <row r="2877">
          <cell r="A2877" t="str">
            <v>Costos OyM (D)</v>
          </cell>
          <cell r="C2877">
            <v>82975</v>
          </cell>
          <cell r="D2877">
            <v>2015</v>
          </cell>
          <cell r="G2877">
            <v>61</v>
          </cell>
          <cell r="AC2877">
            <v>85534.952358945739</v>
          </cell>
        </row>
        <row r="2878">
          <cell r="A2878" t="str">
            <v>Costos OyM (D)</v>
          </cell>
          <cell r="C2878">
            <v>331255</v>
          </cell>
          <cell r="D2878">
            <v>2015</v>
          </cell>
          <cell r="G2878">
            <v>61</v>
          </cell>
          <cell r="AC2878">
            <v>341474.90983624675</v>
          </cell>
        </row>
        <row r="2879">
          <cell r="A2879" t="str">
            <v>Costos OyM (D)</v>
          </cell>
          <cell r="C2879">
            <v>664245</v>
          </cell>
          <cell r="D2879">
            <v>2015</v>
          </cell>
          <cell r="G2879">
            <v>61</v>
          </cell>
          <cell r="AC2879">
            <v>684738.34805264138</v>
          </cell>
        </row>
        <row r="2880">
          <cell r="A2880" t="str">
            <v>Costos OyM (D)</v>
          </cell>
          <cell r="C2880">
            <v>49735</v>
          </cell>
          <cell r="D2880">
            <v>2015</v>
          </cell>
          <cell r="G2880">
            <v>61</v>
          </cell>
          <cell r="AC2880">
            <v>51269.42881075223</v>
          </cell>
        </row>
        <row r="2881">
          <cell r="A2881" t="str">
            <v>Costos de OyM (C )</v>
          </cell>
          <cell r="C2881">
            <v>706205</v>
          </cell>
          <cell r="D2881">
            <v>2015</v>
          </cell>
          <cell r="G2881">
            <v>61</v>
          </cell>
          <cell r="AC2881">
            <v>729139.69613514375</v>
          </cell>
        </row>
        <row r="2882">
          <cell r="A2882" t="str">
            <v>Costos OyM (D)</v>
          </cell>
          <cell r="C2882">
            <v>69211</v>
          </cell>
          <cell r="D2882">
            <v>2015</v>
          </cell>
          <cell r="G2882">
            <v>61</v>
          </cell>
          <cell r="AC2882">
            <v>71346.304160469954</v>
          </cell>
        </row>
        <row r="2883">
          <cell r="A2883" t="str">
            <v>Costos OyM (D)</v>
          </cell>
          <cell r="C2883">
            <v>1847634</v>
          </cell>
          <cell r="D2883">
            <v>2015</v>
          </cell>
          <cell r="G2883">
            <v>61</v>
          </cell>
          <cell r="AC2883">
            <v>1904637.374712484</v>
          </cell>
        </row>
        <row r="2884">
          <cell r="A2884" t="str">
            <v>Costos OyM (D)</v>
          </cell>
          <cell r="C2884">
            <v>2289951</v>
          </cell>
          <cell r="D2884">
            <v>2015</v>
          </cell>
          <cell r="G2884">
            <v>61</v>
          </cell>
          <cell r="AC2884">
            <v>2360600.779624226</v>
          </cell>
        </row>
        <row r="2885">
          <cell r="A2885" t="str">
            <v>Costos OyM (D)</v>
          </cell>
          <cell r="C2885">
            <v>74021</v>
          </cell>
          <cell r="D2885">
            <v>2015</v>
          </cell>
          <cell r="G2885">
            <v>61</v>
          </cell>
          <cell r="AC2885">
            <v>76304.702724453426</v>
          </cell>
        </row>
        <row r="2886">
          <cell r="A2886" t="str">
            <v>Costos OyM (D)</v>
          </cell>
          <cell r="C2886">
            <v>1714797</v>
          </cell>
          <cell r="D2886">
            <v>2015</v>
          </cell>
          <cell r="G2886">
            <v>61</v>
          </cell>
          <cell r="AC2886">
            <v>1767702.0753270634</v>
          </cell>
        </row>
        <row r="2887">
          <cell r="A2887" t="str">
            <v>Costos OyM (D)</v>
          </cell>
          <cell r="C2887">
            <v>23111781</v>
          </cell>
          <cell r="D2887">
            <v>2015</v>
          </cell>
          <cell r="G2887">
            <v>61</v>
          </cell>
          <cell r="AC2887">
            <v>23824827.800727777</v>
          </cell>
        </row>
        <row r="2888">
          <cell r="A2888" t="str">
            <v>Costos OyM (D)</v>
          </cell>
          <cell r="C2888">
            <v>603060</v>
          </cell>
          <cell r="D2888">
            <v>2015</v>
          </cell>
          <cell r="G2888">
            <v>61</v>
          </cell>
          <cell r="AC2888">
            <v>621665.66278500541</v>
          </cell>
        </row>
        <row r="2889">
          <cell r="A2889" t="str">
            <v>Costos OyM (D)</v>
          </cell>
          <cell r="C2889">
            <v>1106</v>
          </cell>
          <cell r="D2889">
            <v>2015</v>
          </cell>
          <cell r="G2889">
            <v>61</v>
          </cell>
          <cell r="AC2889">
            <v>1140.1224140885085</v>
          </cell>
        </row>
        <row r="2890">
          <cell r="A2890" t="str">
            <v>Costos de OyM (C )</v>
          </cell>
          <cell r="C2890">
            <v>173040</v>
          </cell>
          <cell r="D2890">
            <v>2015</v>
          </cell>
          <cell r="G2890">
            <v>61</v>
          </cell>
          <cell r="AC2890">
            <v>178659.64276552171</v>
          </cell>
        </row>
        <row r="2891">
          <cell r="A2891" t="str">
            <v>Costos OyM (D)</v>
          </cell>
          <cell r="C2891">
            <v>262821</v>
          </cell>
          <cell r="D2891">
            <v>2015</v>
          </cell>
          <cell r="G2891">
            <v>61</v>
          </cell>
          <cell r="AC2891">
            <v>270929.57775149721</v>
          </cell>
        </row>
        <row r="2892">
          <cell r="A2892" t="str">
            <v>Costos de OyM (C )</v>
          </cell>
          <cell r="C2892">
            <v>9145056</v>
          </cell>
          <cell r="D2892">
            <v>2015</v>
          </cell>
          <cell r="G2892">
            <v>61</v>
          </cell>
          <cell r="AC2892">
            <v>9442050.6127524916</v>
          </cell>
        </row>
        <row r="2893">
          <cell r="A2893" t="str">
            <v>Costos de OyM (C )</v>
          </cell>
          <cell r="C2893">
            <v>2571740</v>
          </cell>
          <cell r="D2893">
            <v>2015</v>
          </cell>
          <cell r="G2893">
            <v>61</v>
          </cell>
          <cell r="AC2893">
            <v>2655259.7647122219</v>
          </cell>
        </row>
        <row r="2894">
          <cell r="A2894" t="str">
            <v>Costos de OyM (C )</v>
          </cell>
          <cell r="C2894">
            <v>27898</v>
          </cell>
          <cell r="D2894">
            <v>2015</v>
          </cell>
          <cell r="G2894">
            <v>61</v>
          </cell>
          <cell r="AC2894">
            <v>28804.01475885648</v>
          </cell>
        </row>
        <row r="2895">
          <cell r="A2895" t="str">
            <v>Costos de Administración</v>
          </cell>
          <cell r="C2895">
            <v>43845172</v>
          </cell>
          <cell r="D2895">
            <v>2015</v>
          </cell>
          <cell r="G2895">
            <v>61</v>
          </cell>
          <cell r="AC2895">
            <v>12852169.637139486</v>
          </cell>
        </row>
        <row r="2896">
          <cell r="A2896" t="str">
            <v>Costos Totales</v>
          </cell>
          <cell r="C2896">
            <v>512181234</v>
          </cell>
          <cell r="D2896">
            <v>2015</v>
          </cell>
          <cell r="G2896">
            <v>61</v>
          </cell>
          <cell r="AC2896">
            <v>512181234</v>
          </cell>
        </row>
        <row r="2897">
          <cell r="A2897" t="str">
            <v>Costos OyM (D)</v>
          </cell>
          <cell r="C2897">
            <v>81</v>
          </cell>
          <cell r="D2897">
            <v>2015</v>
          </cell>
          <cell r="G2897">
            <v>61</v>
          </cell>
          <cell r="AC2897">
            <v>83.499019476644833</v>
          </cell>
        </row>
        <row r="2898">
          <cell r="A2898" t="str">
            <v>Costos de Combustible</v>
          </cell>
          <cell r="C2898">
            <v>589196371</v>
          </cell>
          <cell r="D2898">
            <v>2015</v>
          </cell>
          <cell r="G2898">
            <v>55</v>
          </cell>
          <cell r="AC2898">
            <v>589196371</v>
          </cell>
        </row>
        <row r="2899">
          <cell r="A2899" t="str">
            <v>Costos de Combustible</v>
          </cell>
          <cell r="C2899">
            <v>762178744</v>
          </cell>
          <cell r="D2899">
            <v>2015</v>
          </cell>
          <cell r="G2899">
            <v>55</v>
          </cell>
          <cell r="AC2899">
            <v>762178744</v>
          </cell>
        </row>
        <row r="2900">
          <cell r="A2900" t="str">
            <v>Costos Compra de Energía</v>
          </cell>
          <cell r="C2900">
            <v>671185242</v>
          </cell>
          <cell r="D2900">
            <v>2015</v>
          </cell>
          <cell r="G2900">
            <v>55</v>
          </cell>
          <cell r="AC2900">
            <v>671185242</v>
          </cell>
        </row>
        <row r="2901">
          <cell r="A2901" t="str">
            <v>Costos Totales por Compra de Energia</v>
          </cell>
          <cell r="C2901">
            <v>672061078</v>
          </cell>
          <cell r="D2901">
            <v>2015</v>
          </cell>
          <cell r="G2901">
            <v>55</v>
          </cell>
          <cell r="AC2901">
            <v>672061078</v>
          </cell>
        </row>
        <row r="2902">
          <cell r="A2902" t="str">
            <v>Costos OyM (D)</v>
          </cell>
          <cell r="C2902">
            <v>10051287</v>
          </cell>
          <cell r="D2902">
            <v>2015</v>
          </cell>
          <cell r="G2902">
            <v>55</v>
          </cell>
          <cell r="AC2902">
            <v>10361390.23430058</v>
          </cell>
        </row>
        <row r="2903">
          <cell r="A2903" t="str">
            <v>Costos OyM (D)</v>
          </cell>
          <cell r="C2903">
            <v>6266797</v>
          </cell>
          <cell r="D2903">
            <v>2015</v>
          </cell>
          <cell r="G2903">
            <v>55</v>
          </cell>
          <cell r="AC2903">
            <v>6460140.7994960425</v>
          </cell>
        </row>
        <row r="2904">
          <cell r="A2904" t="str">
            <v>Costos OyM (D)</v>
          </cell>
          <cell r="C2904">
            <v>2229006</v>
          </cell>
          <cell r="D2904">
            <v>2015</v>
          </cell>
          <cell r="G2904">
            <v>55</v>
          </cell>
          <cell r="AC2904">
            <v>2297775.4988587433</v>
          </cell>
        </row>
        <row r="2905">
          <cell r="A2905" t="str">
            <v>Costos OyM (D)</v>
          </cell>
          <cell r="C2905">
            <v>2380090</v>
          </cell>
          <cell r="D2905">
            <v>2015</v>
          </cell>
          <cell r="G2905">
            <v>55</v>
          </cell>
          <cell r="AC2905">
            <v>2453520.7563724397</v>
          </cell>
        </row>
        <row r="2906">
          <cell r="A2906" t="str">
            <v>Costos OyM (D)</v>
          </cell>
          <cell r="C2906">
            <v>1645053</v>
          </cell>
          <cell r="D2906">
            <v>2015</v>
          </cell>
          <cell r="G2906">
            <v>55</v>
          </cell>
          <cell r="AC2906">
            <v>1695806.3270013952</v>
          </cell>
        </row>
        <row r="2907">
          <cell r="A2907" t="str">
            <v>Costos de OyM (C )</v>
          </cell>
          <cell r="C2907">
            <v>10636194</v>
          </cell>
          <cell r="D2907">
            <v>2015</v>
          </cell>
          <cell r="G2907">
            <v>55</v>
          </cell>
          <cell r="AC2907">
            <v>10981614.773606019</v>
          </cell>
        </row>
        <row r="2908">
          <cell r="A2908" t="str">
            <v>Costos OyM (D)</v>
          </cell>
          <cell r="C2908">
            <v>2372415</v>
          </cell>
          <cell r="D2908">
            <v>2015</v>
          </cell>
          <cell r="G2908">
            <v>55</v>
          </cell>
          <cell r="AC2908">
            <v>2445608.9665640043</v>
          </cell>
        </row>
        <row r="2909">
          <cell r="A2909" t="str">
            <v>Costos OyM (D)</v>
          </cell>
          <cell r="C2909">
            <v>17490314</v>
          </cell>
          <cell r="D2909">
            <v>2015</v>
          </cell>
          <cell r="G2909">
            <v>55</v>
          </cell>
          <cell r="AC2909">
            <v>18029926.781958442</v>
          </cell>
        </row>
        <row r="2910">
          <cell r="A2910" t="str">
            <v>Costos OyM (D)</v>
          </cell>
          <cell r="C2910">
            <v>286175</v>
          </cell>
          <cell r="D2910">
            <v>2015</v>
          </cell>
          <cell r="G2910">
            <v>55</v>
          </cell>
          <cell r="AC2910">
            <v>295004.09751517081</v>
          </cell>
        </row>
        <row r="2911">
          <cell r="A2911" t="str">
            <v>Costos OyM (D)</v>
          </cell>
          <cell r="C2911">
            <v>539037</v>
          </cell>
          <cell r="D2911">
            <v>2015</v>
          </cell>
          <cell r="G2911">
            <v>55</v>
          </cell>
          <cell r="AC2911">
            <v>555667.41927940992</v>
          </cell>
        </row>
        <row r="2912">
          <cell r="A2912" t="str">
            <v>Costos OyM (D)</v>
          </cell>
          <cell r="C2912">
            <v>-506</v>
          </cell>
          <cell r="D2912">
            <v>2015</v>
          </cell>
          <cell r="G2912">
            <v>55</v>
          </cell>
          <cell r="AC2912">
            <v>-521.61115870595415</v>
          </cell>
        </row>
        <row r="2913">
          <cell r="A2913" t="str">
            <v>Costos OyM (D)</v>
          </cell>
          <cell r="C2913">
            <v>5362957</v>
          </cell>
          <cell r="D2913">
            <v>2015</v>
          </cell>
          <cell r="G2913">
            <v>55</v>
          </cell>
          <cell r="AC2913">
            <v>5528415.4443877628</v>
          </cell>
        </row>
        <row r="2914">
          <cell r="A2914" t="str">
            <v>Costos OyM (D)</v>
          </cell>
          <cell r="C2914">
            <v>66878691</v>
          </cell>
          <cell r="D2914">
            <v>2015</v>
          </cell>
          <cell r="G2914">
            <v>55</v>
          </cell>
          <cell r="AC2914">
            <v>68942038.547919899</v>
          </cell>
        </row>
        <row r="2915">
          <cell r="A2915" t="str">
            <v>Costos OyM (D)</v>
          </cell>
          <cell r="C2915">
            <v>9461269</v>
          </cell>
          <cell r="D2915">
            <v>2015</v>
          </cell>
          <cell r="G2915">
            <v>55</v>
          </cell>
          <cell r="AC2915">
            <v>9753168.9445034079</v>
          </cell>
        </row>
        <row r="2916">
          <cell r="A2916" t="str">
            <v>Costos OyM (D)</v>
          </cell>
          <cell r="C2916">
            <v>2515623</v>
          </cell>
          <cell r="D2916">
            <v>2015</v>
          </cell>
          <cell r="G2916">
            <v>55</v>
          </cell>
          <cell r="AC2916">
            <v>2593235.2329987125</v>
          </cell>
        </row>
        <row r="2917">
          <cell r="A2917" t="str">
            <v>Costos de OyM (C )</v>
          </cell>
          <cell r="C2917">
            <v>1694609</v>
          </cell>
          <cell r="D2917">
            <v>2015</v>
          </cell>
          <cell r="G2917">
            <v>55</v>
          </cell>
          <cell r="AC2917">
            <v>1749643.0800233358</v>
          </cell>
        </row>
        <row r="2918">
          <cell r="A2918" t="str">
            <v>Costos OyM (D)</v>
          </cell>
          <cell r="C2918">
            <v>2060528</v>
          </cell>
          <cell r="D2918">
            <v>2015</v>
          </cell>
          <cell r="G2918">
            <v>55</v>
          </cell>
          <cell r="AC2918">
            <v>2124099.6000515064</v>
          </cell>
        </row>
        <row r="2919">
          <cell r="A2919" t="str">
            <v>Costos Totales</v>
          </cell>
          <cell r="C2919">
            <v>2825604273</v>
          </cell>
          <cell r="D2919">
            <v>2015</v>
          </cell>
          <cell r="G2919">
            <v>55</v>
          </cell>
          <cell r="AC2919">
            <v>2825604273</v>
          </cell>
        </row>
        <row r="2920">
          <cell r="A2920" t="str">
            <v>Costos de OyM (C )</v>
          </cell>
          <cell r="C2920">
            <v>57771040</v>
          </cell>
          <cell r="D2920">
            <v>2015</v>
          </cell>
          <cell r="G2920">
            <v>55</v>
          </cell>
          <cell r="AC2920">
            <v>59647210.867965013</v>
          </cell>
        </row>
        <row r="2921">
          <cell r="A2921" t="str">
            <v>Costos de OyM (C )</v>
          </cell>
          <cell r="C2921">
            <v>83883229</v>
          </cell>
          <cell r="D2921">
            <v>2015</v>
          </cell>
          <cell r="G2921">
            <v>55</v>
          </cell>
          <cell r="AC2921">
            <v>86607418.672899053</v>
          </cell>
        </row>
        <row r="2922">
          <cell r="A2922" t="str">
            <v>Costos de OyM (C )</v>
          </cell>
          <cell r="C2922">
            <v>3657402</v>
          </cell>
          <cell r="D2922">
            <v>2015</v>
          </cell>
          <cell r="G2922">
            <v>55</v>
          </cell>
          <cell r="AC2922">
            <v>3776179.6970059215</v>
          </cell>
        </row>
        <row r="2923">
          <cell r="A2923" t="str">
            <v>Costos de Administración</v>
          </cell>
          <cell r="C2923">
            <v>242876193</v>
          </cell>
          <cell r="D2923">
            <v>2015</v>
          </cell>
          <cell r="G2923">
            <v>55</v>
          </cell>
          <cell r="AC2923">
            <v>136700287.95883045</v>
          </cell>
        </row>
        <row r="2924">
          <cell r="A2924" t="str">
            <v>Costos de Combustible</v>
          </cell>
          <cell r="C2924">
            <v>864792872</v>
          </cell>
          <cell r="D2924">
            <v>2015</v>
          </cell>
          <cell r="G2924">
            <v>44</v>
          </cell>
          <cell r="AC2924">
            <v>864792872</v>
          </cell>
        </row>
        <row r="2925">
          <cell r="A2925" t="str">
            <v>Costos de Combustible</v>
          </cell>
          <cell r="C2925">
            <v>46113108</v>
          </cell>
          <cell r="D2925">
            <v>2015</v>
          </cell>
          <cell r="G2925">
            <v>44</v>
          </cell>
          <cell r="AC2925">
            <v>46113108</v>
          </cell>
        </row>
        <row r="2926">
          <cell r="A2926" t="str">
            <v>Costos de Combustible</v>
          </cell>
          <cell r="C2926">
            <v>24030267</v>
          </cell>
          <cell r="D2926">
            <v>2015</v>
          </cell>
          <cell r="G2926">
            <v>44</v>
          </cell>
          <cell r="AC2926">
            <v>24030267</v>
          </cell>
        </row>
        <row r="2927">
          <cell r="A2927" t="str">
            <v>Costos Compra de Energía</v>
          </cell>
          <cell r="C2927">
            <v>389543378</v>
          </cell>
          <cell r="D2927">
            <v>2015</v>
          </cell>
          <cell r="G2927">
            <v>44</v>
          </cell>
          <cell r="AC2927">
            <v>389543378</v>
          </cell>
        </row>
        <row r="2928">
          <cell r="A2928" t="str">
            <v>Costos Totales por Compra de Energia</v>
          </cell>
          <cell r="C2928">
            <v>307161805</v>
          </cell>
          <cell r="D2928">
            <v>2015</v>
          </cell>
          <cell r="G2928">
            <v>44</v>
          </cell>
          <cell r="AC2928">
            <v>307161805</v>
          </cell>
        </row>
        <row r="2929">
          <cell r="A2929" t="str">
            <v>Costos OyM (D)</v>
          </cell>
          <cell r="C2929">
            <v>40403084</v>
          </cell>
          <cell r="D2929">
            <v>2015</v>
          </cell>
          <cell r="G2929">
            <v>44</v>
          </cell>
          <cell r="AC2929">
            <v>41649603.676944658</v>
          </cell>
        </row>
        <row r="2930">
          <cell r="A2930" t="str">
            <v>Costos OyM (D)</v>
          </cell>
          <cell r="C2930">
            <v>1336573</v>
          </cell>
          <cell r="D2930">
            <v>2015</v>
          </cell>
          <cell r="G2930">
            <v>44</v>
          </cell>
          <cell r="AC2930">
            <v>1377809.0735673781</v>
          </cell>
        </row>
        <row r="2931">
          <cell r="A2931" t="str">
            <v>Costos OyM (D)</v>
          </cell>
          <cell r="C2931">
            <v>6591441</v>
          </cell>
          <cell r="D2931">
            <v>2015</v>
          </cell>
          <cell r="G2931">
            <v>44</v>
          </cell>
          <cell r="AC2931">
            <v>6794800.7461500652</v>
          </cell>
        </row>
        <row r="2932">
          <cell r="A2932" t="str">
            <v>Costos OyM (D)</v>
          </cell>
          <cell r="C2932">
            <v>8042045</v>
          </cell>
          <cell r="D2932">
            <v>2015</v>
          </cell>
          <cell r="G2932">
            <v>44</v>
          </cell>
          <cell r="AC2932">
            <v>8290158.9146549907</v>
          </cell>
        </row>
        <row r="2933">
          <cell r="A2933" t="str">
            <v>Costos OyM (D)</v>
          </cell>
          <cell r="C2933">
            <v>6259478</v>
          </cell>
          <cell r="D2933">
            <v>2015</v>
          </cell>
          <cell r="G2933">
            <v>44</v>
          </cell>
          <cell r="AC2933">
            <v>6452595.9930324676</v>
          </cell>
        </row>
        <row r="2934">
          <cell r="A2934" t="str">
            <v>Costos de OyM (C )</v>
          </cell>
          <cell r="C2934">
            <v>12074014</v>
          </cell>
          <cell r="D2934">
            <v>2015</v>
          </cell>
          <cell r="G2934">
            <v>44</v>
          </cell>
          <cell r="AC2934">
            <v>12466129.380408622</v>
          </cell>
        </row>
        <row r="2935">
          <cell r="A2935" t="str">
            <v>Costos OyM (D)</v>
          </cell>
          <cell r="C2935">
            <v>327452</v>
          </cell>
          <cell r="D2935">
            <v>2015</v>
          </cell>
          <cell r="G2935">
            <v>44</v>
          </cell>
          <cell r="AC2935">
            <v>337554.57932921365</v>
          </cell>
        </row>
        <row r="2936">
          <cell r="A2936" t="str">
            <v>Costos OyM (D)</v>
          </cell>
          <cell r="C2936">
            <v>20100462</v>
          </cell>
          <cell r="D2936">
            <v>2015</v>
          </cell>
          <cell r="G2936">
            <v>44</v>
          </cell>
          <cell r="AC2936">
            <v>20720603.308982216</v>
          </cell>
        </row>
        <row r="2937">
          <cell r="A2937" t="str">
            <v>Costos OyM (D)</v>
          </cell>
          <cell r="C2937">
            <v>133051</v>
          </cell>
          <cell r="D2937">
            <v>2015</v>
          </cell>
          <cell r="G2937">
            <v>44</v>
          </cell>
          <cell r="AC2937">
            <v>137155.90173317373</v>
          </cell>
        </row>
        <row r="2938">
          <cell r="A2938" t="str">
            <v>Costos OyM (D)</v>
          </cell>
          <cell r="C2938">
            <v>2479073</v>
          </cell>
          <cell r="D2938">
            <v>2015</v>
          </cell>
          <cell r="G2938">
            <v>44</v>
          </cell>
          <cell r="AC2938">
            <v>2555557.5890249917</v>
          </cell>
        </row>
        <row r="2939">
          <cell r="A2939" t="str">
            <v>Costos OyM (D)</v>
          </cell>
          <cell r="C2939">
            <v>1925391</v>
          </cell>
          <cell r="D2939">
            <v>2015</v>
          </cell>
          <cell r="G2939">
            <v>44</v>
          </cell>
          <cell r="AC2939">
            <v>1984793.3408537861</v>
          </cell>
        </row>
        <row r="2940">
          <cell r="A2940" t="str">
            <v>Costos OyM (D)</v>
          </cell>
          <cell r="C2940">
            <v>25803821</v>
          </cell>
          <cell r="D2940">
            <v>2015</v>
          </cell>
          <cell r="G2940">
            <v>44</v>
          </cell>
          <cell r="AC2940">
            <v>26599922.867294531</v>
          </cell>
        </row>
        <row r="2941">
          <cell r="A2941" t="str">
            <v>Costos OyM (D)</v>
          </cell>
          <cell r="C2941">
            <v>122459463</v>
          </cell>
          <cell r="D2941">
            <v>2015</v>
          </cell>
          <cell r="G2941">
            <v>44</v>
          </cell>
          <cell r="AC2941">
            <v>126237593.65600577</v>
          </cell>
        </row>
        <row r="2942">
          <cell r="A2942" t="str">
            <v>Costos OyM (D)</v>
          </cell>
          <cell r="C2942">
            <v>17154445</v>
          </cell>
          <cell r="D2942">
            <v>2015</v>
          </cell>
          <cell r="G2942">
            <v>44</v>
          </cell>
          <cell r="AC2942">
            <v>17683695.520568304</v>
          </cell>
        </row>
        <row r="2943">
          <cell r="A2943" t="str">
            <v>Costos de OyM (C )</v>
          </cell>
          <cell r="C2943">
            <v>162183589</v>
          </cell>
          <cell r="D2943">
            <v>2015</v>
          </cell>
          <cell r="G2943">
            <v>44</v>
          </cell>
          <cell r="AC2943">
            <v>167450659.23006356</v>
          </cell>
        </row>
        <row r="2944">
          <cell r="A2944" t="str">
            <v>Costos de OyM (C )</v>
          </cell>
          <cell r="C2944">
            <v>88340306</v>
          </cell>
          <cell r="D2944">
            <v>2015</v>
          </cell>
          <cell r="G2944">
            <v>44</v>
          </cell>
          <cell r="AC2944">
            <v>91209243.595451206</v>
          </cell>
        </row>
        <row r="2945">
          <cell r="A2945" t="str">
            <v>Costos de OyM (C )</v>
          </cell>
          <cell r="C2945">
            <v>382148</v>
          </cell>
          <cell r="D2945">
            <v>2015</v>
          </cell>
          <cell r="G2945">
            <v>44</v>
          </cell>
          <cell r="AC2945">
            <v>394558.6290080825</v>
          </cell>
        </row>
        <row r="2946">
          <cell r="A2946" t="str">
            <v>Costos de Administración</v>
          </cell>
          <cell r="C2946">
            <v>314032593</v>
          </cell>
          <cell r="D2946">
            <v>2015</v>
          </cell>
          <cell r="G2946">
            <v>44</v>
          </cell>
          <cell r="AC2946">
            <v>124622302.4630093</v>
          </cell>
        </row>
        <row r="2947">
          <cell r="A2947" t="str">
            <v>Costos Totales</v>
          </cell>
          <cell r="C2947">
            <v>2895409123</v>
          </cell>
          <cell r="D2947">
            <v>2015</v>
          </cell>
          <cell r="G2947">
            <v>44</v>
          </cell>
          <cell r="AC2947">
            <v>2895409123</v>
          </cell>
        </row>
        <row r="2948">
          <cell r="A2948" t="str">
            <v>Costos Compra de Energía</v>
          </cell>
          <cell r="C2948">
            <v>227246206</v>
          </cell>
          <cell r="D2948">
            <v>2015</v>
          </cell>
          <cell r="G2948">
            <v>179</v>
          </cell>
          <cell r="AC2948">
            <v>227246206</v>
          </cell>
        </row>
        <row r="2949">
          <cell r="A2949" t="str">
            <v>Costos Totales por Compra de Energia</v>
          </cell>
          <cell r="C2949">
            <v>230265768</v>
          </cell>
          <cell r="D2949">
            <v>2015</v>
          </cell>
          <cell r="G2949">
            <v>179</v>
          </cell>
          <cell r="AC2949">
            <v>230265768</v>
          </cell>
        </row>
        <row r="2950">
          <cell r="A2950" t="str">
            <v>Costos OyM (D)</v>
          </cell>
          <cell r="C2950">
            <v>13922109</v>
          </cell>
          <cell r="D2950">
            <v>2015</v>
          </cell>
          <cell r="G2950">
            <v>179</v>
          </cell>
          <cell r="AC2950">
            <v>14351635.191937931</v>
          </cell>
        </row>
        <row r="2951">
          <cell r="A2951" t="str">
            <v>Costos OyM (D)</v>
          </cell>
          <cell r="C2951">
            <v>410524</v>
          </cell>
          <cell r="D2951">
            <v>2015</v>
          </cell>
          <cell r="G2951">
            <v>179</v>
          </cell>
          <cell r="AC2951">
            <v>423189.52434111288</v>
          </cell>
        </row>
        <row r="2952">
          <cell r="A2952" t="str">
            <v>Costos OyM (D)</v>
          </cell>
          <cell r="C2952">
            <v>1522580</v>
          </cell>
          <cell r="D2952">
            <v>2015</v>
          </cell>
          <cell r="G2952">
            <v>179</v>
          </cell>
          <cell r="AC2952">
            <v>1569554.778700616</v>
          </cell>
        </row>
        <row r="2953">
          <cell r="A2953" t="str">
            <v>Costos OyM (D)</v>
          </cell>
          <cell r="C2953">
            <v>-1920</v>
          </cell>
          <cell r="D2953">
            <v>2015</v>
          </cell>
          <cell r="G2953">
            <v>179</v>
          </cell>
          <cell r="AC2953">
            <v>-1979.2360172241738</v>
          </cell>
        </row>
        <row r="2954">
          <cell r="A2954" t="str">
            <v>Costos de OyM (C )</v>
          </cell>
          <cell r="C2954">
            <v>2920266</v>
          </cell>
          <cell r="D2954">
            <v>2015</v>
          </cell>
          <cell r="G2954">
            <v>179</v>
          </cell>
          <cell r="AC2954">
            <v>3015104.4864788433</v>
          </cell>
        </row>
        <row r="2955">
          <cell r="A2955" t="str">
            <v>Costos OyM (D)</v>
          </cell>
          <cell r="C2955">
            <v>-146</v>
          </cell>
          <cell r="D2955">
            <v>2015</v>
          </cell>
          <cell r="G2955">
            <v>179</v>
          </cell>
          <cell r="AC2955">
            <v>-150.50440547642157</v>
          </cell>
        </row>
        <row r="2956">
          <cell r="A2956" t="str">
            <v>Costos OyM (D)</v>
          </cell>
          <cell r="C2956">
            <v>56347128</v>
          </cell>
          <cell r="D2956">
            <v>2015</v>
          </cell>
          <cell r="G2956">
            <v>179</v>
          </cell>
          <cell r="AC2956">
            <v>58085554.794135794</v>
          </cell>
        </row>
        <row r="2957">
          <cell r="A2957" t="str">
            <v>Costos OyM (D)</v>
          </cell>
          <cell r="C2957">
            <v>156093</v>
          </cell>
          <cell r="D2957">
            <v>2015</v>
          </cell>
          <cell r="G2957">
            <v>179</v>
          </cell>
          <cell r="AC2957">
            <v>160908.79564404843</v>
          </cell>
        </row>
        <row r="2958">
          <cell r="A2958" t="str">
            <v>Costos OyM (D)</v>
          </cell>
          <cell r="C2958">
            <v>541802</v>
          </cell>
          <cell r="D2958">
            <v>2015</v>
          </cell>
          <cell r="G2958">
            <v>179</v>
          </cell>
          <cell r="AC2958">
            <v>558517.72531463113</v>
          </cell>
        </row>
        <row r="2959">
          <cell r="A2959" t="str">
            <v>Costos OyM (D)</v>
          </cell>
          <cell r="C2959">
            <v>439031</v>
          </cell>
          <cell r="D2959">
            <v>2015</v>
          </cell>
          <cell r="G2959">
            <v>179</v>
          </cell>
          <cell r="AC2959">
            <v>452576.02493643033</v>
          </cell>
        </row>
        <row r="2960">
          <cell r="A2960" t="str">
            <v>Costos OyM (D)</v>
          </cell>
          <cell r="C2960">
            <v>1747227</v>
          </cell>
          <cell r="D2960">
            <v>2015</v>
          </cell>
          <cell r="G2960">
            <v>179</v>
          </cell>
          <cell r="AC2960">
            <v>1801132.6086804904</v>
          </cell>
        </row>
        <row r="2961">
          <cell r="A2961" t="str">
            <v>Costos OyM (D)</v>
          </cell>
          <cell r="C2961">
            <v>17033341</v>
          </cell>
          <cell r="D2961">
            <v>2015</v>
          </cell>
          <cell r="G2961">
            <v>179</v>
          </cell>
          <cell r="AC2961">
            <v>17558855.208781891</v>
          </cell>
        </row>
        <row r="2962">
          <cell r="A2962" t="str">
            <v>Costos OyM (D)</v>
          </cell>
          <cell r="C2962">
            <v>1968754</v>
          </cell>
          <cell r="D2962">
            <v>2015</v>
          </cell>
          <cell r="G2962">
            <v>179</v>
          </cell>
          <cell r="AC2962">
            <v>2029494.1801323756</v>
          </cell>
        </row>
        <row r="2963">
          <cell r="A2963" t="str">
            <v>Costos OyM (D)</v>
          </cell>
          <cell r="C2963">
            <v>317239</v>
          </cell>
          <cell r="D2963">
            <v>2015</v>
          </cell>
          <cell r="G2963">
            <v>179</v>
          </cell>
          <cell r="AC2963">
            <v>327026.48691051028</v>
          </cell>
        </row>
        <row r="2964">
          <cell r="A2964" t="str">
            <v>Costos de OyM (C )</v>
          </cell>
          <cell r="C2964">
            <v>11408</v>
          </cell>
          <cell r="D2964">
            <v>2015</v>
          </cell>
          <cell r="G2964">
            <v>179</v>
          </cell>
          <cell r="AC2964">
            <v>11778.48592619667</v>
          </cell>
        </row>
        <row r="2965">
          <cell r="A2965" t="str">
            <v>Costos OyM (D)</v>
          </cell>
          <cell r="C2965">
            <v>578976</v>
          </cell>
          <cell r="D2965">
            <v>2015</v>
          </cell>
          <cell r="G2965">
            <v>179</v>
          </cell>
          <cell r="AC2965">
            <v>596838.62099394959</v>
          </cell>
        </row>
        <row r="2966">
          <cell r="A2966" t="str">
            <v>Costos de OyM (C )</v>
          </cell>
          <cell r="C2966">
            <v>47508853</v>
          </cell>
          <cell r="D2966">
            <v>2015</v>
          </cell>
          <cell r="G2966">
            <v>179</v>
          </cell>
          <cell r="AC2966">
            <v>49051749.336452179</v>
          </cell>
        </row>
        <row r="2967">
          <cell r="A2967" t="str">
            <v>Costos de OyM (C )</v>
          </cell>
          <cell r="C2967">
            <v>44581872</v>
          </cell>
          <cell r="D2967">
            <v>2015</v>
          </cell>
          <cell r="G2967">
            <v>179</v>
          </cell>
          <cell r="AC2967">
            <v>46029711.773799211</v>
          </cell>
        </row>
        <row r="2968">
          <cell r="A2968" t="str">
            <v>Costos de Administración</v>
          </cell>
          <cell r="C2968">
            <v>65125257</v>
          </cell>
          <cell r="D2968">
            <v>2015</v>
          </cell>
          <cell r="G2968">
            <v>179</v>
          </cell>
          <cell r="AC2968">
            <v>39134090.613813445</v>
          </cell>
        </row>
        <row r="2969">
          <cell r="A2969" t="str">
            <v>Costos Totales</v>
          </cell>
          <cell r="C2969">
            <v>623955785</v>
          </cell>
          <cell r="D2969">
            <v>2015</v>
          </cell>
          <cell r="G2969">
            <v>179</v>
          </cell>
          <cell r="AC2969">
            <v>623955785</v>
          </cell>
        </row>
        <row r="2970">
          <cell r="A2970" t="str">
            <v>Costos de Combustible</v>
          </cell>
          <cell r="C2970">
            <v>145328815</v>
          </cell>
          <cell r="D2970">
            <v>2015</v>
          </cell>
          <cell r="G2970">
            <v>454</v>
          </cell>
          <cell r="AC2970">
            <v>145328815</v>
          </cell>
        </row>
        <row r="2971">
          <cell r="A2971" t="str">
            <v>Costos de Combustible</v>
          </cell>
          <cell r="C2971">
            <v>24653652</v>
          </cell>
          <cell r="D2971">
            <v>2015</v>
          </cell>
          <cell r="G2971">
            <v>454</v>
          </cell>
          <cell r="AC2971">
            <v>24653652</v>
          </cell>
        </row>
        <row r="2972">
          <cell r="A2972" t="str">
            <v>Costos de Combustible</v>
          </cell>
          <cell r="C2972">
            <v>101087</v>
          </cell>
          <cell r="D2972">
            <v>2015</v>
          </cell>
          <cell r="G2972">
            <v>454</v>
          </cell>
          <cell r="AC2972">
            <v>101087</v>
          </cell>
        </row>
        <row r="2973">
          <cell r="A2973" t="str">
            <v>Costos Compra de Energía</v>
          </cell>
          <cell r="C2973">
            <v>227892445</v>
          </cell>
          <cell r="D2973">
            <v>2015</v>
          </cell>
          <cell r="G2973">
            <v>454</v>
          </cell>
          <cell r="AC2973">
            <v>227892445</v>
          </cell>
        </row>
        <row r="2974">
          <cell r="A2974" t="str">
            <v>Costos Totales por Compra de Energia</v>
          </cell>
          <cell r="C2974">
            <v>257864935</v>
          </cell>
          <cell r="D2974">
            <v>2015</v>
          </cell>
          <cell r="G2974">
            <v>454</v>
          </cell>
          <cell r="AC2974">
            <v>257864935</v>
          </cell>
        </row>
        <row r="2975">
          <cell r="A2975" t="str">
            <v>Costos OyM (D)</v>
          </cell>
          <cell r="C2975">
            <v>4471840</v>
          </cell>
          <cell r="D2975">
            <v>2015</v>
          </cell>
          <cell r="G2975">
            <v>454</v>
          </cell>
          <cell r="AC2975">
            <v>4609805.6204498699</v>
          </cell>
        </row>
        <row r="2976">
          <cell r="A2976" t="str">
            <v>Costos OyM (D)</v>
          </cell>
          <cell r="C2976">
            <v>498351</v>
          </cell>
          <cell r="D2976">
            <v>2015</v>
          </cell>
          <cell r="G2976">
            <v>454</v>
          </cell>
          <cell r="AC2976">
            <v>513726.17105191888</v>
          </cell>
        </row>
        <row r="2977">
          <cell r="A2977" t="str">
            <v>Costos OyM (D)</v>
          </cell>
          <cell r="C2977">
            <v>563485</v>
          </cell>
          <cell r="D2977">
            <v>2015</v>
          </cell>
          <cell r="G2977">
            <v>454</v>
          </cell>
          <cell r="AC2977">
            <v>580869.69123206439</v>
          </cell>
        </row>
        <row r="2978">
          <cell r="A2978" t="str">
            <v>Costos OyM (D)</v>
          </cell>
          <cell r="C2978">
            <v>82528</v>
          </cell>
          <cell r="D2978">
            <v>2015</v>
          </cell>
          <cell r="G2978">
            <v>454</v>
          </cell>
          <cell r="AC2978">
            <v>85074.161473685745</v>
          </cell>
        </row>
        <row r="2979">
          <cell r="A2979" t="str">
            <v>Costos OyM (D)</v>
          </cell>
          <cell r="C2979">
            <v>491318</v>
          </cell>
          <cell r="D2979">
            <v>2015</v>
          </cell>
          <cell r="G2979">
            <v>454</v>
          </cell>
          <cell r="AC2979">
            <v>506476.18828674307</v>
          </cell>
        </row>
        <row r="2980">
          <cell r="A2980" t="str">
            <v>Costos de OyM (C )</v>
          </cell>
          <cell r="C2980">
            <v>1038226</v>
          </cell>
          <cell r="D2980">
            <v>2015</v>
          </cell>
          <cell r="G2980">
            <v>454</v>
          </cell>
          <cell r="AC2980">
            <v>1071943.4019294763</v>
          </cell>
        </row>
        <row r="2981">
          <cell r="A2981" t="str">
            <v>Costos OyM (D)</v>
          </cell>
          <cell r="C2981">
            <v>412465</v>
          </cell>
          <cell r="D2981">
            <v>2015</v>
          </cell>
          <cell r="G2981">
            <v>454</v>
          </cell>
          <cell r="AC2981">
            <v>425190.40825227543</v>
          </cell>
        </row>
        <row r="2982">
          <cell r="A2982" t="str">
            <v>Costos OyM (D)</v>
          </cell>
          <cell r="C2982">
            <v>973683</v>
          </cell>
          <cell r="D2982">
            <v>2015</v>
          </cell>
          <cell r="G2982">
            <v>454</v>
          </cell>
          <cell r="AC2982">
            <v>1003723.1577910861</v>
          </cell>
        </row>
        <row r="2983">
          <cell r="A2983" t="str">
            <v>Costos OyM (D)</v>
          </cell>
          <cell r="C2983">
            <v>574991</v>
          </cell>
          <cell r="D2983">
            <v>2015</v>
          </cell>
          <cell r="G2983">
            <v>454</v>
          </cell>
          <cell r="AC2983">
            <v>592730.67540611723</v>
          </cell>
        </row>
        <row r="2984">
          <cell r="A2984" t="str">
            <v>Costos OyM (D)</v>
          </cell>
          <cell r="C2984">
            <v>983876</v>
          </cell>
          <cell r="D2984">
            <v>2015</v>
          </cell>
          <cell r="G2984">
            <v>454</v>
          </cell>
          <cell r="AC2984">
            <v>1014230.6331679433</v>
          </cell>
        </row>
        <row r="2985">
          <cell r="A2985" t="str">
            <v>Costos OyM (D)</v>
          </cell>
          <cell r="C2985">
            <v>443889</v>
          </cell>
          <cell r="D2985">
            <v>2015</v>
          </cell>
          <cell r="G2985">
            <v>454</v>
          </cell>
          <cell r="AC2985">
            <v>457583.90440084442</v>
          </cell>
        </row>
        <row r="2986">
          <cell r="A2986" t="str">
            <v>Costos OyM (D)</v>
          </cell>
          <cell r="C2986">
            <v>761350</v>
          </cell>
          <cell r="D2986">
            <v>2015</v>
          </cell>
          <cell r="G2986">
            <v>454</v>
          </cell>
          <cell r="AC2986">
            <v>784839.24047584622</v>
          </cell>
        </row>
        <row r="2987">
          <cell r="A2987" t="str">
            <v>Costos OyM (D)</v>
          </cell>
          <cell r="C2987">
            <v>7839278</v>
          </cell>
          <cell r="D2987">
            <v>2015</v>
          </cell>
          <cell r="G2987">
            <v>454</v>
          </cell>
          <cell r="AC2987">
            <v>8081136.1284547327</v>
          </cell>
        </row>
        <row r="2988">
          <cell r="A2988" t="str">
            <v>Costos OyM (D)</v>
          </cell>
          <cell r="C2988">
            <v>564890</v>
          </cell>
          <cell r="D2988">
            <v>2015</v>
          </cell>
          <cell r="G2988">
            <v>454</v>
          </cell>
          <cell r="AC2988">
            <v>582318.03842175181</v>
          </cell>
        </row>
        <row r="2989">
          <cell r="A2989" t="str">
            <v>Costos OyM (D)</v>
          </cell>
          <cell r="C2989">
            <v>7685</v>
          </cell>
          <cell r="D2989">
            <v>2015</v>
          </cell>
          <cell r="G2989">
            <v>454</v>
          </cell>
          <cell r="AC2989">
            <v>7922.0983293582167</v>
          </cell>
        </row>
        <row r="2990">
          <cell r="A2990" t="str">
            <v>Costos de OyM (C )</v>
          </cell>
          <cell r="C2990">
            <v>41827</v>
          </cell>
          <cell r="D2990">
            <v>2015</v>
          </cell>
          <cell r="G2990">
            <v>454</v>
          </cell>
          <cell r="AC2990">
            <v>43185.372618778762</v>
          </cell>
        </row>
        <row r="2991">
          <cell r="A2991" t="str">
            <v>Costos OyM (D)</v>
          </cell>
          <cell r="C2991">
            <v>293661</v>
          </cell>
          <cell r="D2991">
            <v>2015</v>
          </cell>
          <cell r="G2991">
            <v>454</v>
          </cell>
          <cell r="AC2991">
            <v>302721.05627816048</v>
          </cell>
        </row>
        <row r="2992">
          <cell r="A2992" t="str">
            <v>Costos de OyM (C )</v>
          </cell>
          <cell r="C2992">
            <v>11956106</v>
          </cell>
          <cell r="D2992">
            <v>2015</v>
          </cell>
          <cell r="G2992">
            <v>454</v>
          </cell>
          <cell r="AC2992">
            <v>12344392.203113215</v>
          </cell>
        </row>
        <row r="2993">
          <cell r="A2993" t="str">
            <v>Costos de OyM (C )</v>
          </cell>
          <cell r="C2993">
            <v>2770418</v>
          </cell>
          <cell r="D2993">
            <v>2015</v>
          </cell>
          <cell r="G2993">
            <v>454</v>
          </cell>
          <cell r="AC2993">
            <v>2860390.0265324269</v>
          </cell>
        </row>
        <row r="2994">
          <cell r="A2994" t="str">
            <v>Costos de OyM (C )</v>
          </cell>
          <cell r="C2994">
            <v>1301601</v>
          </cell>
          <cell r="D2994">
            <v>2015</v>
          </cell>
          <cell r="G2994">
            <v>454</v>
          </cell>
          <cell r="AC2994">
            <v>1343871.7619235197</v>
          </cell>
        </row>
        <row r="2995">
          <cell r="A2995" t="str">
            <v>Costos de Administración</v>
          </cell>
          <cell r="C2995">
            <v>86301274</v>
          </cell>
          <cell r="D2995">
            <v>2015</v>
          </cell>
          <cell r="G2995">
            <v>454</v>
          </cell>
          <cell r="AC2995">
            <v>18907408.516836274</v>
          </cell>
        </row>
        <row r="2996">
          <cell r="A2996" t="str">
            <v>Costos Totales</v>
          </cell>
          <cell r="C2996">
            <v>683837621</v>
          </cell>
          <cell r="D2996">
            <v>2015</v>
          </cell>
          <cell r="G2996">
            <v>454</v>
          </cell>
          <cell r="AC2996">
            <v>683837621</v>
          </cell>
        </row>
        <row r="2997">
          <cell r="A2997" t="str">
            <v>Costos de Combustible</v>
          </cell>
          <cell r="C2997">
            <v>186313</v>
          </cell>
          <cell r="D2997">
            <v>2015</v>
          </cell>
          <cell r="G2997">
            <v>84</v>
          </cell>
          <cell r="AC2997">
            <v>186313</v>
          </cell>
        </row>
        <row r="2998">
          <cell r="A2998" t="str">
            <v>Costos Compra de Energía</v>
          </cell>
          <cell r="C2998">
            <v>17484163</v>
          </cell>
          <cell r="D2998">
            <v>2015</v>
          </cell>
          <cell r="G2998">
            <v>84</v>
          </cell>
          <cell r="AC2998">
            <v>17484163</v>
          </cell>
        </row>
        <row r="2999">
          <cell r="A2999" t="str">
            <v>Costos Totales por Compra de Energia</v>
          </cell>
          <cell r="C2999">
            <v>17484163</v>
          </cell>
          <cell r="D2999">
            <v>2015</v>
          </cell>
          <cell r="G2999">
            <v>84</v>
          </cell>
          <cell r="AC2999">
            <v>17484163</v>
          </cell>
        </row>
        <row r="3000">
          <cell r="A3000" t="str">
            <v>Costos OyM (D)</v>
          </cell>
          <cell r="C3000">
            <v>70316</v>
          </cell>
          <cell r="D3000">
            <v>2015</v>
          </cell>
          <cell r="G3000">
            <v>84</v>
          </cell>
          <cell r="AC3000">
            <v>72485.395722466157</v>
          </cell>
        </row>
        <row r="3001">
          <cell r="A3001" t="str">
            <v>Costos OyM (D)</v>
          </cell>
          <cell r="C3001">
            <v>1011</v>
          </cell>
          <cell r="D3001">
            <v>2015</v>
          </cell>
          <cell r="G3001">
            <v>84</v>
          </cell>
          <cell r="AC3001">
            <v>1042.191465319604</v>
          </cell>
        </row>
        <row r="3002">
          <cell r="A3002" t="str">
            <v>Costos OyM (D)</v>
          </cell>
          <cell r="C3002">
            <v>33095</v>
          </cell>
          <cell r="D3002">
            <v>2015</v>
          </cell>
          <cell r="G3002">
            <v>84</v>
          </cell>
          <cell r="AC3002">
            <v>34116.049994809393</v>
          </cell>
        </row>
        <row r="3003">
          <cell r="A3003" t="str">
            <v>Costos de OyM (C )</v>
          </cell>
          <cell r="C3003">
            <v>29794</v>
          </cell>
          <cell r="D3003">
            <v>2015</v>
          </cell>
          <cell r="G3003">
            <v>84</v>
          </cell>
          <cell r="AC3003">
            <v>30761.589208021003</v>
          </cell>
        </row>
        <row r="3004">
          <cell r="A3004" t="str">
            <v>Costos OyM (D)</v>
          </cell>
          <cell r="C3004">
            <v>28352</v>
          </cell>
          <cell r="D3004">
            <v>2015</v>
          </cell>
          <cell r="G3004">
            <v>84</v>
          </cell>
          <cell r="AC3004">
            <v>29226.718521010302</v>
          </cell>
        </row>
        <row r="3005">
          <cell r="A3005" t="str">
            <v>Costos OyM (D)</v>
          </cell>
          <cell r="C3005">
            <v>14068</v>
          </cell>
          <cell r="D3005">
            <v>2015</v>
          </cell>
          <cell r="G3005">
            <v>84</v>
          </cell>
          <cell r="AC3005">
            <v>14502.02723453629</v>
          </cell>
        </row>
        <row r="3006">
          <cell r="A3006" t="str">
            <v>Costos OyM (D)</v>
          </cell>
          <cell r="C3006">
            <v>131416</v>
          </cell>
          <cell r="D3006">
            <v>2015</v>
          </cell>
          <cell r="G3006">
            <v>84</v>
          </cell>
          <cell r="AC3006">
            <v>135470.45856225627</v>
          </cell>
        </row>
        <row r="3007">
          <cell r="A3007" t="str">
            <v>Costos OyM (D)</v>
          </cell>
          <cell r="C3007">
            <v>3122</v>
          </cell>
          <cell r="D3007">
            <v>2015</v>
          </cell>
          <cell r="G3007">
            <v>84</v>
          </cell>
          <cell r="AC3007">
            <v>3218.3202321738909</v>
          </cell>
        </row>
        <row r="3008">
          <cell r="A3008" t="str">
            <v>Costos OyM (D)</v>
          </cell>
          <cell r="C3008">
            <v>78615</v>
          </cell>
          <cell r="D3008">
            <v>2015</v>
          </cell>
          <cell r="G3008">
            <v>84</v>
          </cell>
          <cell r="AC3008">
            <v>81040.437236499187</v>
          </cell>
        </row>
        <row r="3009">
          <cell r="A3009" t="str">
            <v>Costos OyM (D)</v>
          </cell>
          <cell r="C3009">
            <v>531625</v>
          </cell>
          <cell r="D3009">
            <v>2015</v>
          </cell>
          <cell r="G3009">
            <v>84</v>
          </cell>
          <cell r="AC3009">
            <v>548026.7435712507</v>
          </cell>
        </row>
        <row r="3010">
          <cell r="A3010" t="str">
            <v>Costos OyM (D)</v>
          </cell>
          <cell r="C3010">
            <v>50762</v>
          </cell>
          <cell r="D3010">
            <v>2015</v>
          </cell>
          <cell r="G3010">
            <v>84</v>
          </cell>
          <cell r="AC3010">
            <v>52328.113909548709</v>
          </cell>
        </row>
        <row r="3011">
          <cell r="A3011" t="str">
            <v>Costos OyM (D)</v>
          </cell>
          <cell r="C3011">
            <v>5074</v>
          </cell>
          <cell r="D3011">
            <v>2015</v>
          </cell>
          <cell r="G3011">
            <v>84</v>
          </cell>
          <cell r="AC3011">
            <v>5230.5435163518014</v>
          </cell>
        </row>
        <row r="3012">
          <cell r="A3012" t="str">
            <v>Costos de OyM (C )</v>
          </cell>
          <cell r="C3012">
            <v>15126</v>
          </cell>
          <cell r="D3012">
            <v>2015</v>
          </cell>
          <cell r="G3012">
            <v>84</v>
          </cell>
          <cell r="AC3012">
            <v>15617.231602353684</v>
          </cell>
        </row>
        <row r="3013">
          <cell r="A3013" t="str">
            <v>Costos de OyM (C )</v>
          </cell>
          <cell r="C3013">
            <v>489092</v>
          </cell>
          <cell r="D3013">
            <v>2015</v>
          </cell>
          <cell r="G3013">
            <v>84</v>
          </cell>
          <cell r="AC3013">
            <v>504975.7397103245</v>
          </cell>
        </row>
        <row r="3014">
          <cell r="A3014" t="str">
            <v>Costos de OyM (C )</v>
          </cell>
          <cell r="C3014">
            <v>4936</v>
          </cell>
          <cell r="D3014">
            <v>2015</v>
          </cell>
          <cell r="G3014">
            <v>84</v>
          </cell>
          <cell r="AC3014">
            <v>5096.3014140696678</v>
          </cell>
        </row>
        <row r="3015">
          <cell r="A3015" t="str">
            <v>Costos de OyM (C )</v>
          </cell>
          <cell r="C3015">
            <v>2650</v>
          </cell>
          <cell r="D3015">
            <v>2015</v>
          </cell>
          <cell r="G3015">
            <v>84</v>
          </cell>
          <cell r="AC3015">
            <v>2736.0613345390234</v>
          </cell>
        </row>
        <row r="3016">
          <cell r="A3016" t="str">
            <v>Costos de Administración</v>
          </cell>
          <cell r="C3016">
            <v>2863577</v>
          </cell>
          <cell r="D3016">
            <v>2015</v>
          </cell>
          <cell r="G3016">
            <v>84</v>
          </cell>
          <cell r="AC3016">
            <v>1139251.7171470146</v>
          </cell>
        </row>
        <row r="3017">
          <cell r="A3017" t="str">
            <v>Costos Totales</v>
          </cell>
          <cell r="C3017">
            <v>24644915</v>
          </cell>
          <cell r="D3017">
            <v>2015</v>
          </cell>
          <cell r="G3017">
            <v>84</v>
          </cell>
          <cell r="AC3017">
            <v>24644915</v>
          </cell>
        </row>
        <row r="3018">
          <cell r="A3018" t="str">
            <v>Costos de Combustible</v>
          </cell>
          <cell r="C3018">
            <v>158233198</v>
          </cell>
          <cell r="D3018">
            <v>2015</v>
          </cell>
          <cell r="G3018">
            <v>81</v>
          </cell>
          <cell r="AC3018">
            <v>158233198</v>
          </cell>
        </row>
        <row r="3019">
          <cell r="A3019" t="str">
            <v>Costos Compra de Energía</v>
          </cell>
          <cell r="C3019">
            <v>155502301</v>
          </cell>
          <cell r="D3019">
            <v>2015</v>
          </cell>
          <cell r="G3019">
            <v>81</v>
          </cell>
          <cell r="AC3019">
            <v>155502301</v>
          </cell>
        </row>
        <row r="3020">
          <cell r="A3020" t="str">
            <v>Costos Totales por Compra de Energia</v>
          </cell>
          <cell r="C3020">
            <v>157679247</v>
          </cell>
          <cell r="D3020">
            <v>2015</v>
          </cell>
          <cell r="G3020">
            <v>81</v>
          </cell>
          <cell r="AC3020">
            <v>157679247</v>
          </cell>
        </row>
        <row r="3021">
          <cell r="A3021" t="str">
            <v>Costos OyM (D)</v>
          </cell>
          <cell r="C3021">
            <v>642645</v>
          </cell>
          <cell r="D3021">
            <v>2015</v>
          </cell>
          <cell r="G3021">
            <v>81</v>
          </cell>
          <cell r="AC3021">
            <v>662471.94285886944</v>
          </cell>
        </row>
        <row r="3022">
          <cell r="A3022" t="str">
            <v>Costos OyM (D)</v>
          </cell>
          <cell r="C3022">
            <v>3544</v>
          </cell>
          <cell r="D3022">
            <v>2015</v>
          </cell>
          <cell r="G3022">
            <v>81</v>
          </cell>
          <cell r="AC3022">
            <v>3653.3398151262877</v>
          </cell>
        </row>
        <row r="3023">
          <cell r="A3023" t="str">
            <v>Costos OyM (D)</v>
          </cell>
          <cell r="C3023">
            <v>184894</v>
          </cell>
          <cell r="D3023">
            <v>2015</v>
          </cell>
          <cell r="G3023">
            <v>81</v>
          </cell>
          <cell r="AC3023">
            <v>190598.36675450334</v>
          </cell>
        </row>
        <row r="3024">
          <cell r="A3024" t="str">
            <v>Costos OyM (D)</v>
          </cell>
          <cell r="C3024">
            <v>397866</v>
          </cell>
          <cell r="D3024">
            <v>2015</v>
          </cell>
          <cell r="G3024">
            <v>81</v>
          </cell>
          <cell r="AC3024">
            <v>410140.99855672562</v>
          </cell>
        </row>
        <row r="3025">
          <cell r="A3025" t="str">
            <v>Costos OyM (D)</v>
          </cell>
          <cell r="C3025">
            <v>101171</v>
          </cell>
          <cell r="D3025">
            <v>2015</v>
          </cell>
          <cell r="G3025">
            <v>81</v>
          </cell>
          <cell r="AC3025">
            <v>104292.33703051401</v>
          </cell>
        </row>
        <row r="3026">
          <cell r="A3026" t="str">
            <v>Costos de OyM (C )</v>
          </cell>
          <cell r="C3026">
            <v>811607</v>
          </cell>
          <cell r="D3026">
            <v>2015</v>
          </cell>
          <cell r="G3026">
            <v>81</v>
          </cell>
          <cell r="AC3026">
            <v>837964.72888347658</v>
          </cell>
        </row>
        <row r="3027">
          <cell r="A3027" t="str">
            <v>Costos OyM (D)</v>
          </cell>
          <cell r="C3027">
            <v>149576</v>
          </cell>
          <cell r="D3027">
            <v>2015</v>
          </cell>
          <cell r="G3027">
            <v>81</v>
          </cell>
          <cell r="AC3027">
            <v>154190.73255850159</v>
          </cell>
        </row>
        <row r="3028">
          <cell r="A3028" t="str">
            <v>Costos OyM (D)</v>
          </cell>
          <cell r="C3028">
            <v>4685951</v>
          </cell>
          <cell r="D3028">
            <v>2015</v>
          </cell>
          <cell r="G3028">
            <v>81</v>
          </cell>
          <cell r="AC3028">
            <v>4830522.3927852269</v>
          </cell>
        </row>
        <row r="3029">
          <cell r="A3029" t="str">
            <v>Costos OyM (D)</v>
          </cell>
          <cell r="C3029">
            <v>1514941</v>
          </cell>
          <cell r="D3029">
            <v>2015</v>
          </cell>
          <cell r="G3029">
            <v>81</v>
          </cell>
          <cell r="AC3029">
            <v>1561680.0995675037</v>
          </cell>
        </row>
        <row r="3030">
          <cell r="A3030" t="str">
            <v>Costos OyM (D)</v>
          </cell>
          <cell r="C3030">
            <v>702</v>
          </cell>
          <cell r="D3030">
            <v>2015</v>
          </cell>
          <cell r="G3030">
            <v>81</v>
          </cell>
          <cell r="AC3030">
            <v>723.65816879758859</v>
          </cell>
        </row>
        <row r="3031">
          <cell r="A3031" t="str">
            <v>Costos OyM (D)</v>
          </cell>
          <cell r="C3031">
            <v>9088</v>
          </cell>
          <cell r="D3031">
            <v>2015</v>
          </cell>
          <cell r="G3031">
            <v>81</v>
          </cell>
          <cell r="AC3031">
            <v>9368.3838148610903</v>
          </cell>
        </row>
        <row r="3032">
          <cell r="A3032" t="str">
            <v>Costos OyM (D)</v>
          </cell>
          <cell r="C3032">
            <v>540532</v>
          </cell>
          <cell r="D3032">
            <v>2015</v>
          </cell>
          <cell r="G3032">
            <v>81</v>
          </cell>
          <cell r="AC3032">
            <v>557208.54315740475</v>
          </cell>
        </row>
        <row r="3033">
          <cell r="A3033" t="str">
            <v>Costos OyM (D)</v>
          </cell>
          <cell r="C3033">
            <v>37695498</v>
          </cell>
          <cell r="D3033">
            <v>2015</v>
          </cell>
          <cell r="G3033">
            <v>81</v>
          </cell>
          <cell r="AC3033">
            <v>38858482.983750947</v>
          </cell>
        </row>
        <row r="3034">
          <cell r="A3034" t="str">
            <v>Costos OyM (D)</v>
          </cell>
          <cell r="C3034">
            <v>112365</v>
          </cell>
          <cell r="D3034">
            <v>2015</v>
          </cell>
          <cell r="G3034">
            <v>81</v>
          </cell>
          <cell r="AC3034">
            <v>115831.69535176786</v>
          </cell>
        </row>
        <row r="3035">
          <cell r="A3035" t="str">
            <v>Costos OyM (D)</v>
          </cell>
          <cell r="C3035">
            <v>71015</v>
          </cell>
          <cell r="D3035">
            <v>2015</v>
          </cell>
          <cell r="G3035">
            <v>81</v>
          </cell>
          <cell r="AC3035">
            <v>73205.96133498683</v>
          </cell>
        </row>
        <row r="3036">
          <cell r="A3036" t="str">
            <v>Costos de OyM (C )</v>
          </cell>
          <cell r="C3036">
            <v>115431</v>
          </cell>
          <cell r="D3036">
            <v>2015</v>
          </cell>
          <cell r="G3036">
            <v>81</v>
          </cell>
          <cell r="AC3036">
            <v>119179.73430459396</v>
          </cell>
        </row>
        <row r="3037">
          <cell r="A3037" t="str">
            <v>Costos OyM (D)</v>
          </cell>
          <cell r="C3037">
            <v>79935</v>
          </cell>
          <cell r="D3037">
            <v>2015</v>
          </cell>
          <cell r="G3037">
            <v>81</v>
          </cell>
          <cell r="AC3037">
            <v>82401.161998340802</v>
          </cell>
        </row>
        <row r="3038">
          <cell r="A3038" t="str">
            <v>Costos de OyM (C )</v>
          </cell>
          <cell r="C3038">
            <v>6130886</v>
          </cell>
          <cell r="D3038">
            <v>2015</v>
          </cell>
          <cell r="G3038">
            <v>81</v>
          </cell>
          <cell r="AC3038">
            <v>6329992.5022892877</v>
          </cell>
        </row>
        <row r="3039">
          <cell r="A3039" t="str">
            <v>Costos de OyM (C )</v>
          </cell>
          <cell r="C3039">
            <v>3908604</v>
          </cell>
          <cell r="D3039">
            <v>2015</v>
          </cell>
          <cell r="G3039">
            <v>81</v>
          </cell>
          <cell r="AC3039">
            <v>4035539.726952666</v>
          </cell>
        </row>
        <row r="3040">
          <cell r="A3040" t="str">
            <v>Costos de OyM (C )</v>
          </cell>
          <cell r="C3040">
            <v>46713</v>
          </cell>
          <cell r="D3040">
            <v>2015</v>
          </cell>
          <cell r="G3040">
            <v>81</v>
          </cell>
          <cell r="AC3040">
            <v>48230.050234083545</v>
          </cell>
        </row>
        <row r="3041">
          <cell r="A3041" t="str">
            <v>Costos de Administración</v>
          </cell>
          <cell r="C3041">
            <v>22614651</v>
          </cell>
          <cell r="D3041">
            <v>2015</v>
          </cell>
          <cell r="G3041">
            <v>81</v>
          </cell>
          <cell r="AC3041">
            <v>9770091.5889951922</v>
          </cell>
        </row>
        <row r="3042">
          <cell r="A3042" t="str">
            <v>Costos Totales</v>
          </cell>
          <cell r="C3042">
            <v>477663385</v>
          </cell>
          <cell r="D3042">
            <v>2015</v>
          </cell>
          <cell r="G3042">
            <v>81</v>
          </cell>
          <cell r="AC3042">
            <v>477663385</v>
          </cell>
        </row>
        <row r="3043">
          <cell r="A3043" t="str">
            <v>Costos de Administración</v>
          </cell>
          <cell r="C3043">
            <v>1044066</v>
          </cell>
          <cell r="D3043">
            <v>2015</v>
          </cell>
          <cell r="G3043">
            <v>318</v>
          </cell>
          <cell r="AC3043">
            <v>0</v>
          </cell>
        </row>
        <row r="3044">
          <cell r="A3044" t="str">
            <v>Costos Totales</v>
          </cell>
          <cell r="C3044">
            <v>1055892</v>
          </cell>
          <cell r="D3044">
            <v>2015</v>
          </cell>
          <cell r="G3044">
            <v>318</v>
          </cell>
          <cell r="AC3044">
            <v>1055892</v>
          </cell>
        </row>
        <row r="3045">
          <cell r="A3045" t="str">
            <v>Costos de Administración</v>
          </cell>
          <cell r="C3045">
            <v>355218</v>
          </cell>
          <cell r="D3045">
            <v>2015</v>
          </cell>
          <cell r="G3045">
            <v>319</v>
          </cell>
          <cell r="AC3045">
            <v>0</v>
          </cell>
        </row>
        <row r="3046">
          <cell r="A3046" t="str">
            <v>Costos Totales</v>
          </cell>
          <cell r="C3046">
            <v>1549697</v>
          </cell>
          <cell r="D3046">
            <v>2015</v>
          </cell>
          <cell r="G3046">
            <v>319</v>
          </cell>
          <cell r="AC3046">
            <v>1549697</v>
          </cell>
        </row>
        <row r="3047">
          <cell r="A3047" t="str">
            <v>Costos de Combustible</v>
          </cell>
          <cell r="C3047">
            <v>224283034</v>
          </cell>
          <cell r="D3047">
            <v>2015</v>
          </cell>
          <cell r="G3047">
            <v>99</v>
          </cell>
          <cell r="AC3047">
            <v>224283034</v>
          </cell>
        </row>
        <row r="3048">
          <cell r="A3048" t="str">
            <v>Costos de Combustible</v>
          </cell>
          <cell r="C3048">
            <v>218355245</v>
          </cell>
          <cell r="D3048">
            <v>2015</v>
          </cell>
          <cell r="G3048">
            <v>99</v>
          </cell>
          <cell r="AC3048">
            <v>218355245</v>
          </cell>
        </row>
        <row r="3049">
          <cell r="A3049" t="str">
            <v>Costos Totales por Compra de Energia</v>
          </cell>
          <cell r="C3049">
            <v>15356049</v>
          </cell>
          <cell r="D3049">
            <v>2015</v>
          </cell>
          <cell r="G3049">
            <v>99</v>
          </cell>
          <cell r="AC3049">
            <v>15356049</v>
          </cell>
        </row>
        <row r="3050">
          <cell r="A3050" t="str">
            <v>Costos OyM (D)</v>
          </cell>
          <cell r="C3050">
            <v>2136972</v>
          </cell>
          <cell r="D3050">
            <v>2015</v>
          </cell>
          <cell r="G3050">
            <v>99</v>
          </cell>
          <cell r="AC3050">
            <v>2202902.0573956133</v>
          </cell>
        </row>
        <row r="3051">
          <cell r="A3051" t="str">
            <v>Costos OyM (D)</v>
          </cell>
          <cell r="C3051">
            <v>1428170</v>
          </cell>
          <cell r="D3051">
            <v>2015</v>
          </cell>
          <cell r="G3051">
            <v>99</v>
          </cell>
          <cell r="AC3051">
            <v>1472232.032666171</v>
          </cell>
        </row>
        <row r="3052">
          <cell r="A3052" t="str">
            <v>Costos OyM (D)</v>
          </cell>
          <cell r="C3052">
            <v>64954</v>
          </cell>
          <cell r="D3052">
            <v>2015</v>
          </cell>
          <cell r="G3052">
            <v>99</v>
          </cell>
          <cell r="AC3052">
            <v>66957.966803530726</v>
          </cell>
        </row>
        <row r="3053">
          <cell r="A3053" t="str">
            <v>Costos OyM (D)</v>
          </cell>
          <cell r="C3053">
            <v>665088</v>
          </cell>
          <cell r="D3053">
            <v>2015</v>
          </cell>
          <cell r="G3053">
            <v>99</v>
          </cell>
          <cell r="AC3053">
            <v>685607.35636645381</v>
          </cell>
        </row>
        <row r="3054">
          <cell r="A3054" t="str">
            <v>Costos OyM (D)</v>
          </cell>
          <cell r="C3054">
            <v>564041</v>
          </cell>
          <cell r="D3054">
            <v>2015</v>
          </cell>
          <cell r="G3054">
            <v>99</v>
          </cell>
          <cell r="AC3054">
            <v>581442.8449953855</v>
          </cell>
        </row>
        <row r="3055">
          <cell r="A3055" t="str">
            <v>Costos de OyM (C )</v>
          </cell>
          <cell r="C3055">
            <v>4204145</v>
          </cell>
          <cell r="D3055">
            <v>2015</v>
          </cell>
          <cell r="G3055">
            <v>99</v>
          </cell>
          <cell r="AC3055">
            <v>4340678.7091681361</v>
          </cell>
        </row>
        <row r="3056">
          <cell r="A3056" t="str">
            <v>Costos OyM (D)</v>
          </cell>
          <cell r="C3056">
            <v>141612</v>
          </cell>
          <cell r="D3056">
            <v>2015</v>
          </cell>
          <cell r="G3056">
            <v>99</v>
          </cell>
          <cell r="AC3056">
            <v>145981.02649539048</v>
          </cell>
        </row>
        <row r="3057">
          <cell r="A3057" t="str">
            <v>Costos OyM (D)</v>
          </cell>
          <cell r="C3057">
            <v>8371692</v>
          </cell>
          <cell r="D3057">
            <v>2015</v>
          </cell>
          <cell r="G3057">
            <v>99</v>
          </cell>
          <cell r="AC3057">
            <v>8629976.214326812</v>
          </cell>
        </row>
        <row r="3058">
          <cell r="A3058" t="str">
            <v>Costos OyM (D)</v>
          </cell>
          <cell r="C3058">
            <v>62102</v>
          </cell>
          <cell r="D3058">
            <v>2015</v>
          </cell>
          <cell r="G3058">
            <v>99</v>
          </cell>
          <cell r="AC3058">
            <v>64017.976636278981</v>
          </cell>
        </row>
        <row r="3059">
          <cell r="A3059" t="str">
            <v>Costos OyM (D)</v>
          </cell>
          <cell r="C3059">
            <v>1739809</v>
          </cell>
          <cell r="D3059">
            <v>2015</v>
          </cell>
          <cell r="G3059">
            <v>99</v>
          </cell>
          <cell r="AC3059">
            <v>1793485.7478597774</v>
          </cell>
        </row>
        <row r="3060">
          <cell r="A3060" t="str">
            <v>Costos OyM (D)</v>
          </cell>
          <cell r="C3060">
            <v>76109</v>
          </cell>
          <cell r="D3060">
            <v>2015</v>
          </cell>
          <cell r="G3060">
            <v>99</v>
          </cell>
          <cell r="AC3060">
            <v>78457.121893184711</v>
          </cell>
        </row>
        <row r="3061">
          <cell r="A3061" t="str">
            <v>Costos OyM (D)</v>
          </cell>
          <cell r="C3061">
            <v>724033</v>
          </cell>
          <cell r="D3061">
            <v>2015</v>
          </cell>
          <cell r="G3061">
            <v>99</v>
          </cell>
          <cell r="AC3061">
            <v>746370.93294732831</v>
          </cell>
        </row>
        <row r="3062">
          <cell r="A3062" t="str">
            <v>Costos OyM (D)</v>
          </cell>
          <cell r="C3062">
            <v>9210020</v>
          </cell>
          <cell r="D3062">
            <v>2015</v>
          </cell>
          <cell r="G3062">
            <v>99</v>
          </cell>
          <cell r="AC3062">
            <v>9494168.3871640544</v>
          </cell>
        </row>
        <row r="3063">
          <cell r="A3063" t="str">
            <v>Costos OyM (D)</v>
          </cell>
          <cell r="C3063">
            <v>668247</v>
          </cell>
          <cell r="D3063">
            <v>2015</v>
          </cell>
          <cell r="G3063">
            <v>99</v>
          </cell>
          <cell r="AC3063">
            <v>688863.81812604296</v>
          </cell>
        </row>
        <row r="3064">
          <cell r="A3064" t="str">
            <v>Costos OyM (D)</v>
          </cell>
          <cell r="C3064">
            <v>301514</v>
          </cell>
          <cell r="D3064">
            <v>2015</v>
          </cell>
          <cell r="G3064">
            <v>99</v>
          </cell>
          <cell r="AC3064">
            <v>310816.3377590258</v>
          </cell>
        </row>
        <row r="3065">
          <cell r="A3065" t="str">
            <v>Costos de OyM (C )</v>
          </cell>
          <cell r="C3065">
            <v>535391</v>
          </cell>
          <cell r="D3065">
            <v>2015</v>
          </cell>
          <cell r="G3065">
            <v>99</v>
          </cell>
          <cell r="AC3065">
            <v>552778.34489063476</v>
          </cell>
        </row>
        <row r="3066">
          <cell r="A3066" t="str">
            <v>Costos OyM (D)</v>
          </cell>
          <cell r="C3066">
            <v>286204</v>
          </cell>
          <cell r="D3066">
            <v>2015</v>
          </cell>
          <cell r="G3066">
            <v>99</v>
          </cell>
          <cell r="AC3066">
            <v>295033.99222584761</v>
          </cell>
        </row>
        <row r="3067">
          <cell r="A3067" t="str">
            <v>Costos de OyM (C )</v>
          </cell>
          <cell r="C3067">
            <v>13745701</v>
          </cell>
          <cell r="D3067">
            <v>2015</v>
          </cell>
          <cell r="G3067">
            <v>99</v>
          </cell>
          <cell r="AC3067">
            <v>14192106.046126183</v>
          </cell>
        </row>
        <row r="3068">
          <cell r="A3068" t="str">
            <v>Costos de OyM (C )</v>
          </cell>
          <cell r="C3068">
            <v>10273435</v>
          </cell>
          <cell r="D3068">
            <v>2015</v>
          </cell>
          <cell r="G3068">
            <v>99</v>
          </cell>
          <cell r="AC3068">
            <v>10607074.821282985</v>
          </cell>
        </row>
        <row r="3069">
          <cell r="A3069" t="str">
            <v>Costos de OyM (C )</v>
          </cell>
          <cell r="C3069">
            <v>4741827</v>
          </cell>
          <cell r="D3069">
            <v>2015</v>
          </cell>
          <cell r="G3069">
            <v>99</v>
          </cell>
          <cell r="AC3069">
            <v>4895822.4565181788</v>
          </cell>
        </row>
        <row r="3070">
          <cell r="A3070" t="str">
            <v>Costos de Administración</v>
          </cell>
          <cell r="C3070">
            <v>95355959</v>
          </cell>
          <cell r="D3070">
            <v>2015</v>
          </cell>
          <cell r="G3070">
            <v>99</v>
          </cell>
          <cell r="AC3070">
            <v>34153118.333917357</v>
          </cell>
        </row>
        <row r="3071">
          <cell r="A3071" t="str">
            <v>Costos Totales</v>
          </cell>
          <cell r="C3071">
            <v>729806317</v>
          </cell>
          <cell r="D3071">
            <v>2015</v>
          </cell>
          <cell r="G3071">
            <v>99</v>
          </cell>
          <cell r="AC3071">
            <v>729806317</v>
          </cell>
        </row>
        <row r="3072">
          <cell r="A3072" t="str">
            <v>Costos Compra de Energía</v>
          </cell>
          <cell r="C3072">
            <v>11733722</v>
          </cell>
          <cell r="D3072">
            <v>2015</v>
          </cell>
          <cell r="G3072">
            <v>99</v>
          </cell>
          <cell r="AC3072">
            <v>11733722</v>
          </cell>
        </row>
        <row r="3073">
          <cell r="A3073" t="str">
            <v>Costos de Administración</v>
          </cell>
          <cell r="C3073">
            <v>1075756</v>
          </cell>
          <cell r="D3073">
            <v>2015</v>
          </cell>
          <cell r="G3073">
            <v>451</v>
          </cell>
          <cell r="AC3073">
            <v>0</v>
          </cell>
        </row>
        <row r="3074">
          <cell r="A3074" t="str">
            <v>Costos Totales</v>
          </cell>
          <cell r="C3074">
            <v>1809725</v>
          </cell>
          <cell r="D3074">
            <v>2015</v>
          </cell>
          <cell r="G3074">
            <v>451</v>
          </cell>
          <cell r="AC3074">
            <v>1809725</v>
          </cell>
        </row>
        <row r="3075">
          <cell r="A3075" t="str">
            <v>Costos Compra de Energía</v>
          </cell>
          <cell r="C3075">
            <v>52447152</v>
          </cell>
          <cell r="D3075">
            <v>2015</v>
          </cell>
          <cell r="G3075">
            <v>428</v>
          </cell>
          <cell r="AC3075">
            <v>52447152</v>
          </cell>
        </row>
        <row r="3076">
          <cell r="A3076" t="str">
            <v>Costos Totales por Compra de Energia</v>
          </cell>
          <cell r="C3076">
            <v>52447676</v>
          </cell>
          <cell r="D3076">
            <v>2015</v>
          </cell>
          <cell r="G3076">
            <v>428</v>
          </cell>
          <cell r="AC3076">
            <v>52447676</v>
          </cell>
        </row>
        <row r="3077">
          <cell r="A3077" t="str">
            <v>Costos OyM (D)</v>
          </cell>
          <cell r="C3077">
            <v>392136</v>
          </cell>
          <cell r="D3077">
            <v>2015</v>
          </cell>
          <cell r="G3077">
            <v>428</v>
          </cell>
          <cell r="AC3077">
            <v>404234.21606782218</v>
          </cell>
        </row>
        <row r="3078">
          <cell r="A3078" t="str">
            <v>Costos OyM (D)</v>
          </cell>
          <cell r="C3078">
            <v>342417</v>
          </cell>
          <cell r="D3078">
            <v>2015</v>
          </cell>
          <cell r="G3078">
            <v>428</v>
          </cell>
          <cell r="AC3078">
            <v>352981.28089054686</v>
          </cell>
        </row>
        <row r="3079">
          <cell r="A3079" t="str">
            <v>Costos OyM (D)</v>
          </cell>
          <cell r="C3079">
            <v>75524</v>
          </cell>
          <cell r="D3079">
            <v>2015</v>
          </cell>
          <cell r="G3079">
            <v>428</v>
          </cell>
          <cell r="AC3079">
            <v>77854.073419186723</v>
          </cell>
        </row>
        <row r="3080">
          <cell r="A3080" t="str">
            <v>Costos OyM (D)</v>
          </cell>
          <cell r="C3080">
            <v>172274</v>
          </cell>
          <cell r="D3080">
            <v>2015</v>
          </cell>
          <cell r="G3080">
            <v>428</v>
          </cell>
          <cell r="AC3080">
            <v>177589.01334962362</v>
          </cell>
        </row>
        <row r="3081">
          <cell r="A3081" t="str">
            <v>Costos OyM (D)</v>
          </cell>
          <cell r="C3081">
            <v>42588</v>
          </cell>
          <cell r="D3081">
            <v>2015</v>
          </cell>
          <cell r="G3081">
            <v>428</v>
          </cell>
          <cell r="AC3081">
            <v>43901.928907053705</v>
          </cell>
        </row>
        <row r="3082">
          <cell r="A3082" t="str">
            <v>Costos de OyM (C )</v>
          </cell>
          <cell r="C3082">
            <v>421210</v>
          </cell>
          <cell r="D3082">
            <v>2015</v>
          </cell>
          <cell r="G3082">
            <v>428</v>
          </cell>
          <cell r="AC3082">
            <v>434889.20555516297</v>
          </cell>
        </row>
        <row r="3083">
          <cell r="A3083" t="str">
            <v>Costos OyM (D)</v>
          </cell>
          <cell r="C3083">
            <v>152579</v>
          </cell>
          <cell r="D3083">
            <v>2015</v>
          </cell>
          <cell r="G3083">
            <v>428</v>
          </cell>
          <cell r="AC3083">
            <v>157286.38139169128</v>
          </cell>
        </row>
        <row r="3084">
          <cell r="A3084" t="str">
            <v>Costos OyM (D)</v>
          </cell>
          <cell r="C3084">
            <v>586699</v>
          </cell>
          <cell r="D3084">
            <v>2015</v>
          </cell>
          <cell r="G3084">
            <v>428</v>
          </cell>
          <cell r="AC3084">
            <v>604799.89170281542</v>
          </cell>
        </row>
        <row r="3085">
          <cell r="A3085" t="str">
            <v>Costos OyM (D)</v>
          </cell>
          <cell r="C3085">
            <v>1385</v>
          </cell>
          <cell r="D3085">
            <v>2015</v>
          </cell>
          <cell r="G3085">
            <v>428</v>
          </cell>
          <cell r="AC3085">
            <v>1427.7301478413963</v>
          </cell>
        </row>
        <row r="3086">
          <cell r="A3086" t="str">
            <v>Costos OyM (D)</v>
          </cell>
          <cell r="C3086">
            <v>217216</v>
          </cell>
          <cell r="D3086">
            <v>2015</v>
          </cell>
          <cell r="G3086">
            <v>428</v>
          </cell>
          <cell r="AC3086">
            <v>223917.56808196154</v>
          </cell>
        </row>
        <row r="3087">
          <cell r="A3087" t="str">
            <v>Costos OyM (D)</v>
          </cell>
          <cell r="C3087">
            <v>1525</v>
          </cell>
          <cell r="D3087">
            <v>2015</v>
          </cell>
          <cell r="G3087">
            <v>428</v>
          </cell>
          <cell r="AC3087">
            <v>1572.0494407639924</v>
          </cell>
        </row>
        <row r="3088">
          <cell r="A3088" t="str">
            <v>Costos OyM (D)</v>
          </cell>
          <cell r="C3088">
            <v>147776</v>
          </cell>
          <cell r="D3088">
            <v>2015</v>
          </cell>
          <cell r="G3088">
            <v>428</v>
          </cell>
          <cell r="AC3088">
            <v>152335.19879235391</v>
          </cell>
        </row>
        <row r="3089">
          <cell r="A3089" t="str">
            <v>Costos OyM (D)</v>
          </cell>
          <cell r="C3089">
            <v>3675802</v>
          </cell>
          <cell r="D3089">
            <v>2015</v>
          </cell>
          <cell r="G3089">
            <v>428</v>
          </cell>
          <cell r="AC3089">
            <v>3789208.1825961731</v>
          </cell>
        </row>
        <row r="3090">
          <cell r="A3090" t="str">
            <v>Costos OyM (D)</v>
          </cell>
          <cell r="C3090">
            <v>171312</v>
          </cell>
          <cell r="D3090">
            <v>2015</v>
          </cell>
          <cell r="G3090">
            <v>428</v>
          </cell>
          <cell r="AC3090">
            <v>176597.33363682692</v>
          </cell>
        </row>
        <row r="3091">
          <cell r="A3091" t="str">
            <v>Costos OyM (D)</v>
          </cell>
          <cell r="C3091">
            <v>176022</v>
          </cell>
          <cell r="D3091">
            <v>2015</v>
          </cell>
          <cell r="G3091">
            <v>428</v>
          </cell>
          <cell r="AC3091">
            <v>181452.64699157997</v>
          </cell>
        </row>
        <row r="3092">
          <cell r="A3092" t="str">
            <v>Costos de OyM (C )</v>
          </cell>
          <cell r="C3092">
            <v>14179</v>
          </cell>
          <cell r="D3092">
            <v>2015</v>
          </cell>
          <cell r="G3092">
            <v>428</v>
          </cell>
          <cell r="AC3092">
            <v>14639.476853746721</v>
          </cell>
        </row>
        <row r="3093">
          <cell r="A3093" t="str">
            <v>Costos OyM (D)</v>
          </cell>
          <cell r="C3093">
            <v>16428</v>
          </cell>
          <cell r="D3093">
            <v>2015</v>
          </cell>
          <cell r="G3093">
            <v>428</v>
          </cell>
          <cell r="AC3093">
            <v>16934.838172374337</v>
          </cell>
        </row>
        <row r="3094">
          <cell r="A3094" t="str">
            <v>Costos de OyM (C )</v>
          </cell>
          <cell r="C3094">
            <v>3360697</v>
          </cell>
          <cell r="D3094">
            <v>2015</v>
          </cell>
          <cell r="G3094">
            <v>428</v>
          </cell>
          <cell r="AC3094">
            <v>3469838.9127552044</v>
          </cell>
        </row>
        <row r="3095">
          <cell r="A3095" t="str">
            <v>Costos de OyM (C )</v>
          </cell>
          <cell r="C3095">
            <v>308847</v>
          </cell>
          <cell r="D3095">
            <v>2015</v>
          </cell>
          <cell r="G3095">
            <v>428</v>
          </cell>
          <cell r="AC3095">
            <v>318877.1075427825</v>
          </cell>
        </row>
        <row r="3096">
          <cell r="A3096" t="str">
            <v>Costos de OyM (C )</v>
          </cell>
          <cell r="C3096">
            <v>23502</v>
          </cell>
          <cell r="D3096">
            <v>2015</v>
          </cell>
          <cell r="G3096">
            <v>428</v>
          </cell>
          <cell r="AC3096">
            <v>24265.250371447593</v>
          </cell>
        </row>
        <row r="3097">
          <cell r="A3097" t="str">
            <v>Costos de Administración</v>
          </cell>
          <cell r="C3097">
            <v>8847884</v>
          </cell>
          <cell r="D3097">
            <v>2015</v>
          </cell>
          <cell r="G3097">
            <v>428</v>
          </cell>
          <cell r="AC3097">
            <v>5472349.8965099026</v>
          </cell>
        </row>
        <row r="3098">
          <cell r="A3098" t="str">
            <v>Costos Totales</v>
          </cell>
          <cell r="C3098">
            <v>78655073</v>
          </cell>
          <cell r="D3098">
            <v>2015</v>
          </cell>
          <cell r="G3098">
            <v>428</v>
          </cell>
          <cell r="AC3098">
            <v>78655073</v>
          </cell>
        </row>
        <row r="3099">
          <cell r="A3099" t="str">
            <v>Costos de Administración</v>
          </cell>
          <cell r="C3099">
            <v>59324</v>
          </cell>
          <cell r="D3099">
            <v>2015</v>
          </cell>
          <cell r="G3099">
            <v>92</v>
          </cell>
          <cell r="AC3099" t="e">
            <v>#DIV/0!</v>
          </cell>
        </row>
        <row r="3100">
          <cell r="A3100" t="str">
            <v>Costos Totales</v>
          </cell>
          <cell r="C3100">
            <v>59324</v>
          </cell>
          <cell r="D3100">
            <v>2015</v>
          </cell>
          <cell r="G3100">
            <v>92</v>
          </cell>
          <cell r="AC3100">
            <v>59324</v>
          </cell>
        </row>
        <row r="3101">
          <cell r="A3101" t="str">
            <v>Costos Compra de Energía</v>
          </cell>
          <cell r="C3101">
            <v>46640948</v>
          </cell>
          <cell r="D3101">
            <v>2015</v>
          </cell>
          <cell r="G3101">
            <v>59</v>
          </cell>
          <cell r="AC3101">
            <v>46640948</v>
          </cell>
        </row>
        <row r="3102">
          <cell r="A3102" t="str">
            <v>Costos Totales por Compra de Energia</v>
          </cell>
          <cell r="C3102">
            <v>46640948</v>
          </cell>
          <cell r="D3102">
            <v>2015</v>
          </cell>
          <cell r="G3102">
            <v>59</v>
          </cell>
          <cell r="AC3102">
            <v>46640948</v>
          </cell>
        </row>
        <row r="3103">
          <cell r="A3103" t="str">
            <v>Costos OyM (D)</v>
          </cell>
          <cell r="C3103">
            <v>1652625</v>
          </cell>
          <cell r="D3103">
            <v>2015</v>
          </cell>
          <cell r="G3103">
            <v>59</v>
          </cell>
          <cell r="AC3103">
            <v>1703611.9390443231</v>
          </cell>
        </row>
        <row r="3104">
          <cell r="A3104" t="str">
            <v>Costos OyM (D)</v>
          </cell>
          <cell r="C3104">
            <v>626072</v>
          </cell>
          <cell r="D3104">
            <v>2015</v>
          </cell>
          <cell r="G3104">
            <v>59</v>
          </cell>
          <cell r="AC3104">
            <v>645387.63113311096</v>
          </cell>
        </row>
        <row r="3105">
          <cell r="A3105" t="str">
            <v>Costos OyM (D)</v>
          </cell>
          <cell r="C3105">
            <v>123875</v>
          </cell>
          <cell r="D3105">
            <v>2015</v>
          </cell>
          <cell r="G3105">
            <v>59</v>
          </cell>
          <cell r="AC3105">
            <v>127696.80293418987</v>
          </cell>
        </row>
        <row r="3106">
          <cell r="A3106" t="str">
            <v>Costos OyM (D)</v>
          </cell>
          <cell r="C3106">
            <v>478090</v>
          </cell>
          <cell r="D3106">
            <v>2015</v>
          </cell>
          <cell r="G3106">
            <v>59</v>
          </cell>
          <cell r="AC3106">
            <v>492840.07680974231</v>
          </cell>
        </row>
        <row r="3107">
          <cell r="A3107" t="str">
            <v>Costos OyM (D)</v>
          </cell>
          <cell r="C3107">
            <v>83922</v>
          </cell>
          <cell r="D3107">
            <v>2015</v>
          </cell>
          <cell r="G3107">
            <v>59</v>
          </cell>
          <cell r="AC3107">
            <v>86511.169290357881</v>
          </cell>
        </row>
        <row r="3108">
          <cell r="A3108" t="str">
            <v>Costos de OyM (C )</v>
          </cell>
          <cell r="C3108">
            <v>128354</v>
          </cell>
          <cell r="D3108">
            <v>2015</v>
          </cell>
          <cell r="G3108">
            <v>59</v>
          </cell>
          <cell r="AC3108">
            <v>132522.42133336671</v>
          </cell>
        </row>
        <row r="3109">
          <cell r="A3109" t="str">
            <v>Costos OyM (D)</v>
          </cell>
          <cell r="C3109">
            <v>781</v>
          </cell>
          <cell r="D3109">
            <v>2015</v>
          </cell>
          <cell r="G3109">
            <v>59</v>
          </cell>
          <cell r="AC3109">
            <v>805.09548408962485</v>
          </cell>
        </row>
        <row r="3110">
          <cell r="A3110" t="str">
            <v>Costos OyM (D)</v>
          </cell>
          <cell r="C3110">
            <v>691179</v>
          </cell>
          <cell r="D3110">
            <v>2015</v>
          </cell>
          <cell r="G3110">
            <v>59</v>
          </cell>
          <cell r="AC3110">
            <v>712503.31830676424</v>
          </cell>
        </row>
        <row r="3111">
          <cell r="A3111" t="str">
            <v>Costos OyM (D)</v>
          </cell>
          <cell r="C3111">
            <v>43868</v>
          </cell>
          <cell r="D3111">
            <v>2015</v>
          </cell>
          <cell r="G3111">
            <v>59</v>
          </cell>
          <cell r="AC3111">
            <v>45221.419585203155</v>
          </cell>
        </row>
        <row r="3112">
          <cell r="A3112" t="str">
            <v>Costos OyM (D)</v>
          </cell>
          <cell r="C3112">
            <v>243763</v>
          </cell>
          <cell r="D3112">
            <v>2015</v>
          </cell>
          <cell r="G3112">
            <v>59</v>
          </cell>
          <cell r="AC3112">
            <v>251283.59857636265</v>
          </cell>
        </row>
        <row r="3113">
          <cell r="A3113" t="str">
            <v>Costos OyM (D)</v>
          </cell>
          <cell r="C3113">
            <v>1922369</v>
          </cell>
          <cell r="D3113">
            <v>2015</v>
          </cell>
          <cell r="G3113">
            <v>59</v>
          </cell>
          <cell r="AC3113">
            <v>1981678.1058308426</v>
          </cell>
        </row>
        <row r="3114">
          <cell r="A3114" t="str">
            <v>Costos OyM (D)</v>
          </cell>
          <cell r="C3114">
            <v>2277</v>
          </cell>
          <cell r="D3114">
            <v>2015</v>
          </cell>
          <cell r="G3114">
            <v>59</v>
          </cell>
          <cell r="AC3114">
            <v>2347.2502141767936</v>
          </cell>
        </row>
        <row r="3115">
          <cell r="A3115" t="str">
            <v>Costos OyM (D)</v>
          </cell>
          <cell r="C3115">
            <v>21186</v>
          </cell>
          <cell r="D3115">
            <v>2015</v>
          </cell>
          <cell r="G3115">
            <v>59</v>
          </cell>
          <cell r="AC3115">
            <v>21839.632427557994</v>
          </cell>
        </row>
        <row r="3116">
          <cell r="A3116" t="str">
            <v>Costos de OyM (C )</v>
          </cell>
          <cell r="C3116">
            <v>360315</v>
          </cell>
          <cell r="D3116">
            <v>2015</v>
          </cell>
          <cell r="G3116">
            <v>59</v>
          </cell>
          <cell r="AC3116">
            <v>372016.58103940682</v>
          </cell>
        </row>
        <row r="3117">
          <cell r="A3117" t="str">
            <v>Costos OyM (D)</v>
          </cell>
          <cell r="C3117">
            <v>544288</v>
          </cell>
          <cell r="D3117">
            <v>2015</v>
          </cell>
          <cell r="G3117">
            <v>59</v>
          </cell>
          <cell r="AC3117">
            <v>561080.42361609952</v>
          </cell>
        </row>
        <row r="3118">
          <cell r="A3118" t="str">
            <v>Costos de OyM (C )</v>
          </cell>
          <cell r="C3118">
            <v>3660224</v>
          </cell>
          <cell r="D3118">
            <v>2015</v>
          </cell>
          <cell r="G3118">
            <v>59</v>
          </cell>
          <cell r="AC3118">
            <v>3779093.3442082121</v>
          </cell>
        </row>
        <row r="3119">
          <cell r="A3119" t="str">
            <v>Costos de OyM (C )</v>
          </cell>
          <cell r="C3119">
            <v>205667</v>
          </cell>
          <cell r="D3119">
            <v>2015</v>
          </cell>
          <cell r="G3119">
            <v>59</v>
          </cell>
          <cell r="AC3119">
            <v>212346.23641156123</v>
          </cell>
        </row>
        <row r="3120">
          <cell r="A3120" t="str">
            <v>Costos de OyM (C )</v>
          </cell>
          <cell r="C3120">
            <v>48565</v>
          </cell>
          <cell r="D3120">
            <v>2015</v>
          </cell>
          <cell r="G3120">
            <v>59</v>
          </cell>
          <cell r="AC3120">
            <v>50142.195740334966</v>
          </cell>
        </row>
        <row r="3121">
          <cell r="A3121" t="str">
            <v>Costos de Administración</v>
          </cell>
          <cell r="C3121">
            <v>7132684</v>
          </cell>
          <cell r="D3121">
            <v>2015</v>
          </cell>
          <cell r="G3121">
            <v>59</v>
          </cell>
          <cell r="AC3121">
            <v>2601718.2029755116</v>
          </cell>
        </row>
        <row r="3122">
          <cell r="A3122" t="str">
            <v>Costos Totales</v>
          </cell>
          <cell r="C3122">
            <v>84383743</v>
          </cell>
          <cell r="D3122">
            <v>2015</v>
          </cell>
          <cell r="G3122">
            <v>59</v>
          </cell>
          <cell r="AC3122">
            <v>84383743</v>
          </cell>
        </row>
        <row r="3123">
          <cell r="A3123" t="str">
            <v>Costos OyM (D)</v>
          </cell>
          <cell r="C3123">
            <v>2509</v>
          </cell>
          <cell r="D3123">
            <v>2015</v>
          </cell>
          <cell r="G3123">
            <v>59</v>
          </cell>
          <cell r="AC3123">
            <v>2586.4078995913815</v>
          </cell>
        </row>
        <row r="3124">
          <cell r="A3124" t="str">
            <v>Costos de Administración</v>
          </cell>
          <cell r="C3124">
            <v>1103532</v>
          </cell>
          <cell r="D3124">
            <v>2015</v>
          </cell>
          <cell r="G3124">
            <v>38</v>
          </cell>
          <cell r="AC3124" t="e">
            <v>#DIV/0!</v>
          </cell>
        </row>
        <row r="3125">
          <cell r="A3125" t="str">
            <v>Costos Totales</v>
          </cell>
          <cell r="C3125">
            <v>1103532</v>
          </cell>
          <cell r="D3125">
            <v>2015</v>
          </cell>
          <cell r="G3125">
            <v>38</v>
          </cell>
          <cell r="AC3125">
            <v>1103532</v>
          </cell>
        </row>
        <row r="3126">
          <cell r="A3126" t="str">
            <v>Costos de Combustible</v>
          </cell>
          <cell r="C3126">
            <v>83994827</v>
          </cell>
          <cell r="D3126">
            <v>2015</v>
          </cell>
          <cell r="G3126">
            <v>128</v>
          </cell>
          <cell r="AC3126">
            <v>83994827</v>
          </cell>
        </row>
        <row r="3127">
          <cell r="A3127" t="str">
            <v>Costos Compra de Energía</v>
          </cell>
          <cell r="C3127">
            <v>269601602</v>
          </cell>
          <cell r="D3127">
            <v>2015</v>
          </cell>
          <cell r="G3127">
            <v>128</v>
          </cell>
          <cell r="AC3127">
            <v>269601602</v>
          </cell>
        </row>
        <row r="3128">
          <cell r="A3128" t="str">
            <v>Costos Totales por Compra de Energia</v>
          </cell>
          <cell r="C3128">
            <v>269601602</v>
          </cell>
          <cell r="D3128">
            <v>2015</v>
          </cell>
          <cell r="G3128">
            <v>128</v>
          </cell>
          <cell r="AC3128">
            <v>269601602</v>
          </cell>
        </row>
        <row r="3129">
          <cell r="A3129" t="str">
            <v>Costos de Administración</v>
          </cell>
          <cell r="C3129">
            <v>24520010</v>
          </cell>
          <cell r="D3129">
            <v>2015</v>
          </cell>
          <cell r="G3129">
            <v>128</v>
          </cell>
          <cell r="AC3129">
            <v>0</v>
          </cell>
        </row>
        <row r="3130">
          <cell r="A3130" t="str">
            <v>Costos Totales</v>
          </cell>
          <cell r="C3130">
            <v>459494904</v>
          </cell>
          <cell r="D3130">
            <v>2015</v>
          </cell>
          <cell r="G3130">
            <v>128</v>
          </cell>
          <cell r="AC3130">
            <v>459494904</v>
          </cell>
        </row>
        <row r="3131">
          <cell r="A3131" t="str">
            <v>Costos de Combustible</v>
          </cell>
          <cell r="C3131">
            <v>147484998</v>
          </cell>
          <cell r="D3131">
            <v>2015</v>
          </cell>
          <cell r="G3131">
            <v>72</v>
          </cell>
          <cell r="AC3131">
            <v>147484998</v>
          </cell>
        </row>
        <row r="3132">
          <cell r="A3132" t="str">
            <v>Costos de Administración</v>
          </cell>
          <cell r="C3132">
            <v>13207386</v>
          </cell>
          <cell r="D3132">
            <v>2015</v>
          </cell>
          <cell r="G3132">
            <v>72</v>
          </cell>
          <cell r="AC3132">
            <v>0</v>
          </cell>
        </row>
        <row r="3133">
          <cell r="A3133" t="str">
            <v>Costos Totales</v>
          </cell>
          <cell r="C3133">
            <v>228211324</v>
          </cell>
          <cell r="D3133">
            <v>2015</v>
          </cell>
          <cell r="G3133">
            <v>72</v>
          </cell>
          <cell r="AC3133">
            <v>228211324</v>
          </cell>
        </row>
        <row r="3134">
          <cell r="A3134" t="str">
            <v>Costos Compra de Energía</v>
          </cell>
          <cell r="C3134">
            <v>19314417</v>
          </cell>
          <cell r="D3134">
            <v>2015</v>
          </cell>
          <cell r="G3134">
            <v>54</v>
          </cell>
          <cell r="AC3134">
            <v>19314417</v>
          </cell>
        </row>
        <row r="3135">
          <cell r="A3135" t="str">
            <v>Costos Totales por Compra de Energia</v>
          </cell>
          <cell r="C3135">
            <v>19572496</v>
          </cell>
          <cell r="D3135">
            <v>2015</v>
          </cell>
          <cell r="G3135">
            <v>54</v>
          </cell>
          <cell r="AC3135">
            <v>19572496</v>
          </cell>
        </row>
        <row r="3136">
          <cell r="A3136" t="str">
            <v>Costos OyM (D)</v>
          </cell>
          <cell r="C3136">
            <v>646467</v>
          </cell>
          <cell r="D3136">
            <v>2015</v>
          </cell>
          <cell r="G3136">
            <v>54</v>
          </cell>
          <cell r="AC3136">
            <v>666411.85955565621</v>
          </cell>
        </row>
        <row r="3137">
          <cell r="A3137" t="str">
            <v>Costos OyM (D)</v>
          </cell>
          <cell r="C3137">
            <v>59629</v>
          </cell>
          <cell r="D3137">
            <v>2015</v>
          </cell>
          <cell r="G3137">
            <v>54</v>
          </cell>
          <cell r="AC3137">
            <v>61468.679412010555</v>
          </cell>
        </row>
        <row r="3138">
          <cell r="A3138" t="str">
            <v>Costos OyM (D)</v>
          </cell>
          <cell r="C3138">
            <v>86430</v>
          </cell>
          <cell r="D3138">
            <v>2015</v>
          </cell>
          <cell r="G3138">
            <v>54</v>
          </cell>
          <cell r="AC3138">
            <v>89096.546337856955</v>
          </cell>
        </row>
        <row r="3139">
          <cell r="A3139" t="str">
            <v>Costos OyM (D)</v>
          </cell>
          <cell r="C3139">
            <v>159919</v>
          </cell>
          <cell r="D3139">
            <v>2015</v>
          </cell>
          <cell r="G3139">
            <v>54</v>
          </cell>
          <cell r="AC3139">
            <v>164852.8357492045</v>
          </cell>
        </row>
        <row r="3140">
          <cell r="A3140" t="str">
            <v>Costos OyM (D)</v>
          </cell>
          <cell r="C3140">
            <v>96522</v>
          </cell>
          <cell r="D3140">
            <v>2015</v>
          </cell>
          <cell r="G3140">
            <v>54</v>
          </cell>
          <cell r="AC3140">
            <v>99499.905653391514</v>
          </cell>
        </row>
        <row r="3141">
          <cell r="A3141" t="str">
            <v>Costos de OyM (C )</v>
          </cell>
          <cell r="C3141">
            <v>340121</v>
          </cell>
          <cell r="D3141">
            <v>2015</v>
          </cell>
          <cell r="G3141">
            <v>54</v>
          </cell>
          <cell r="AC3141">
            <v>351166.7611942442</v>
          </cell>
        </row>
        <row r="3142">
          <cell r="A3142" t="str">
            <v>Costos OyM (D)</v>
          </cell>
          <cell r="C3142">
            <v>12775</v>
          </cell>
          <cell r="D3142">
            <v>2015</v>
          </cell>
          <cell r="G3142">
            <v>54</v>
          </cell>
          <cell r="AC3142">
            <v>13169.135479186885</v>
          </cell>
        </row>
        <row r="3143">
          <cell r="A3143" t="str">
            <v>Costos OyM (D)</v>
          </cell>
          <cell r="C3143">
            <v>58567</v>
          </cell>
          <cell r="D3143">
            <v>2015</v>
          </cell>
          <cell r="G3143">
            <v>54</v>
          </cell>
          <cell r="AC3143">
            <v>60373.914489983435</v>
          </cell>
        </row>
        <row r="3144">
          <cell r="A3144" t="str">
            <v>Costos OyM (D)</v>
          </cell>
          <cell r="C3144">
            <v>115494</v>
          </cell>
          <cell r="D3144">
            <v>2015</v>
          </cell>
          <cell r="G3144">
            <v>54</v>
          </cell>
          <cell r="AC3144">
            <v>119057.23154858788</v>
          </cell>
        </row>
        <row r="3145">
          <cell r="A3145" t="str">
            <v>Costos OyM (D)</v>
          </cell>
          <cell r="C3145">
            <v>42281</v>
          </cell>
          <cell r="D3145">
            <v>2015</v>
          </cell>
          <cell r="G3145">
            <v>54</v>
          </cell>
          <cell r="AC3145">
            <v>43585.457314716303</v>
          </cell>
        </row>
        <row r="3146">
          <cell r="A3146" t="str">
            <v>Costos OyM (D)</v>
          </cell>
          <cell r="C3146">
            <v>1963788</v>
          </cell>
          <cell r="D3146">
            <v>2015</v>
          </cell>
          <cell r="G3146">
            <v>54</v>
          </cell>
          <cell r="AC3146">
            <v>2024374.9686419927</v>
          </cell>
        </row>
        <row r="3147">
          <cell r="A3147" t="str">
            <v>Costos OyM (D)</v>
          </cell>
          <cell r="C3147">
            <v>72999</v>
          </cell>
          <cell r="D3147">
            <v>2015</v>
          </cell>
          <cell r="G3147">
            <v>54</v>
          </cell>
          <cell r="AC3147">
            <v>75251.171886118478</v>
          </cell>
        </row>
        <row r="3148">
          <cell r="A3148" t="str">
            <v>Costos OyM (D)</v>
          </cell>
          <cell r="C3148">
            <v>0</v>
          </cell>
          <cell r="D3148">
            <v>2015</v>
          </cell>
          <cell r="G3148">
            <v>54</v>
          </cell>
          <cell r="AC3148">
            <v>0</v>
          </cell>
        </row>
        <row r="3149">
          <cell r="A3149" t="str">
            <v>Costos de OyM (C )</v>
          </cell>
          <cell r="C3149">
            <v>3618779</v>
          </cell>
          <cell r="D3149">
            <v>2015</v>
          </cell>
          <cell r="G3149">
            <v>54</v>
          </cell>
          <cell r="AC3149">
            <v>3736302.3774119969</v>
          </cell>
        </row>
        <row r="3150">
          <cell r="A3150" t="str">
            <v>Costos de OyM (C )</v>
          </cell>
          <cell r="C3150">
            <v>4772160</v>
          </cell>
          <cell r="D3150">
            <v>2015</v>
          </cell>
          <cell r="G3150">
            <v>54</v>
          </cell>
          <cell r="AC3150">
            <v>4927140.5502768848</v>
          </cell>
        </row>
        <row r="3151">
          <cell r="A3151" t="str">
            <v>Costos de OyM (C )</v>
          </cell>
          <cell r="C3151">
            <v>1200563</v>
          </cell>
          <cell r="D3151">
            <v>2015</v>
          </cell>
          <cell r="G3151">
            <v>54</v>
          </cell>
          <cell r="AC3151">
            <v>1239552.4543313861</v>
          </cell>
        </row>
        <row r="3152">
          <cell r="A3152" t="str">
            <v>Costos de Administración</v>
          </cell>
          <cell r="C3152">
            <v>5397362</v>
          </cell>
          <cell r="D3152">
            <v>2015</v>
          </cell>
          <cell r="G3152">
            <v>54</v>
          </cell>
          <cell r="AC3152">
            <v>3468523.3107608818</v>
          </cell>
        </row>
        <row r="3153">
          <cell r="A3153" t="str">
            <v>Costos Totales</v>
          </cell>
          <cell r="C3153">
            <v>46284492</v>
          </cell>
          <cell r="D3153">
            <v>2015</v>
          </cell>
          <cell r="G3153">
            <v>54</v>
          </cell>
          <cell r="AC3153">
            <v>46284492</v>
          </cell>
        </row>
        <row r="3154">
          <cell r="A3154" t="str">
            <v>Costos OyM (D)</v>
          </cell>
          <cell r="C3154">
            <v>80</v>
          </cell>
          <cell r="D3154">
            <v>2015</v>
          </cell>
          <cell r="G3154">
            <v>54</v>
          </cell>
          <cell r="AC3154">
            <v>82.468167384340575</v>
          </cell>
        </row>
        <row r="3155">
          <cell r="A3155" t="str">
            <v>Costos de OyM (C )</v>
          </cell>
          <cell r="C3155">
            <v>2197</v>
          </cell>
          <cell r="D3155">
            <v>2015</v>
          </cell>
          <cell r="G3155">
            <v>54</v>
          </cell>
          <cell r="AC3155">
            <v>2268.3497177291447</v>
          </cell>
        </row>
        <row r="3156">
          <cell r="A3156" t="str">
            <v>Costos Compra de Energía</v>
          </cell>
          <cell r="C3156">
            <v>45811489</v>
          </cell>
          <cell r="D3156">
            <v>2015</v>
          </cell>
          <cell r="G3156">
            <v>40</v>
          </cell>
          <cell r="AC3156">
            <v>45811489</v>
          </cell>
        </row>
        <row r="3157">
          <cell r="A3157" t="str">
            <v>Costos Totales por Compra de Energia</v>
          </cell>
          <cell r="C3157">
            <v>45841489</v>
          </cell>
          <cell r="D3157">
            <v>2015</v>
          </cell>
          <cell r="G3157">
            <v>40</v>
          </cell>
          <cell r="AC3157">
            <v>45841489</v>
          </cell>
        </row>
        <row r="3158">
          <cell r="A3158" t="str">
            <v>Costos OyM (D)</v>
          </cell>
          <cell r="C3158">
            <v>169</v>
          </cell>
          <cell r="D3158">
            <v>2015</v>
          </cell>
          <cell r="G3158">
            <v>40</v>
          </cell>
          <cell r="AC3158">
            <v>174.21400359941947</v>
          </cell>
        </row>
        <row r="3159">
          <cell r="A3159" t="str">
            <v>Costos OyM (D)</v>
          </cell>
          <cell r="C3159">
            <v>610</v>
          </cell>
          <cell r="D3159">
            <v>2015</v>
          </cell>
          <cell r="G3159">
            <v>40</v>
          </cell>
          <cell r="AC3159">
            <v>628.81977630559686</v>
          </cell>
        </row>
        <row r="3160">
          <cell r="A3160" t="str">
            <v>Costos OyM (D)</v>
          </cell>
          <cell r="C3160">
            <v>6600</v>
          </cell>
          <cell r="D3160">
            <v>2015</v>
          </cell>
          <cell r="G3160">
            <v>40</v>
          </cell>
          <cell r="AC3160">
            <v>6803.6238092080976</v>
          </cell>
        </row>
        <row r="3161">
          <cell r="A3161" t="str">
            <v>Costos de OyM (C )</v>
          </cell>
          <cell r="C3161">
            <v>30421</v>
          </cell>
          <cell r="D3161">
            <v>2015</v>
          </cell>
          <cell r="G3161">
            <v>40</v>
          </cell>
          <cell r="AC3161">
            <v>31408.951644532688</v>
          </cell>
        </row>
        <row r="3162">
          <cell r="A3162" t="str">
            <v>Costos de OyM (C )</v>
          </cell>
          <cell r="C3162">
            <v>3351</v>
          </cell>
          <cell r="D3162">
            <v>2015</v>
          </cell>
          <cell r="G3162">
            <v>40</v>
          </cell>
          <cell r="AC3162">
            <v>3459.8269932227422</v>
          </cell>
        </row>
        <row r="3163">
          <cell r="A3163" t="str">
            <v>Costos de Administración</v>
          </cell>
          <cell r="C3163">
            <v>1379888</v>
          </cell>
          <cell r="D3163">
            <v>2015</v>
          </cell>
          <cell r="G3163">
            <v>40</v>
          </cell>
          <cell r="AC3163">
            <v>9428.032521718651</v>
          </cell>
        </row>
        <row r="3164">
          <cell r="A3164" t="str">
            <v>Costos Totales</v>
          </cell>
          <cell r="C3164">
            <v>53425050</v>
          </cell>
          <cell r="D3164">
            <v>2015</v>
          </cell>
          <cell r="G3164">
            <v>40</v>
          </cell>
          <cell r="AC3164">
            <v>53425050</v>
          </cell>
        </row>
        <row r="3165">
          <cell r="A3165" t="str">
            <v>Costos Compra de Energía</v>
          </cell>
          <cell r="C3165">
            <v>2350919</v>
          </cell>
          <cell r="D3165">
            <v>2015</v>
          </cell>
          <cell r="G3165">
            <v>140</v>
          </cell>
          <cell r="AC3165">
            <v>2350919</v>
          </cell>
        </row>
        <row r="3166">
          <cell r="A3166" t="str">
            <v>Costos Totales por Compra de Energia</v>
          </cell>
          <cell r="C3166">
            <v>2350919</v>
          </cell>
          <cell r="D3166">
            <v>2015</v>
          </cell>
          <cell r="G3166">
            <v>140</v>
          </cell>
          <cell r="AC3166">
            <v>2350919</v>
          </cell>
        </row>
        <row r="3167">
          <cell r="A3167" t="str">
            <v>Costos OyM (D)</v>
          </cell>
          <cell r="C3167">
            <v>80418</v>
          </cell>
          <cell r="D3167">
            <v>2015</v>
          </cell>
          <cell r="G3167">
            <v>140</v>
          </cell>
          <cell r="AC3167">
            <v>82899.063558923765</v>
          </cell>
        </row>
        <row r="3168">
          <cell r="A3168" t="str">
            <v>Costos de OyM (C )</v>
          </cell>
          <cell r="C3168">
            <v>1004</v>
          </cell>
          <cell r="D3168">
            <v>2015</v>
          </cell>
          <cell r="G3168">
            <v>140</v>
          </cell>
          <cell r="AC3168">
            <v>1036.6058791989356</v>
          </cell>
        </row>
        <row r="3169">
          <cell r="A3169" t="str">
            <v>Costos OyM (D)</v>
          </cell>
          <cell r="C3169">
            <v>17863</v>
          </cell>
          <cell r="D3169">
            <v>2015</v>
          </cell>
          <cell r="G3169">
            <v>140</v>
          </cell>
          <cell r="AC3169">
            <v>18414.110924830948</v>
          </cell>
        </row>
        <row r="3170">
          <cell r="A3170" t="str">
            <v>Costos OyM (D)</v>
          </cell>
          <cell r="C3170">
            <v>193826</v>
          </cell>
          <cell r="D3170">
            <v>2015</v>
          </cell>
          <cell r="G3170">
            <v>140</v>
          </cell>
          <cell r="AC3170">
            <v>199805.93764296497</v>
          </cell>
        </row>
        <row r="3171">
          <cell r="A3171" t="str">
            <v>Costos OyM (D)</v>
          </cell>
          <cell r="C3171">
            <v>1688</v>
          </cell>
          <cell r="D3171">
            <v>2015</v>
          </cell>
          <cell r="G3171">
            <v>140</v>
          </cell>
          <cell r="AC3171">
            <v>1740.0783318095862</v>
          </cell>
        </row>
        <row r="3172">
          <cell r="A3172" t="str">
            <v>Costos de OyM (C )</v>
          </cell>
          <cell r="C3172">
            <v>38601</v>
          </cell>
          <cell r="D3172">
            <v>2015</v>
          </cell>
          <cell r="G3172">
            <v>140</v>
          </cell>
          <cell r="AC3172">
            <v>39854.605122468238</v>
          </cell>
        </row>
        <row r="3173">
          <cell r="A3173" t="str">
            <v>Costos de OyM (C )</v>
          </cell>
          <cell r="C3173">
            <v>37353</v>
          </cell>
          <cell r="D3173">
            <v>2015</v>
          </cell>
          <cell r="G3173">
            <v>140</v>
          </cell>
          <cell r="AC3173">
            <v>38566.075105296652</v>
          </cell>
        </row>
        <row r="3174">
          <cell r="A3174" t="str">
            <v>Costos de Administración</v>
          </cell>
          <cell r="C3174">
            <v>553413</v>
          </cell>
          <cell r="D3174">
            <v>2015</v>
          </cell>
          <cell r="G3174">
            <v>140</v>
          </cell>
          <cell r="AC3174">
            <v>566591.13212071091</v>
          </cell>
        </row>
        <row r="3175">
          <cell r="A3175" t="str">
            <v>Costos Totales</v>
          </cell>
          <cell r="C3175">
            <v>3277333</v>
          </cell>
          <cell r="D3175">
            <v>2015</v>
          </cell>
          <cell r="G3175">
            <v>140</v>
          </cell>
          <cell r="AC3175">
            <v>3277333</v>
          </cell>
        </row>
        <row r="3176">
          <cell r="A3176" t="str">
            <v>Costos de Combustible</v>
          </cell>
          <cell r="C3176">
            <v>131710868</v>
          </cell>
          <cell r="D3176">
            <v>2015</v>
          </cell>
          <cell r="G3176">
            <v>80</v>
          </cell>
          <cell r="AC3176">
            <v>131710868</v>
          </cell>
        </row>
        <row r="3177">
          <cell r="A3177" t="str">
            <v>Costos de Combustible</v>
          </cell>
          <cell r="C3177">
            <v>27273526</v>
          </cell>
          <cell r="D3177">
            <v>2015</v>
          </cell>
          <cell r="G3177">
            <v>80</v>
          </cell>
          <cell r="AC3177">
            <v>27273526</v>
          </cell>
        </row>
        <row r="3178">
          <cell r="A3178" t="str">
            <v>Costos de Combustible</v>
          </cell>
          <cell r="C3178">
            <v>25226</v>
          </cell>
          <cell r="D3178">
            <v>2015</v>
          </cell>
          <cell r="G3178">
            <v>80</v>
          </cell>
          <cell r="AC3178">
            <v>25226</v>
          </cell>
        </row>
        <row r="3179">
          <cell r="A3179" t="str">
            <v>Costos Compra de Energía</v>
          </cell>
          <cell r="C3179">
            <v>58263143</v>
          </cell>
          <cell r="D3179">
            <v>2015</v>
          </cell>
          <cell r="G3179">
            <v>80</v>
          </cell>
          <cell r="AC3179">
            <v>58263143</v>
          </cell>
        </row>
        <row r="3180">
          <cell r="A3180" t="str">
            <v>Costos Totales por Compra de Energia</v>
          </cell>
          <cell r="C3180">
            <v>39410278</v>
          </cell>
          <cell r="D3180">
            <v>2015</v>
          </cell>
          <cell r="G3180">
            <v>80</v>
          </cell>
          <cell r="AC3180">
            <v>39410278</v>
          </cell>
        </row>
        <row r="3181">
          <cell r="A3181" t="str">
            <v>Costos OyM (D)</v>
          </cell>
          <cell r="C3181">
            <v>1171736</v>
          </cell>
          <cell r="D3181">
            <v>2015</v>
          </cell>
          <cell r="G3181">
            <v>80</v>
          </cell>
          <cell r="AC3181">
            <v>1207886.507228221</v>
          </cell>
        </row>
        <row r="3182">
          <cell r="A3182" t="str">
            <v>Costos OyM (D)</v>
          </cell>
          <cell r="C3182">
            <v>1896054</v>
          </cell>
          <cell r="D3182">
            <v>2015</v>
          </cell>
          <cell r="G3182">
            <v>80</v>
          </cell>
          <cell r="AC3182">
            <v>1954551.2330218561</v>
          </cell>
        </row>
        <row r="3183">
          <cell r="A3183" t="str">
            <v>Costos OyM (D)</v>
          </cell>
          <cell r="C3183">
            <v>228176</v>
          </cell>
          <cell r="D3183">
            <v>2015</v>
          </cell>
          <cell r="G3183">
            <v>80</v>
          </cell>
          <cell r="AC3183">
            <v>235215.70701361619</v>
          </cell>
        </row>
        <row r="3184">
          <cell r="A3184" t="str">
            <v>Costos OyM (D)</v>
          </cell>
          <cell r="C3184">
            <v>2107319</v>
          </cell>
          <cell r="D3184">
            <v>2015</v>
          </cell>
          <cell r="G3184">
            <v>80</v>
          </cell>
          <cell r="AC3184">
            <v>2172334.2003025152</v>
          </cell>
        </row>
        <row r="3185">
          <cell r="A3185" t="str">
            <v>Costos OyM (D)</v>
          </cell>
          <cell r="C3185">
            <v>2386030</v>
          </cell>
          <cell r="D3185">
            <v>2015</v>
          </cell>
          <cell r="G3185">
            <v>80</v>
          </cell>
          <cell r="AC3185">
            <v>2459644.0178007269</v>
          </cell>
        </row>
        <row r="3186">
          <cell r="A3186" t="str">
            <v>Costos de OyM (C )</v>
          </cell>
          <cell r="C3186">
            <v>2936049</v>
          </cell>
          <cell r="D3186">
            <v>2015</v>
          </cell>
          <cell r="G3186">
            <v>80</v>
          </cell>
          <cell r="AC3186">
            <v>3031400.0547969677</v>
          </cell>
        </row>
        <row r="3187">
          <cell r="A3187" t="str">
            <v>Costos OyM (D)</v>
          </cell>
          <cell r="C3187">
            <v>112533</v>
          </cell>
          <cell r="D3187">
            <v>2015</v>
          </cell>
          <cell r="G3187">
            <v>80</v>
          </cell>
          <cell r="AC3187">
            <v>116004.87850327497</v>
          </cell>
        </row>
        <row r="3188">
          <cell r="A3188" t="str">
            <v>Costos OyM (D)</v>
          </cell>
          <cell r="C3188">
            <v>2066628</v>
          </cell>
          <cell r="D3188">
            <v>2015</v>
          </cell>
          <cell r="G3188">
            <v>80</v>
          </cell>
          <cell r="AC3188">
            <v>2130387.7978145625</v>
          </cell>
        </row>
        <row r="3189">
          <cell r="A3189" t="str">
            <v>Costos OyM (D)</v>
          </cell>
          <cell r="C3189">
            <v>150490</v>
          </cell>
          <cell r="D3189">
            <v>2015</v>
          </cell>
          <cell r="G3189">
            <v>80</v>
          </cell>
          <cell r="AC3189">
            <v>155132.93137086768</v>
          </cell>
        </row>
        <row r="3190">
          <cell r="A3190" t="str">
            <v>Costos OyM (D)</v>
          </cell>
          <cell r="C3190">
            <v>518717</v>
          </cell>
          <cell r="D3190">
            <v>2015</v>
          </cell>
          <cell r="G3190">
            <v>80</v>
          </cell>
          <cell r="AC3190">
            <v>534720.50476378738</v>
          </cell>
        </row>
        <row r="3191">
          <cell r="A3191" t="str">
            <v>Costos OyM (D)</v>
          </cell>
          <cell r="C3191">
            <v>1759</v>
          </cell>
          <cell r="D3191">
            <v>2015</v>
          </cell>
          <cell r="G3191">
            <v>80</v>
          </cell>
          <cell r="AC3191">
            <v>1813.2688303631885</v>
          </cell>
        </row>
        <row r="3192">
          <cell r="A3192" t="str">
            <v>Costos OyM (D)</v>
          </cell>
          <cell r="C3192">
            <v>2803457</v>
          </cell>
          <cell r="D3192">
            <v>2015</v>
          </cell>
          <cell r="G3192">
            <v>80</v>
          </cell>
          <cell r="AC3192">
            <v>2889949.5141350161</v>
          </cell>
        </row>
        <row r="3193">
          <cell r="A3193" t="str">
            <v>Costos OyM (D)</v>
          </cell>
          <cell r="C3193">
            <v>16895627</v>
          </cell>
          <cell r="D3193">
            <v>2015</v>
          </cell>
          <cell r="G3193">
            <v>80</v>
          </cell>
          <cell r="AC3193">
            <v>17416892.443742301</v>
          </cell>
        </row>
        <row r="3194">
          <cell r="A3194" t="str">
            <v>Costos OyM (D)</v>
          </cell>
          <cell r="C3194">
            <v>1473571</v>
          </cell>
          <cell r="D3194">
            <v>2015</v>
          </cell>
          <cell r="G3194">
            <v>80</v>
          </cell>
          <cell r="AC3194">
            <v>1519033.7485088767</v>
          </cell>
        </row>
        <row r="3195">
          <cell r="A3195" t="str">
            <v>Costos OyM (D)</v>
          </cell>
          <cell r="C3195">
            <v>588178</v>
          </cell>
          <cell r="D3195">
            <v>2015</v>
          </cell>
          <cell r="G3195">
            <v>80</v>
          </cell>
          <cell r="AC3195">
            <v>606324.52194733336</v>
          </cell>
        </row>
        <row r="3196">
          <cell r="A3196" t="str">
            <v>Costos de OyM (C )</v>
          </cell>
          <cell r="C3196">
            <v>333160</v>
          </cell>
          <cell r="D3196">
            <v>2015</v>
          </cell>
          <cell r="G3196">
            <v>80</v>
          </cell>
          <cell r="AC3196">
            <v>343979.69593019661</v>
          </cell>
        </row>
        <row r="3197">
          <cell r="A3197" t="str">
            <v>Costos OyM (D)</v>
          </cell>
          <cell r="C3197">
            <v>645243</v>
          </cell>
          <cell r="D3197">
            <v>2015</v>
          </cell>
          <cell r="G3197">
            <v>80</v>
          </cell>
          <cell r="AC3197">
            <v>665150.09659467579</v>
          </cell>
        </row>
        <row r="3198">
          <cell r="A3198" t="str">
            <v>Costos de OyM (C )</v>
          </cell>
          <cell r="C3198">
            <v>13960969</v>
          </cell>
          <cell r="D3198">
            <v>2015</v>
          </cell>
          <cell r="G3198">
            <v>80</v>
          </cell>
          <cell r="AC3198">
            <v>14414365.084376577</v>
          </cell>
        </row>
        <row r="3199">
          <cell r="A3199" t="str">
            <v>Costos de OyM (C )</v>
          </cell>
          <cell r="C3199">
            <v>1712918</v>
          </cell>
          <cell r="D3199">
            <v>2015</v>
          </cell>
          <cell r="G3199">
            <v>80</v>
          </cell>
          <cell r="AC3199">
            <v>1768546.6826550621</v>
          </cell>
        </row>
        <row r="3200">
          <cell r="A3200" t="str">
            <v>Costos de OyM (C )</v>
          </cell>
          <cell r="C3200">
            <v>579</v>
          </cell>
          <cell r="D3200">
            <v>2015</v>
          </cell>
          <cell r="G3200">
            <v>80</v>
          </cell>
          <cell r="AC3200">
            <v>597.80358969739416</v>
          </cell>
        </row>
        <row r="3201">
          <cell r="A3201" t="str">
            <v>Costos de Administración</v>
          </cell>
          <cell r="C3201">
            <v>106387179</v>
          </cell>
          <cell r="D3201">
            <v>2015</v>
          </cell>
          <cell r="G3201">
            <v>80</v>
          </cell>
          <cell r="AC3201">
            <v>19237060.693960913</v>
          </cell>
        </row>
        <row r="3202">
          <cell r="A3202" t="str">
            <v>Costos Totales</v>
          </cell>
          <cell r="C3202">
            <v>627525849</v>
          </cell>
          <cell r="D3202">
            <v>2015</v>
          </cell>
          <cell r="G3202">
            <v>80</v>
          </cell>
          <cell r="AC3202">
            <v>627525849</v>
          </cell>
        </row>
        <row r="3203">
          <cell r="A3203" t="str">
            <v>Costos de Combustible</v>
          </cell>
          <cell r="C3203">
            <v>639778892</v>
          </cell>
          <cell r="D3203">
            <v>2015</v>
          </cell>
          <cell r="G3203">
            <v>6</v>
          </cell>
          <cell r="AC3203">
            <v>639778892</v>
          </cell>
        </row>
        <row r="3204">
          <cell r="A3204" t="str">
            <v>Costos de Combustible</v>
          </cell>
          <cell r="C3204">
            <v>3870682</v>
          </cell>
          <cell r="D3204">
            <v>2015</v>
          </cell>
          <cell r="G3204">
            <v>6</v>
          </cell>
          <cell r="AC3204">
            <v>3870682</v>
          </cell>
        </row>
        <row r="3205">
          <cell r="A3205" t="str">
            <v>Costos Compra de Energía</v>
          </cell>
          <cell r="C3205">
            <v>439192165</v>
          </cell>
          <cell r="D3205">
            <v>2015</v>
          </cell>
          <cell r="G3205">
            <v>6</v>
          </cell>
          <cell r="AC3205">
            <v>439192165</v>
          </cell>
        </row>
        <row r="3206">
          <cell r="A3206" t="str">
            <v>Costos Totales por Compra de Energia</v>
          </cell>
          <cell r="C3206">
            <v>450001377</v>
          </cell>
          <cell r="D3206">
            <v>2015</v>
          </cell>
          <cell r="G3206">
            <v>6</v>
          </cell>
          <cell r="AC3206">
            <v>450001377</v>
          </cell>
        </row>
        <row r="3207">
          <cell r="A3207" t="str">
            <v>Costos OyM (D)</v>
          </cell>
          <cell r="C3207">
            <v>4429827</v>
          </cell>
          <cell r="D3207">
            <v>2015</v>
          </cell>
          <cell r="G3207">
            <v>6</v>
          </cell>
          <cell r="AC3207">
            <v>4566496.431495891</v>
          </cell>
        </row>
        <row r="3208">
          <cell r="A3208" t="str">
            <v>Costos OyM (D)</v>
          </cell>
          <cell r="C3208">
            <v>350483</v>
          </cell>
          <cell r="D3208">
            <v>2015</v>
          </cell>
          <cell r="G3208">
            <v>6</v>
          </cell>
          <cell r="AC3208">
            <v>361296.13386707299</v>
          </cell>
        </row>
        <row r="3209">
          <cell r="A3209" t="str">
            <v>Costos OyM (D)</v>
          </cell>
          <cell r="C3209">
            <v>1196071</v>
          </cell>
          <cell r="D3209">
            <v>2015</v>
          </cell>
          <cell r="G3209">
            <v>6</v>
          </cell>
          <cell r="AC3209">
            <v>1232972.2928944454</v>
          </cell>
        </row>
        <row r="3210">
          <cell r="A3210" t="str">
            <v>Costos OyM (D)</v>
          </cell>
          <cell r="C3210">
            <v>678270</v>
          </cell>
          <cell r="D3210">
            <v>2015</v>
          </cell>
          <cell r="G3210">
            <v>6</v>
          </cell>
          <cell r="AC3210">
            <v>699196.0486472086</v>
          </cell>
        </row>
        <row r="3211">
          <cell r="A3211" t="str">
            <v>Costos OyM (D)</v>
          </cell>
          <cell r="C3211">
            <v>2241173</v>
          </cell>
          <cell r="D3211">
            <v>2015</v>
          </cell>
          <cell r="G3211">
            <v>6</v>
          </cell>
          <cell r="AC3211">
            <v>2310317.8762658089</v>
          </cell>
        </row>
        <row r="3212">
          <cell r="A3212" t="str">
            <v>Costos de OyM (C )</v>
          </cell>
          <cell r="C3212">
            <v>334822</v>
          </cell>
          <cell r="D3212">
            <v>2015</v>
          </cell>
          <cell r="G3212">
            <v>6</v>
          </cell>
          <cell r="AC3212">
            <v>345695.67100114143</v>
          </cell>
        </row>
        <row r="3213">
          <cell r="A3213" t="str">
            <v>Costos OyM (D)</v>
          </cell>
          <cell r="C3213">
            <v>1042160</v>
          </cell>
          <cell r="D3213">
            <v>2015</v>
          </cell>
          <cell r="G3213">
            <v>6</v>
          </cell>
          <cell r="AC3213">
            <v>1074312.8165158047</v>
          </cell>
        </row>
        <row r="3214">
          <cell r="A3214" t="str">
            <v>Costos OyM (D)</v>
          </cell>
          <cell r="C3214">
            <v>17399308</v>
          </cell>
          <cell r="D3214">
            <v>2015</v>
          </cell>
          <cell r="G3214">
            <v>6</v>
          </cell>
          <cell r="AC3214">
            <v>17936113.056446202</v>
          </cell>
        </row>
        <row r="3215">
          <cell r="A3215" t="str">
            <v>Costos OyM (D)</v>
          </cell>
          <cell r="C3215">
            <v>1340538</v>
          </cell>
          <cell r="D3215">
            <v>2015</v>
          </cell>
          <cell r="G3215">
            <v>6</v>
          </cell>
          <cell r="AC3215">
            <v>1381896.4021133643</v>
          </cell>
        </row>
        <row r="3216">
          <cell r="A3216" t="str">
            <v>Costos OyM (D)</v>
          </cell>
          <cell r="C3216">
            <v>165844</v>
          </cell>
          <cell r="D3216">
            <v>2015</v>
          </cell>
          <cell r="G3216">
            <v>6</v>
          </cell>
          <cell r="AC3216">
            <v>170960.63439610723</v>
          </cell>
        </row>
        <row r="3217">
          <cell r="A3217" t="str">
            <v>Costos OyM (D)</v>
          </cell>
          <cell r="C3217">
            <v>151324</v>
          </cell>
          <cell r="D3217">
            <v>2015</v>
          </cell>
          <cell r="G3217">
            <v>6</v>
          </cell>
          <cell r="AC3217">
            <v>155992.66201584943</v>
          </cell>
        </row>
        <row r="3218">
          <cell r="A3218" t="str">
            <v>Costos OyM (D)</v>
          </cell>
          <cell r="C3218">
            <v>1766812</v>
          </cell>
          <cell r="D3218">
            <v>2015</v>
          </cell>
          <cell r="G3218">
            <v>6</v>
          </cell>
          <cell r="AC3218">
            <v>1821321.8469082692</v>
          </cell>
        </row>
        <row r="3219">
          <cell r="A3219" t="str">
            <v>Costos OyM (D)</v>
          </cell>
          <cell r="C3219">
            <v>99302308</v>
          </cell>
          <cell r="D3219">
            <v>2015</v>
          </cell>
          <cell r="G3219">
            <v>6</v>
          </cell>
          <cell r="AC3219">
            <v>102365991.97244178</v>
          </cell>
        </row>
        <row r="3220">
          <cell r="A3220" t="str">
            <v>Costos OyM (D)</v>
          </cell>
          <cell r="C3220">
            <v>1325067</v>
          </cell>
          <cell r="D3220">
            <v>2015</v>
          </cell>
          <cell r="G3220">
            <v>6</v>
          </cell>
          <cell r="AC3220">
            <v>1365948.0893933252</v>
          </cell>
        </row>
        <row r="3221">
          <cell r="A3221" t="str">
            <v>Costos OyM (D)</v>
          </cell>
          <cell r="C3221">
            <v>2615973</v>
          </cell>
          <cell r="D3221">
            <v>2015</v>
          </cell>
          <cell r="G3221">
            <v>6</v>
          </cell>
          <cell r="AC3221">
            <v>2696681.2404614445</v>
          </cell>
        </row>
        <row r="3222">
          <cell r="A3222" t="str">
            <v>Costos de OyM (C )</v>
          </cell>
          <cell r="C3222">
            <v>496872</v>
          </cell>
          <cell r="D3222">
            <v>2015</v>
          </cell>
          <cell r="G3222">
            <v>6</v>
          </cell>
          <cell r="AC3222">
            <v>513008.40279814095</v>
          </cell>
        </row>
        <row r="3223">
          <cell r="A3223" t="str">
            <v>Costos OyM (D)</v>
          </cell>
          <cell r="C3223">
            <v>4404613</v>
          </cell>
          <cell r="D3223">
            <v>2015</v>
          </cell>
          <cell r="G3223">
            <v>6</v>
          </cell>
          <cell r="AC3223">
            <v>4540504.5268405313</v>
          </cell>
        </row>
        <row r="3224">
          <cell r="A3224" t="str">
            <v>Costos de OyM (C )</v>
          </cell>
          <cell r="C3224">
            <v>37671767</v>
          </cell>
          <cell r="D3224">
            <v>2015</v>
          </cell>
          <cell r="G3224">
            <v>6</v>
          </cell>
          <cell r="AC3224">
            <v>38895194.374514394</v>
          </cell>
        </row>
        <row r="3225">
          <cell r="A3225" t="str">
            <v>Costos de OyM (C )</v>
          </cell>
          <cell r="C3225">
            <v>11144052</v>
          </cell>
          <cell r="D3225">
            <v>2015</v>
          </cell>
          <cell r="G3225">
            <v>6</v>
          </cell>
          <cell r="AC3225">
            <v>11505965.957468782</v>
          </cell>
        </row>
        <row r="3226">
          <cell r="A3226" t="str">
            <v>Costos de OyM (C )</v>
          </cell>
          <cell r="C3226">
            <v>264371</v>
          </cell>
          <cell r="D3226">
            <v>2015</v>
          </cell>
          <cell r="G3226">
            <v>6</v>
          </cell>
          <cell r="AC3226">
            <v>272956.70606544003</v>
          </cell>
        </row>
        <row r="3227">
          <cell r="A3227" t="str">
            <v>Costos de Administración</v>
          </cell>
          <cell r="C3227">
            <v>104606090</v>
          </cell>
          <cell r="D3227">
            <v>2015</v>
          </cell>
          <cell r="G3227">
            <v>6</v>
          </cell>
          <cell r="AC3227">
            <v>36868038.631343305</v>
          </cell>
        </row>
        <row r="3228">
          <cell r="A3228" t="str">
            <v>Costos Totales</v>
          </cell>
          <cell r="C3228">
            <v>1762763495</v>
          </cell>
          <cell r="D3228">
            <v>2015</v>
          </cell>
          <cell r="G3228">
            <v>6</v>
          </cell>
          <cell r="AC3228">
            <v>1762763495</v>
          </cell>
        </row>
        <row r="3229">
          <cell r="A3229" t="str">
            <v>Costos de Combustible</v>
          </cell>
          <cell r="C3229">
            <v>296231482</v>
          </cell>
          <cell r="D3229">
            <v>2015</v>
          </cell>
          <cell r="G3229">
            <v>1</v>
          </cell>
          <cell r="AC3229">
            <v>296231482</v>
          </cell>
        </row>
        <row r="3230">
          <cell r="A3230" t="str">
            <v>Costos Compra de Energía</v>
          </cell>
          <cell r="C3230">
            <v>-111</v>
          </cell>
          <cell r="D3230">
            <v>2015</v>
          </cell>
          <cell r="G3230">
            <v>1</v>
          </cell>
          <cell r="AC3230">
            <v>-111</v>
          </cell>
        </row>
        <row r="3231">
          <cell r="A3231" t="str">
            <v>Costos Totales por Compra de Energia</v>
          </cell>
          <cell r="C3231">
            <v>980475</v>
          </cell>
          <cell r="D3231">
            <v>2015</v>
          </cell>
          <cell r="G3231">
            <v>1</v>
          </cell>
          <cell r="AC3231">
            <v>980475</v>
          </cell>
        </row>
        <row r="3232">
          <cell r="A3232" t="str">
            <v>Costos de Administración</v>
          </cell>
          <cell r="C3232">
            <v>8562812</v>
          </cell>
          <cell r="D3232">
            <v>2015</v>
          </cell>
          <cell r="G3232">
            <v>1</v>
          </cell>
          <cell r="AC3232">
            <v>0</v>
          </cell>
        </row>
        <row r="3233">
          <cell r="A3233" t="str">
            <v>Costos Totales</v>
          </cell>
          <cell r="C3233">
            <v>440544751</v>
          </cell>
          <cell r="D3233">
            <v>2015</v>
          </cell>
          <cell r="G3233">
            <v>1</v>
          </cell>
          <cell r="AC3233">
            <v>440544751</v>
          </cell>
        </row>
        <row r="3234">
          <cell r="A3234" t="str">
            <v>Costos Compra de Energía</v>
          </cell>
          <cell r="C3234">
            <v>56838464</v>
          </cell>
          <cell r="D3234">
            <v>2015</v>
          </cell>
          <cell r="G3234">
            <v>23</v>
          </cell>
          <cell r="AC3234">
            <v>56838464</v>
          </cell>
        </row>
        <row r="3235">
          <cell r="A3235" t="str">
            <v>Costos Totales por Compra de Energia</v>
          </cell>
          <cell r="C3235">
            <v>62607296</v>
          </cell>
          <cell r="D3235">
            <v>2015</v>
          </cell>
          <cell r="G3235">
            <v>23</v>
          </cell>
          <cell r="AC3235">
            <v>62607296</v>
          </cell>
        </row>
        <row r="3236">
          <cell r="A3236" t="str">
            <v>Costos OyM (D)</v>
          </cell>
          <cell r="C3236">
            <v>1604819</v>
          </cell>
          <cell r="D3236">
            <v>2015</v>
          </cell>
          <cell r="G3236">
            <v>23</v>
          </cell>
          <cell r="AC3236">
            <v>1654331.0239196257</v>
          </cell>
        </row>
        <row r="3237">
          <cell r="A3237" t="str">
            <v>Costos OyM (D)</v>
          </cell>
          <cell r="C3237">
            <v>2120166</v>
          </cell>
          <cell r="D3237">
            <v>2015</v>
          </cell>
          <cell r="G3237">
            <v>23</v>
          </cell>
          <cell r="AC3237">
            <v>2185577.557132348</v>
          </cell>
        </row>
        <row r="3238">
          <cell r="A3238" t="str">
            <v>Costos OyM (D)</v>
          </cell>
          <cell r="C3238">
            <v>1685955</v>
          </cell>
          <cell r="D3238">
            <v>2015</v>
          </cell>
          <cell r="G3238">
            <v>23</v>
          </cell>
          <cell r="AC3238">
            <v>1737970.2392808241</v>
          </cell>
        </row>
        <row r="3239">
          <cell r="A3239" t="str">
            <v>Costos OyM (D)</v>
          </cell>
          <cell r="C3239">
            <v>4718184</v>
          </cell>
          <cell r="D3239">
            <v>2015</v>
          </cell>
          <cell r="G3239">
            <v>23</v>
          </cell>
          <cell r="AC3239">
            <v>4863749.8482764699</v>
          </cell>
        </row>
        <row r="3240">
          <cell r="A3240" t="str">
            <v>Costos OyM (D)</v>
          </cell>
          <cell r="C3240">
            <v>0</v>
          </cell>
          <cell r="D3240">
            <v>2015</v>
          </cell>
          <cell r="G3240">
            <v>23</v>
          </cell>
          <cell r="AC3240">
            <v>0</v>
          </cell>
        </row>
        <row r="3241">
          <cell r="A3241" t="str">
            <v>Costos de OyM (C )</v>
          </cell>
          <cell r="C3241">
            <v>8821951</v>
          </cell>
          <cell r="D3241">
            <v>2015</v>
          </cell>
          <cell r="G3241">
            <v>23</v>
          </cell>
          <cell r="AC3241">
            <v>9108452.4627539124</v>
          </cell>
        </row>
        <row r="3242">
          <cell r="A3242" t="str">
            <v>Costos OyM (D)</v>
          </cell>
          <cell r="C3242">
            <v>7126</v>
          </cell>
          <cell r="D3242">
            <v>2015</v>
          </cell>
          <cell r="G3242">
            <v>23</v>
          </cell>
          <cell r="AC3242">
            <v>7345.8520097601368</v>
          </cell>
        </row>
        <row r="3243">
          <cell r="A3243" t="str">
            <v>Costos OyM (D)</v>
          </cell>
          <cell r="C3243">
            <v>12565219</v>
          </cell>
          <cell r="D3243">
            <v>2015</v>
          </cell>
          <cell r="G3243">
            <v>23</v>
          </cell>
          <cell r="AC3243">
            <v>12952882.296411207</v>
          </cell>
        </row>
        <row r="3244">
          <cell r="A3244" t="str">
            <v>Costos OyM (D)</v>
          </cell>
          <cell r="C3244">
            <v>4316530</v>
          </cell>
          <cell r="D3244">
            <v>2015</v>
          </cell>
          <cell r="G3244">
            <v>23</v>
          </cell>
          <cell r="AC3244">
            <v>4449703.9819940953</v>
          </cell>
        </row>
        <row r="3245">
          <cell r="A3245" t="str">
            <v>Costos OyM (D)</v>
          </cell>
          <cell r="C3245">
            <v>439071</v>
          </cell>
          <cell r="D3245">
            <v>2015</v>
          </cell>
          <cell r="G3245">
            <v>23</v>
          </cell>
          <cell r="AC3245">
            <v>452617.25902012252</v>
          </cell>
        </row>
        <row r="3246">
          <cell r="A3246" t="str">
            <v>Costos OyM (D)</v>
          </cell>
          <cell r="C3246">
            <v>0</v>
          </cell>
          <cell r="D3246">
            <v>2015</v>
          </cell>
          <cell r="G3246">
            <v>23</v>
          </cell>
          <cell r="AC3246">
            <v>0</v>
          </cell>
        </row>
        <row r="3247">
          <cell r="A3247" t="str">
            <v>Costos OyM (D)</v>
          </cell>
          <cell r="C3247">
            <v>1525690</v>
          </cell>
          <cell r="D3247">
            <v>2015</v>
          </cell>
          <cell r="G3247">
            <v>23</v>
          </cell>
          <cell r="AC3247">
            <v>1572760.7287076821</v>
          </cell>
        </row>
        <row r="3248">
          <cell r="A3248" t="str">
            <v>Costos OyM (D)</v>
          </cell>
          <cell r="C3248">
            <v>29424171</v>
          </cell>
          <cell r="D3248">
            <v>2015</v>
          </cell>
          <cell r="G3248">
            <v>23</v>
          </cell>
          <cell r="AC3248">
            <v>30331968.23966825</v>
          </cell>
        </row>
        <row r="3249">
          <cell r="A3249" t="str">
            <v>Costos OyM (D)</v>
          </cell>
          <cell r="C3249">
            <v>1343720</v>
          </cell>
          <cell r="D3249">
            <v>2015</v>
          </cell>
          <cell r="G3249">
            <v>23</v>
          </cell>
          <cell r="AC3249">
            <v>1385176.5734710766</v>
          </cell>
        </row>
        <row r="3250">
          <cell r="A3250" t="str">
            <v>Costos OyM (D)</v>
          </cell>
          <cell r="C3250">
            <v>0</v>
          </cell>
          <cell r="D3250">
            <v>2015</v>
          </cell>
          <cell r="G3250">
            <v>23</v>
          </cell>
          <cell r="AC3250">
            <v>0</v>
          </cell>
        </row>
        <row r="3251">
          <cell r="A3251" t="str">
            <v>Costos OyM (D)</v>
          </cell>
          <cell r="C3251">
            <v>26305925</v>
          </cell>
          <cell r="D3251">
            <v>2015</v>
          </cell>
          <cell r="G3251">
            <v>23</v>
          </cell>
          <cell r="AC3251">
            <v>27117517.826248869</v>
          </cell>
        </row>
        <row r="3252">
          <cell r="A3252" t="str">
            <v>Costos de OyM (C )</v>
          </cell>
          <cell r="C3252">
            <v>31814858</v>
          </cell>
          <cell r="D3252">
            <v>2015</v>
          </cell>
          <cell r="G3252">
            <v>23</v>
          </cell>
          <cell r="AC3252">
            <v>32848076.54250925</v>
          </cell>
        </row>
        <row r="3253">
          <cell r="A3253" t="str">
            <v>Costos de OyM (C )</v>
          </cell>
          <cell r="C3253">
            <v>8549710</v>
          </cell>
          <cell r="D3253">
            <v>2015</v>
          </cell>
          <cell r="G3253">
            <v>23</v>
          </cell>
          <cell r="AC3253">
            <v>8827370.1707628798</v>
          </cell>
        </row>
        <row r="3254">
          <cell r="A3254" t="str">
            <v>Costos de OyM (C )</v>
          </cell>
          <cell r="C3254">
            <v>3278739</v>
          </cell>
          <cell r="D3254">
            <v>2015</v>
          </cell>
          <cell r="G3254">
            <v>23</v>
          </cell>
          <cell r="AC3254">
            <v>3385219.2467717519</v>
          </cell>
        </row>
        <row r="3255">
          <cell r="A3255" t="str">
            <v>Costos de Administración</v>
          </cell>
          <cell r="C3255">
            <v>66960910</v>
          </cell>
          <cell r="D3255">
            <v>2015</v>
          </cell>
          <cell r="G3255">
            <v>23</v>
          </cell>
          <cell r="AC3255">
            <v>31748032.986715462</v>
          </cell>
        </row>
        <row r="3256">
          <cell r="A3256" t="str">
            <v>Costos Totales</v>
          </cell>
          <cell r="C3256">
            <v>430500292</v>
          </cell>
          <cell r="D3256">
            <v>2015</v>
          </cell>
          <cell r="G3256">
            <v>23</v>
          </cell>
          <cell r="AC3256">
            <v>430500292</v>
          </cell>
        </row>
        <row r="3257">
          <cell r="A3257" t="str">
            <v>Costos de Combustible</v>
          </cell>
          <cell r="C3257">
            <v>257439809</v>
          </cell>
          <cell r="D3257">
            <v>2015</v>
          </cell>
          <cell r="G3257">
            <v>119</v>
          </cell>
          <cell r="AC3257">
            <v>257439809</v>
          </cell>
        </row>
        <row r="3258">
          <cell r="A3258" t="str">
            <v>Costos de Combustible</v>
          </cell>
          <cell r="C3258">
            <v>66860506</v>
          </cell>
          <cell r="D3258">
            <v>2015</v>
          </cell>
          <cell r="G3258">
            <v>119</v>
          </cell>
          <cell r="AC3258">
            <v>66860506</v>
          </cell>
        </row>
        <row r="3259">
          <cell r="A3259" t="str">
            <v>Costos Compra de Energía</v>
          </cell>
          <cell r="C3259">
            <v>166815984</v>
          </cell>
          <cell r="D3259">
            <v>2015</v>
          </cell>
          <cell r="G3259">
            <v>119</v>
          </cell>
          <cell r="AC3259">
            <v>166815984</v>
          </cell>
        </row>
        <row r="3260">
          <cell r="A3260" t="str">
            <v>Costos Totales por Compra de Energia</v>
          </cell>
          <cell r="C3260">
            <v>168577533</v>
          </cell>
          <cell r="D3260">
            <v>2015</v>
          </cell>
          <cell r="G3260">
            <v>119</v>
          </cell>
          <cell r="AC3260">
            <v>168577533</v>
          </cell>
        </row>
        <row r="3261">
          <cell r="A3261" t="str">
            <v>Costos OyM (D)</v>
          </cell>
          <cell r="C3261">
            <v>2611960</v>
          </cell>
          <cell r="D3261">
            <v>2015</v>
          </cell>
          <cell r="G3261">
            <v>119</v>
          </cell>
          <cell r="AC3261">
            <v>2692544.4310150277</v>
          </cell>
        </row>
        <row r="3262">
          <cell r="A3262" t="str">
            <v>Costos OyM (D)</v>
          </cell>
          <cell r="C3262">
            <v>761388</v>
          </cell>
          <cell r="D3262">
            <v>2015</v>
          </cell>
          <cell r="G3262">
            <v>119</v>
          </cell>
          <cell r="AC3262">
            <v>784878.41285535379</v>
          </cell>
        </row>
        <row r="3263">
          <cell r="A3263" t="str">
            <v>Costos OyM (D)</v>
          </cell>
          <cell r="C3263">
            <v>527997</v>
          </cell>
          <cell r="D3263">
            <v>2015</v>
          </cell>
          <cell r="G3263">
            <v>119</v>
          </cell>
          <cell r="AC3263">
            <v>544286.81218037091</v>
          </cell>
        </row>
        <row r="3264">
          <cell r="A3264" t="str">
            <v>Costos OyM (D)</v>
          </cell>
          <cell r="C3264">
            <v>1403151</v>
          </cell>
          <cell r="D3264">
            <v>2015</v>
          </cell>
          <cell r="G3264">
            <v>119</v>
          </cell>
          <cell r="AC3264">
            <v>1446441.1441688109</v>
          </cell>
        </row>
        <row r="3265">
          <cell r="A3265" t="str">
            <v>Costos de OyM (C )</v>
          </cell>
          <cell r="C3265">
            <v>3313706</v>
          </cell>
          <cell r="D3265">
            <v>2015</v>
          </cell>
          <cell r="G3265">
            <v>119</v>
          </cell>
          <cell r="AC3265">
            <v>3421321.8341999883</v>
          </cell>
        </row>
        <row r="3266">
          <cell r="A3266" t="str">
            <v>Costos OyM (D)</v>
          </cell>
          <cell r="C3266">
            <v>236439</v>
          </cell>
          <cell r="D3266">
            <v>2015</v>
          </cell>
          <cell r="G3266">
            <v>119</v>
          </cell>
          <cell r="AC3266">
            <v>243733.63785232627</v>
          </cell>
        </row>
        <row r="3267">
          <cell r="A3267" t="str">
            <v>Costos OyM (D)</v>
          </cell>
          <cell r="C3267">
            <v>4049826</v>
          </cell>
          <cell r="D3267">
            <v>2015</v>
          </cell>
          <cell r="G3267">
            <v>119</v>
          </cell>
          <cell r="AC3267">
            <v>4174771.6055681808</v>
          </cell>
        </row>
        <row r="3268">
          <cell r="A3268" t="str">
            <v>Costos OyM (D)</v>
          </cell>
          <cell r="C3268">
            <v>48898</v>
          </cell>
          <cell r="D3268">
            <v>2015</v>
          </cell>
          <cell r="G3268">
            <v>119</v>
          </cell>
          <cell r="AC3268">
            <v>50406.60560949357</v>
          </cell>
        </row>
        <row r="3269">
          <cell r="A3269" t="str">
            <v>Costos OyM (D)</v>
          </cell>
          <cell r="C3269">
            <v>1734796</v>
          </cell>
          <cell r="D3269">
            <v>2015</v>
          </cell>
          <cell r="G3269">
            <v>119</v>
          </cell>
          <cell r="AC3269">
            <v>1788318.0863210561</v>
          </cell>
        </row>
        <row r="3270">
          <cell r="A3270" t="str">
            <v>Costos OyM (D)</v>
          </cell>
          <cell r="C3270">
            <v>0</v>
          </cell>
          <cell r="D3270">
            <v>2015</v>
          </cell>
          <cell r="G3270">
            <v>119</v>
          </cell>
          <cell r="AC3270">
            <v>0</v>
          </cell>
        </row>
        <row r="3271">
          <cell r="A3271" t="str">
            <v>Costos OyM (D)</v>
          </cell>
          <cell r="C3271">
            <v>1896721</v>
          </cell>
          <cell r="D3271">
            <v>2015</v>
          </cell>
          <cell r="G3271">
            <v>119</v>
          </cell>
          <cell r="AC3271">
            <v>1955238.811367423</v>
          </cell>
        </row>
        <row r="3272">
          <cell r="A3272" t="str">
            <v>Costos OyM (D)</v>
          </cell>
          <cell r="C3272">
            <v>21641599</v>
          </cell>
          <cell r="D3272">
            <v>2015</v>
          </cell>
          <cell r="G3272">
            <v>119</v>
          </cell>
          <cell r="AC3272">
            <v>22309287.609959722</v>
          </cell>
        </row>
        <row r="3273">
          <cell r="A3273" t="str">
            <v>Costos OyM (D)</v>
          </cell>
          <cell r="C3273">
            <v>1989141</v>
          </cell>
          <cell r="D3273">
            <v>2015</v>
          </cell>
          <cell r="G3273">
            <v>119</v>
          </cell>
          <cell r="AC3273">
            <v>2050510.1617381824</v>
          </cell>
        </row>
        <row r="3274">
          <cell r="A3274" t="str">
            <v>Costos OyM (D)</v>
          </cell>
          <cell r="C3274">
            <v>25149</v>
          </cell>
          <cell r="D3274">
            <v>2015</v>
          </cell>
          <cell r="G3274">
            <v>119</v>
          </cell>
          <cell r="AC3274">
            <v>25924.899269359765</v>
          </cell>
        </row>
        <row r="3275">
          <cell r="A3275" t="str">
            <v>Costos OyM (D)</v>
          </cell>
          <cell r="C3275">
            <v>347599</v>
          </cell>
          <cell r="D3275">
            <v>2015</v>
          </cell>
          <cell r="G3275">
            <v>119</v>
          </cell>
          <cell r="AC3275">
            <v>358323.15643286752</v>
          </cell>
        </row>
        <row r="3276">
          <cell r="A3276" t="str">
            <v>Costos de OyM (C )</v>
          </cell>
          <cell r="C3276">
            <v>19139622</v>
          </cell>
          <cell r="D3276">
            <v>2015</v>
          </cell>
          <cell r="G3276">
            <v>119</v>
          </cell>
          <cell r="AC3276">
            <v>19761199.891280171</v>
          </cell>
        </row>
        <row r="3277">
          <cell r="A3277" t="str">
            <v>Costos de OyM (C )</v>
          </cell>
          <cell r="C3277">
            <v>371103</v>
          </cell>
          <cell r="D3277">
            <v>2015</v>
          </cell>
          <cell r="G3277">
            <v>119</v>
          </cell>
          <cell r="AC3277">
            <v>383154.93186091894</v>
          </cell>
        </row>
        <row r="3278">
          <cell r="A3278" t="str">
            <v>Costos de OyM (C )</v>
          </cell>
          <cell r="C3278">
            <v>927533</v>
          </cell>
          <cell r="D3278">
            <v>2015</v>
          </cell>
          <cell r="G3278">
            <v>119</v>
          </cell>
          <cell r="AC3278">
            <v>957655.53879584291</v>
          </cell>
        </row>
        <row r="3279">
          <cell r="A3279" t="str">
            <v>Costos de Administración</v>
          </cell>
          <cell r="C3279">
            <v>211596446</v>
          </cell>
          <cell r="D3279">
            <v>2015</v>
          </cell>
          <cell r="G3279">
            <v>119</v>
          </cell>
          <cell r="AC3279">
            <v>49031866.601008587</v>
          </cell>
        </row>
        <row r="3280">
          <cell r="A3280" t="str">
            <v>Costos Totales</v>
          </cell>
          <cell r="C3280">
            <v>990349127</v>
          </cell>
          <cell r="D3280">
            <v>2015</v>
          </cell>
          <cell r="G3280">
            <v>119</v>
          </cell>
          <cell r="AC3280">
            <v>990349127</v>
          </cell>
        </row>
        <row r="3281">
          <cell r="A3281" t="str">
            <v>Costos Compra de Energía</v>
          </cell>
          <cell r="C3281">
            <v>751963762</v>
          </cell>
          <cell r="D3281">
            <v>2015</v>
          </cell>
          <cell r="G3281">
            <v>117</v>
          </cell>
          <cell r="AC3281">
            <v>751963762</v>
          </cell>
        </row>
        <row r="3282">
          <cell r="A3282" t="str">
            <v>Costos Totales por Compra de Energia</v>
          </cell>
          <cell r="C3282">
            <v>751963762</v>
          </cell>
          <cell r="D3282">
            <v>2015</v>
          </cell>
          <cell r="G3282">
            <v>117</v>
          </cell>
          <cell r="AC3282">
            <v>751963762</v>
          </cell>
        </row>
        <row r="3283">
          <cell r="A3283" t="str">
            <v>Costos OyM (D)</v>
          </cell>
          <cell r="C3283">
            <v>8058696</v>
          </cell>
          <cell r="D3283">
            <v>2015</v>
          </cell>
          <cell r="G3283">
            <v>117</v>
          </cell>
          <cell r="AC3283">
            <v>8307323.6328439489</v>
          </cell>
        </row>
        <row r="3284">
          <cell r="A3284" t="str">
            <v>Costos OyM (D)</v>
          </cell>
          <cell r="C3284">
            <v>8824097</v>
          </cell>
          <cell r="D3284">
            <v>2015</v>
          </cell>
          <cell r="G3284">
            <v>117</v>
          </cell>
          <cell r="AC3284">
            <v>9096338.8551457189</v>
          </cell>
        </row>
        <row r="3285">
          <cell r="A3285" t="str">
            <v>Costos OyM (D)</v>
          </cell>
          <cell r="C3285">
            <v>5379079</v>
          </cell>
          <cell r="D3285">
            <v>2015</v>
          </cell>
          <cell r="G3285">
            <v>117</v>
          </cell>
          <cell r="AC3285">
            <v>5545034.8418198917</v>
          </cell>
        </row>
        <row r="3286">
          <cell r="A3286" t="str">
            <v>Costos OyM (D)</v>
          </cell>
          <cell r="C3286">
            <v>12390545</v>
          </cell>
          <cell r="D3286">
            <v>2015</v>
          </cell>
          <cell r="G3286">
            <v>117</v>
          </cell>
          <cell r="AC3286">
            <v>12772819.238040052</v>
          </cell>
        </row>
        <row r="3287">
          <cell r="A3287" t="str">
            <v>Costos OyM (D)</v>
          </cell>
          <cell r="C3287">
            <v>3275540</v>
          </cell>
          <cell r="D3287">
            <v>2015</v>
          </cell>
          <cell r="G3287">
            <v>117</v>
          </cell>
          <cell r="AC3287">
            <v>3376597.2624262869</v>
          </cell>
        </row>
        <row r="3288">
          <cell r="A3288" t="str">
            <v>Costos de OyM (C )</v>
          </cell>
          <cell r="C3288">
            <v>12249430</v>
          </cell>
          <cell r="D3288">
            <v>2015</v>
          </cell>
          <cell r="G3288">
            <v>117</v>
          </cell>
          <cell r="AC3288">
            <v>12647242.186091451</v>
          </cell>
        </row>
        <row r="3289">
          <cell r="A3289" t="str">
            <v>Costos OyM (D)</v>
          </cell>
          <cell r="C3289">
            <v>6276609</v>
          </cell>
          <cell r="D3289">
            <v>2015</v>
          </cell>
          <cell r="G3289">
            <v>117</v>
          </cell>
          <cell r="AC3289">
            <v>6470255.5202257317</v>
          </cell>
        </row>
        <row r="3290">
          <cell r="A3290" t="str">
            <v>Costos OyM (D)</v>
          </cell>
          <cell r="C3290">
            <v>35681393</v>
          </cell>
          <cell r="D3290">
            <v>2015</v>
          </cell>
          <cell r="G3290">
            <v>117</v>
          </cell>
          <cell r="AC3290">
            <v>36782238.630380474</v>
          </cell>
        </row>
        <row r="3291">
          <cell r="A3291" t="str">
            <v>Costos OyM (D)</v>
          </cell>
          <cell r="C3291">
            <v>1173269</v>
          </cell>
          <cell r="D3291">
            <v>2015</v>
          </cell>
          <cell r="G3291">
            <v>117</v>
          </cell>
          <cell r="AC3291">
            <v>1209466.8034857237</v>
          </cell>
        </row>
        <row r="3292">
          <cell r="A3292" t="str">
            <v>Costos OyM (D)</v>
          </cell>
          <cell r="C3292">
            <v>4092347</v>
          </cell>
          <cell r="D3292">
            <v>2015</v>
          </cell>
          <cell r="G3292">
            <v>117</v>
          </cell>
          <cell r="AC3292">
            <v>4218604.4673850499</v>
          </cell>
        </row>
        <row r="3293">
          <cell r="A3293" t="str">
            <v>Costos OyM (D)</v>
          </cell>
          <cell r="C3293">
            <v>1161357</v>
          </cell>
          <cell r="D3293">
            <v>2015</v>
          </cell>
          <cell r="G3293">
            <v>117</v>
          </cell>
          <cell r="AC3293">
            <v>1197187.2933621954</v>
          </cell>
        </row>
        <row r="3294">
          <cell r="A3294" t="str">
            <v>Costos OyM (D)</v>
          </cell>
          <cell r="C3294">
            <v>6250123</v>
          </cell>
          <cell r="D3294">
            <v>2015</v>
          </cell>
          <cell r="G3294">
            <v>117</v>
          </cell>
          <cell r="AC3294">
            <v>6442952.3717089612</v>
          </cell>
        </row>
        <row r="3295">
          <cell r="A3295" t="str">
            <v>Costos OyM (D)</v>
          </cell>
          <cell r="C3295">
            <v>94438537</v>
          </cell>
          <cell r="D3295">
            <v>2015</v>
          </cell>
          <cell r="G3295">
            <v>117</v>
          </cell>
          <cell r="AC3295">
            <v>97352163.460603014</v>
          </cell>
        </row>
        <row r="3296">
          <cell r="A3296" t="str">
            <v>Costos OyM (D)</v>
          </cell>
          <cell r="C3296">
            <v>8156192</v>
          </cell>
          <cell r="D3296">
            <v>2015</v>
          </cell>
          <cell r="G3296">
            <v>117</v>
          </cell>
          <cell r="AC3296">
            <v>8407827.5884352438</v>
          </cell>
        </row>
        <row r="3297">
          <cell r="A3297" t="str">
            <v>Costos OyM (D)</v>
          </cell>
          <cell r="C3297">
            <v>2100710</v>
          </cell>
          <cell r="D3297">
            <v>2015</v>
          </cell>
          <cell r="G3297">
            <v>117</v>
          </cell>
          <cell r="AC3297">
            <v>2165521.2988244761</v>
          </cell>
        </row>
        <row r="3298">
          <cell r="A3298" t="str">
            <v>Costos de OyM (C )</v>
          </cell>
          <cell r="C3298">
            <v>380562</v>
          </cell>
          <cell r="D3298">
            <v>2015</v>
          </cell>
          <cell r="G3298">
            <v>117</v>
          </cell>
          <cell r="AC3298">
            <v>392921.12211126025</v>
          </cell>
        </row>
        <row r="3299">
          <cell r="A3299" t="str">
            <v>Costos OyM (D)</v>
          </cell>
          <cell r="C3299">
            <v>2078389</v>
          </cell>
          <cell r="D3299">
            <v>2015</v>
          </cell>
          <cell r="G3299">
            <v>117</v>
          </cell>
          <cell r="AC3299">
            <v>2142511.6492721527</v>
          </cell>
        </row>
        <row r="3300">
          <cell r="A3300" t="str">
            <v>Costos de OyM (C )</v>
          </cell>
          <cell r="C3300">
            <v>69483500</v>
          </cell>
          <cell r="D3300">
            <v>2015</v>
          </cell>
          <cell r="G3300">
            <v>117</v>
          </cell>
          <cell r="AC3300">
            <v>71740044.429600835</v>
          </cell>
        </row>
        <row r="3301">
          <cell r="A3301" t="str">
            <v>Costos de OyM (C )</v>
          </cell>
          <cell r="C3301">
            <v>228877435</v>
          </cell>
          <cell r="D3301">
            <v>2015</v>
          </cell>
          <cell r="G3301">
            <v>117</v>
          </cell>
          <cell r="AC3301">
            <v>236310452.92527115</v>
          </cell>
        </row>
        <row r="3302">
          <cell r="A3302" t="str">
            <v>Costos de OyM (C )</v>
          </cell>
          <cell r="C3302">
            <v>2091600</v>
          </cell>
          <cell r="D3302">
            <v>2015</v>
          </cell>
          <cell r="G3302">
            <v>117</v>
          </cell>
          <cell r="AC3302">
            <v>2159526.7499327627</v>
          </cell>
        </row>
        <row r="3303">
          <cell r="A3303" t="str">
            <v>Costos de Administración</v>
          </cell>
          <cell r="C3303">
            <v>365358981</v>
          </cell>
          <cell r="D3303">
            <v>2015</v>
          </cell>
          <cell r="G3303">
            <v>117</v>
          </cell>
          <cell r="AC3303">
            <v>319570090.32808197</v>
          </cell>
        </row>
        <row r="3304">
          <cell r="A3304" t="str">
            <v>Costos Totales</v>
          </cell>
          <cell r="C3304">
            <v>1744148376</v>
          </cell>
          <cell r="D3304">
            <v>2015</v>
          </cell>
          <cell r="G3304">
            <v>117</v>
          </cell>
          <cell r="AC3304">
            <v>1744148376</v>
          </cell>
        </row>
        <row r="3305">
          <cell r="A3305" t="str">
            <v>Costos de Combustible</v>
          </cell>
          <cell r="C3305">
            <v>110419229</v>
          </cell>
          <cell r="D3305">
            <v>2015</v>
          </cell>
          <cell r="G3305">
            <v>178</v>
          </cell>
          <cell r="AC3305">
            <v>110419229</v>
          </cell>
        </row>
        <row r="3306">
          <cell r="A3306" t="str">
            <v>Costos de Combustible</v>
          </cell>
          <cell r="C3306">
            <v>5426433</v>
          </cell>
          <cell r="D3306">
            <v>2015</v>
          </cell>
          <cell r="G3306">
            <v>178</v>
          </cell>
          <cell r="AC3306">
            <v>5426433</v>
          </cell>
        </row>
        <row r="3307">
          <cell r="A3307" t="str">
            <v>Costos Compra de Energía</v>
          </cell>
          <cell r="C3307">
            <v>32566220</v>
          </cell>
          <cell r="D3307">
            <v>2015</v>
          </cell>
          <cell r="G3307">
            <v>178</v>
          </cell>
          <cell r="AC3307">
            <v>32566220</v>
          </cell>
        </row>
        <row r="3308">
          <cell r="A3308" t="str">
            <v>Costos Totales por Compra de Energia</v>
          </cell>
          <cell r="C3308">
            <v>38499697</v>
          </cell>
          <cell r="D3308">
            <v>2015</v>
          </cell>
          <cell r="G3308">
            <v>178</v>
          </cell>
          <cell r="AC3308">
            <v>38499697</v>
          </cell>
        </row>
        <row r="3309">
          <cell r="A3309" t="str">
            <v>Costos OyM (D)</v>
          </cell>
          <cell r="C3309">
            <v>116441</v>
          </cell>
          <cell r="D3309">
            <v>2015</v>
          </cell>
          <cell r="G3309">
            <v>178</v>
          </cell>
          <cell r="AC3309">
            <v>120033.44848000002</v>
          </cell>
        </row>
        <row r="3310">
          <cell r="A3310" t="str">
            <v>Costos OyM (D)</v>
          </cell>
          <cell r="C3310">
            <v>408671</v>
          </cell>
          <cell r="D3310">
            <v>2015</v>
          </cell>
          <cell r="G3310">
            <v>178</v>
          </cell>
          <cell r="AC3310">
            <v>421279.3554140731</v>
          </cell>
        </row>
        <row r="3311">
          <cell r="A3311" t="str">
            <v>Costos OyM (D)</v>
          </cell>
          <cell r="C3311">
            <v>242979</v>
          </cell>
          <cell r="D3311">
            <v>2015</v>
          </cell>
          <cell r="G3311">
            <v>178</v>
          </cell>
          <cell r="AC3311">
            <v>250475.41053599611</v>
          </cell>
        </row>
        <row r="3312">
          <cell r="A3312" t="str">
            <v>Costos OyM (D)</v>
          </cell>
          <cell r="C3312">
            <v>411742</v>
          </cell>
          <cell r="D3312">
            <v>2015</v>
          </cell>
          <cell r="G3312">
            <v>178</v>
          </cell>
          <cell r="AC3312">
            <v>424445.10218953947</v>
          </cell>
        </row>
        <row r="3313">
          <cell r="A3313" t="str">
            <v>Costos OyM (D)</v>
          </cell>
          <cell r="C3313">
            <v>402279</v>
          </cell>
          <cell r="D3313">
            <v>2015</v>
          </cell>
          <cell r="G3313">
            <v>178</v>
          </cell>
          <cell r="AC3313">
            <v>414690.1488400643</v>
          </cell>
        </row>
        <row r="3314">
          <cell r="A3314" t="str">
            <v>Costos de OyM (C )</v>
          </cell>
          <cell r="C3314">
            <v>259486</v>
          </cell>
          <cell r="D3314">
            <v>2015</v>
          </cell>
          <cell r="G3314">
            <v>178</v>
          </cell>
          <cell r="AC3314">
            <v>267913.06092611054</v>
          </cell>
        </row>
        <row r="3315">
          <cell r="A3315" t="str">
            <v>Costos OyM (D)</v>
          </cell>
          <cell r="C3315">
            <v>1233268</v>
          </cell>
          <cell r="D3315">
            <v>2015</v>
          </cell>
          <cell r="G3315">
            <v>178</v>
          </cell>
          <cell r="AC3315">
            <v>1271316.8981718868</v>
          </cell>
        </row>
        <row r="3316">
          <cell r="A3316" t="str">
            <v>Costos OyM (D)</v>
          </cell>
          <cell r="C3316">
            <v>1861461</v>
          </cell>
          <cell r="D3316">
            <v>2015</v>
          </cell>
          <cell r="G3316">
            <v>178</v>
          </cell>
          <cell r="AC3316">
            <v>1918890.966592775</v>
          </cell>
        </row>
        <row r="3317">
          <cell r="A3317" t="str">
            <v>Costos OyM (D)</v>
          </cell>
          <cell r="C3317">
            <v>32837</v>
          </cell>
          <cell r="D3317">
            <v>2015</v>
          </cell>
          <cell r="G3317">
            <v>178</v>
          </cell>
          <cell r="AC3317">
            <v>33850.090154994898</v>
          </cell>
        </row>
        <row r="3318">
          <cell r="A3318" t="str">
            <v>Costos OyM (D)</v>
          </cell>
          <cell r="C3318">
            <v>1473</v>
          </cell>
          <cell r="D3318">
            <v>2015</v>
          </cell>
          <cell r="G3318">
            <v>178</v>
          </cell>
          <cell r="AC3318">
            <v>1518.445131964171</v>
          </cell>
        </row>
        <row r="3319">
          <cell r="A3319" t="str">
            <v>Costos OyM (D)</v>
          </cell>
          <cell r="C3319">
            <v>24691</v>
          </cell>
          <cell r="D3319">
            <v>2015</v>
          </cell>
          <cell r="G3319">
            <v>178</v>
          </cell>
          <cell r="AC3319">
            <v>25452.769011084416</v>
          </cell>
        </row>
        <row r="3320">
          <cell r="A3320" t="str">
            <v>Costos OyM (D)</v>
          </cell>
          <cell r="C3320">
            <v>369292</v>
          </cell>
          <cell r="D3320">
            <v>2015</v>
          </cell>
          <cell r="G3320">
            <v>178</v>
          </cell>
          <cell r="AC3320">
            <v>380685.43087122374</v>
          </cell>
        </row>
        <row r="3321">
          <cell r="A3321" t="str">
            <v>Costos OyM (D)</v>
          </cell>
          <cell r="C3321">
            <v>5950958</v>
          </cell>
          <cell r="D3321">
            <v>2015</v>
          </cell>
          <cell r="G3321">
            <v>178</v>
          </cell>
          <cell r="AC3321">
            <v>6134557.5055147577</v>
          </cell>
        </row>
        <row r="3322">
          <cell r="A3322" t="str">
            <v>Costos OyM (D)</v>
          </cell>
          <cell r="C3322">
            <v>328761</v>
          </cell>
          <cell r="D3322">
            <v>2015</v>
          </cell>
          <cell r="G3322">
            <v>178</v>
          </cell>
          <cell r="AC3322">
            <v>338903.9647180399</v>
          </cell>
        </row>
        <row r="3323">
          <cell r="A3323" t="str">
            <v>Costos OyM (D)</v>
          </cell>
          <cell r="C3323">
            <v>37047</v>
          </cell>
          <cell r="D3323">
            <v>2015</v>
          </cell>
          <cell r="G3323">
            <v>178</v>
          </cell>
          <cell r="AC3323">
            <v>38189.977463595817</v>
          </cell>
        </row>
        <row r="3324">
          <cell r="A3324" t="str">
            <v>Costos de OyM (C )</v>
          </cell>
          <cell r="C3324">
            <v>390567</v>
          </cell>
          <cell r="D3324">
            <v>2015</v>
          </cell>
          <cell r="G3324">
            <v>178</v>
          </cell>
          <cell r="AC3324">
            <v>403251.04424411419</v>
          </cell>
        </row>
        <row r="3325">
          <cell r="A3325" t="str">
            <v>Costos OyM (D)</v>
          </cell>
          <cell r="C3325">
            <v>81</v>
          </cell>
          <cell r="D3325">
            <v>2015</v>
          </cell>
          <cell r="G3325">
            <v>178</v>
          </cell>
          <cell r="AC3325">
            <v>83.499019476644833</v>
          </cell>
        </row>
        <row r="3326">
          <cell r="A3326" t="str">
            <v>Costos de OyM (C )</v>
          </cell>
          <cell r="C3326">
            <v>6598617</v>
          </cell>
          <cell r="D3326">
            <v>2015</v>
          </cell>
          <cell r="G3326">
            <v>178</v>
          </cell>
          <cell r="AC3326">
            <v>6812913.5226912778</v>
          </cell>
        </row>
        <row r="3327">
          <cell r="A3327" t="str">
            <v>Costos de OyM (C )</v>
          </cell>
          <cell r="C3327">
            <v>563051</v>
          </cell>
          <cell r="D3327">
            <v>2015</v>
          </cell>
          <cell r="G3327">
            <v>178</v>
          </cell>
          <cell r="AC3327">
            <v>581336.63036737044</v>
          </cell>
        </row>
        <row r="3328">
          <cell r="A3328" t="str">
            <v>Costos de OyM (C )</v>
          </cell>
          <cell r="C3328">
            <v>908813</v>
          </cell>
          <cell r="D3328">
            <v>2015</v>
          </cell>
          <cell r="G3328">
            <v>178</v>
          </cell>
          <cell r="AC3328">
            <v>938327.58853826916</v>
          </cell>
        </row>
        <row r="3329">
          <cell r="A3329" t="str">
            <v>Costos de Administración</v>
          </cell>
          <cell r="C3329">
            <v>20731564</v>
          </cell>
          <cell r="D3329">
            <v>2015</v>
          </cell>
          <cell r="G3329">
            <v>178</v>
          </cell>
          <cell r="AC3329">
            <v>5504164.6558531057</v>
          </cell>
        </row>
        <row r="3330">
          <cell r="A3330" t="str">
            <v>Costos Totales</v>
          </cell>
          <cell r="C3330">
            <v>254785964</v>
          </cell>
          <cell r="D3330">
            <v>2015</v>
          </cell>
          <cell r="G3330">
            <v>178</v>
          </cell>
          <cell r="AC3330">
            <v>254785964</v>
          </cell>
        </row>
        <row r="3331">
          <cell r="A3331" t="str">
            <v>Costos de Combustible</v>
          </cell>
          <cell r="C3331">
            <v>929484486</v>
          </cell>
          <cell r="D3331">
            <v>2015</v>
          </cell>
          <cell r="G3331">
            <v>45</v>
          </cell>
          <cell r="AC3331">
            <v>929484486</v>
          </cell>
        </row>
        <row r="3332">
          <cell r="A3332" t="str">
            <v>Costos de Combustible</v>
          </cell>
          <cell r="C3332">
            <v>293401305</v>
          </cell>
          <cell r="D3332">
            <v>2015</v>
          </cell>
          <cell r="G3332">
            <v>45</v>
          </cell>
          <cell r="AC3332">
            <v>293401305</v>
          </cell>
        </row>
        <row r="3333">
          <cell r="A3333" t="str">
            <v>Costos de Combustible</v>
          </cell>
          <cell r="C3333">
            <v>340616304</v>
          </cell>
          <cell r="D3333">
            <v>2015</v>
          </cell>
          <cell r="G3333">
            <v>45</v>
          </cell>
          <cell r="AC3333">
            <v>340616304</v>
          </cell>
        </row>
        <row r="3334">
          <cell r="A3334" t="str">
            <v>Costos Compra de Energía</v>
          </cell>
          <cell r="C3334">
            <v>322982691</v>
          </cell>
          <cell r="D3334">
            <v>2015</v>
          </cell>
          <cell r="G3334">
            <v>45</v>
          </cell>
          <cell r="AC3334">
            <v>322982691</v>
          </cell>
        </row>
        <row r="3335">
          <cell r="A3335" t="str">
            <v>Costos Totales por Compra de Energia</v>
          </cell>
          <cell r="C3335">
            <v>439480342</v>
          </cell>
          <cell r="D3335">
            <v>2015</v>
          </cell>
          <cell r="G3335">
            <v>45</v>
          </cell>
          <cell r="AC3335">
            <v>439480342</v>
          </cell>
        </row>
        <row r="3336">
          <cell r="A3336" t="str">
            <v>Costos OyM (D)</v>
          </cell>
          <cell r="C3336">
            <v>1845576</v>
          </cell>
          <cell r="D3336">
            <v>2015</v>
          </cell>
          <cell r="G3336">
            <v>45</v>
          </cell>
          <cell r="AC3336">
            <v>1902515.8811065219</v>
          </cell>
        </row>
        <row r="3337">
          <cell r="A3337" t="str">
            <v>Costos OyM (D)</v>
          </cell>
          <cell r="C3337">
            <v>2846342</v>
          </cell>
          <cell r="D3337">
            <v>2015</v>
          </cell>
          <cell r="G3337">
            <v>45</v>
          </cell>
          <cell r="AC3337">
            <v>2934157.6061134841</v>
          </cell>
        </row>
        <row r="3338">
          <cell r="A3338" t="str">
            <v>Costos OyM (D)</v>
          </cell>
          <cell r="C3338">
            <v>1887902</v>
          </cell>
          <cell r="D3338">
            <v>2015</v>
          </cell>
          <cell r="G3338">
            <v>45</v>
          </cell>
          <cell r="AC3338">
            <v>1946147.7267653919</v>
          </cell>
        </row>
        <row r="3339">
          <cell r="A3339" t="str">
            <v>Costos OyM (D)</v>
          </cell>
          <cell r="C3339">
            <v>3917612</v>
          </cell>
          <cell r="D3339">
            <v>2015</v>
          </cell>
          <cell r="G3339">
            <v>45</v>
          </cell>
          <cell r="AC3339">
            <v>4038478.5270362659</v>
          </cell>
        </row>
        <row r="3340">
          <cell r="A3340" t="str">
            <v>Costos OyM (D)</v>
          </cell>
          <cell r="C3340">
            <v>9886777</v>
          </cell>
          <cell r="D3340">
            <v>2015</v>
          </cell>
          <cell r="G3340">
            <v>45</v>
          </cell>
          <cell r="AC3340">
            <v>10191804.756595608</v>
          </cell>
        </row>
        <row r="3341">
          <cell r="A3341" t="str">
            <v>Costos de OyM (C )</v>
          </cell>
          <cell r="C3341">
            <v>11456962</v>
          </cell>
          <cell r="D3341">
            <v>2015</v>
          </cell>
          <cell r="G3341">
            <v>45</v>
          </cell>
          <cell r="AC3341">
            <v>11829038.014899198</v>
          </cell>
        </row>
        <row r="3342">
          <cell r="A3342" t="str">
            <v>Costos OyM (D)</v>
          </cell>
          <cell r="C3342">
            <v>10585958</v>
          </cell>
          <cell r="D3342">
            <v>2015</v>
          </cell>
          <cell r="G3342">
            <v>45</v>
          </cell>
          <cell r="AC3342">
            <v>10912556.95334499</v>
          </cell>
        </row>
        <row r="3343">
          <cell r="A3343" t="str">
            <v>Costos OyM (D)</v>
          </cell>
          <cell r="C3343">
            <v>38525089</v>
          </cell>
          <cell r="D3343">
            <v>2015</v>
          </cell>
          <cell r="G3343">
            <v>45</v>
          </cell>
          <cell r="AC3343">
            <v>39713668.601857722</v>
          </cell>
        </row>
        <row r="3344">
          <cell r="A3344" t="str">
            <v>Costos OyM (D)</v>
          </cell>
          <cell r="C3344">
            <v>105313</v>
          </cell>
          <cell r="D3344">
            <v>2015</v>
          </cell>
          <cell r="G3344">
            <v>45</v>
          </cell>
          <cell r="AC3344">
            <v>108562.12639683824</v>
          </cell>
        </row>
        <row r="3345">
          <cell r="A3345" t="str">
            <v>Costos OyM (D)</v>
          </cell>
          <cell r="C3345">
            <v>5815639</v>
          </cell>
          <cell r="D3345">
            <v>2015</v>
          </cell>
          <cell r="G3345">
            <v>45</v>
          </cell>
          <cell r="AC3345">
            <v>5995063.6312362384</v>
          </cell>
        </row>
        <row r="3346">
          <cell r="A3346" t="str">
            <v>Costos OyM (D)</v>
          </cell>
          <cell r="C3346">
            <v>4880477</v>
          </cell>
          <cell r="D3346">
            <v>2015</v>
          </cell>
          <cell r="G3346">
            <v>45</v>
          </cell>
          <cell r="AC3346">
            <v>5031049.926892804</v>
          </cell>
        </row>
        <row r="3347">
          <cell r="A3347" t="str">
            <v>Costos OyM (D)</v>
          </cell>
          <cell r="C3347">
            <v>129524582</v>
          </cell>
          <cell r="D3347">
            <v>2015</v>
          </cell>
          <cell r="G3347">
            <v>45</v>
          </cell>
          <cell r="AC3347">
            <v>133520686.35953434</v>
          </cell>
        </row>
        <row r="3348">
          <cell r="A3348" t="str">
            <v>Costos OyM (D)</v>
          </cell>
          <cell r="C3348">
            <v>7227941</v>
          </cell>
          <cell r="D3348">
            <v>2015</v>
          </cell>
          <cell r="G3348">
            <v>45</v>
          </cell>
          <cell r="AC3348">
            <v>7450938.1029017251</v>
          </cell>
        </row>
        <row r="3349">
          <cell r="A3349" t="str">
            <v>Costos OyM (D)</v>
          </cell>
          <cell r="C3349">
            <v>2655136</v>
          </cell>
          <cell r="D3349">
            <v>2015</v>
          </cell>
          <cell r="G3349">
            <v>45</v>
          </cell>
          <cell r="AC3349">
            <v>2737052.5009523565</v>
          </cell>
        </row>
        <row r="3350">
          <cell r="A3350" t="str">
            <v>Costos de OyM (C )</v>
          </cell>
          <cell r="C3350">
            <v>2498465</v>
          </cell>
          <cell r="D3350">
            <v>2015</v>
          </cell>
          <cell r="G3350">
            <v>45</v>
          </cell>
          <cell r="AC3350">
            <v>2579605.0876222793</v>
          </cell>
        </row>
        <row r="3351">
          <cell r="A3351" t="str">
            <v>Costos OyM (D)</v>
          </cell>
          <cell r="C3351">
            <v>6491513</v>
          </cell>
          <cell r="D3351">
            <v>2015</v>
          </cell>
          <cell r="G3351">
            <v>45</v>
          </cell>
          <cell r="AC3351">
            <v>6691789.758270286</v>
          </cell>
        </row>
        <row r="3352">
          <cell r="A3352" t="str">
            <v>Costos de OyM (C )</v>
          </cell>
          <cell r="C3352">
            <v>81498583</v>
          </cell>
          <cell r="D3352">
            <v>2015</v>
          </cell>
          <cell r="G3352">
            <v>45</v>
          </cell>
          <cell r="AC3352">
            <v>84145328.968309194</v>
          </cell>
        </row>
        <row r="3353">
          <cell r="A3353" t="str">
            <v>Costos de OyM (C )</v>
          </cell>
          <cell r="C3353">
            <v>19266162</v>
          </cell>
          <cell r="D3353">
            <v>2015</v>
          </cell>
          <cell r="G3353">
            <v>45</v>
          </cell>
          <cell r="AC3353">
            <v>19891849.401194345</v>
          </cell>
        </row>
        <row r="3354">
          <cell r="A3354" t="str">
            <v>Costos de OyM (C )</v>
          </cell>
          <cell r="C3354">
            <v>9243050</v>
          </cell>
          <cell r="D3354">
            <v>2015</v>
          </cell>
          <cell r="G3354">
            <v>45</v>
          </cell>
          <cell r="AC3354">
            <v>9543227.0634758174</v>
          </cell>
        </row>
        <row r="3355">
          <cell r="A3355" t="str">
            <v>Costos de Administración</v>
          </cell>
          <cell r="C3355">
            <v>532641520</v>
          </cell>
          <cell r="D3355">
            <v>2015</v>
          </cell>
          <cell r="G3355">
            <v>45</v>
          </cell>
          <cell r="AC3355">
            <v>148516540.80080515</v>
          </cell>
        </row>
        <row r="3356">
          <cell r="A3356" t="str">
            <v>Costos Totales</v>
          </cell>
          <cell r="C3356">
            <v>3915145590</v>
          </cell>
          <cell r="D3356">
            <v>2015</v>
          </cell>
          <cell r="G3356">
            <v>45</v>
          </cell>
          <cell r="AC3356">
            <v>3915145590</v>
          </cell>
        </row>
        <row r="3357">
          <cell r="A3357" t="str">
            <v>Costos de Combustible</v>
          </cell>
          <cell r="C3357">
            <v>122152</v>
          </cell>
          <cell r="D3357">
            <v>2015</v>
          </cell>
          <cell r="G3357">
            <v>115</v>
          </cell>
          <cell r="AC3357">
            <v>122152</v>
          </cell>
        </row>
        <row r="3358">
          <cell r="A3358" t="str">
            <v>Costos Compra de Energía</v>
          </cell>
          <cell r="C3358">
            <v>409077019</v>
          </cell>
          <cell r="D3358">
            <v>2015</v>
          </cell>
          <cell r="G3358">
            <v>115</v>
          </cell>
          <cell r="AC3358">
            <v>409077019</v>
          </cell>
        </row>
        <row r="3359">
          <cell r="A3359" t="str">
            <v>Costos Totales por Compra de Energia</v>
          </cell>
          <cell r="C3359">
            <v>441120690</v>
          </cell>
          <cell r="D3359">
            <v>2015</v>
          </cell>
          <cell r="G3359">
            <v>115</v>
          </cell>
          <cell r="AC3359">
            <v>441120690</v>
          </cell>
        </row>
        <row r="3360">
          <cell r="A3360" t="str">
            <v>Costos OyM (D)</v>
          </cell>
          <cell r="C3360">
            <v>5240093</v>
          </cell>
          <cell r="D3360">
            <v>2015</v>
          </cell>
          <cell r="G3360">
            <v>115</v>
          </cell>
          <cell r="AC3360">
            <v>5401760.8329188926</v>
          </cell>
        </row>
        <row r="3361">
          <cell r="A3361" t="str">
            <v>Costos OyM (D)</v>
          </cell>
          <cell r="C3361">
            <v>0</v>
          </cell>
          <cell r="D3361">
            <v>2015</v>
          </cell>
          <cell r="G3361">
            <v>115</v>
          </cell>
          <cell r="AC3361">
            <v>0</v>
          </cell>
        </row>
        <row r="3362">
          <cell r="A3362" t="str">
            <v>Costos OyM (D)</v>
          </cell>
          <cell r="C3362">
            <v>4154010</v>
          </cell>
          <cell r="D3362">
            <v>2015</v>
          </cell>
          <cell r="G3362">
            <v>115</v>
          </cell>
          <cell r="AC3362">
            <v>4282169.8999528075</v>
          </cell>
        </row>
        <row r="3363">
          <cell r="A3363" t="str">
            <v>Costos OyM (D)</v>
          </cell>
          <cell r="C3363">
            <v>15263710</v>
          </cell>
          <cell r="D3363">
            <v>2015</v>
          </cell>
          <cell r="G3363">
            <v>115</v>
          </cell>
          <cell r="AC3363">
            <v>15734627.389825415</v>
          </cell>
        </row>
        <row r="3364">
          <cell r="A3364" t="str">
            <v>Costos OyM (D)</v>
          </cell>
          <cell r="C3364">
            <v>276435</v>
          </cell>
          <cell r="D3364">
            <v>2015</v>
          </cell>
          <cell r="G3364">
            <v>115</v>
          </cell>
          <cell r="AC3364">
            <v>284963.59813612734</v>
          </cell>
        </row>
        <row r="3365">
          <cell r="A3365" t="str">
            <v>Costos de OyM (C )</v>
          </cell>
          <cell r="C3365">
            <v>7873580</v>
          </cell>
          <cell r="D3365">
            <v>2015</v>
          </cell>
          <cell r="G3365">
            <v>115</v>
          </cell>
          <cell r="AC3365">
            <v>8129282.1895848159</v>
          </cell>
        </row>
        <row r="3366">
          <cell r="A3366" t="str">
            <v>Costos OyM (D)</v>
          </cell>
          <cell r="C3366">
            <v>1172736</v>
          </cell>
          <cell r="D3366">
            <v>2015</v>
          </cell>
          <cell r="G3366">
            <v>115</v>
          </cell>
          <cell r="AC3366">
            <v>1208917.3593205253</v>
          </cell>
        </row>
        <row r="3367">
          <cell r="A3367" t="str">
            <v>Costos OyM (D)</v>
          </cell>
          <cell r="C3367">
            <v>11101605</v>
          </cell>
          <cell r="D3367">
            <v>2015</v>
          </cell>
          <cell r="G3367">
            <v>115</v>
          </cell>
          <cell r="AC3367">
            <v>11444112.742185403</v>
          </cell>
        </row>
        <row r="3368">
          <cell r="A3368" t="str">
            <v>Costos OyM (D)</v>
          </cell>
          <cell r="C3368">
            <v>368343</v>
          </cell>
          <cell r="D3368">
            <v>2015</v>
          </cell>
          <cell r="G3368">
            <v>115</v>
          </cell>
          <cell r="AC3368">
            <v>379707.152235627</v>
          </cell>
        </row>
        <row r="3369">
          <cell r="A3369" t="str">
            <v>Costos OyM (D)</v>
          </cell>
          <cell r="C3369">
            <v>1225811</v>
          </cell>
          <cell r="D3369">
            <v>2015</v>
          </cell>
          <cell r="G3369">
            <v>115</v>
          </cell>
          <cell r="AC3369">
            <v>1263629.8341195739</v>
          </cell>
        </row>
        <row r="3370">
          <cell r="A3370" t="str">
            <v>Costos OyM (D)</v>
          </cell>
          <cell r="C3370">
            <v>65089</v>
          </cell>
          <cell r="D3370">
            <v>2015</v>
          </cell>
          <cell r="G3370">
            <v>115</v>
          </cell>
          <cell r="AC3370">
            <v>67097.131835991793</v>
          </cell>
        </row>
        <row r="3371">
          <cell r="A3371" t="str">
            <v>Costos OyM (D)</v>
          </cell>
          <cell r="C3371">
            <v>4889225</v>
          </cell>
          <cell r="D3371">
            <v>2015</v>
          </cell>
          <cell r="G3371">
            <v>115</v>
          </cell>
          <cell r="AC3371">
            <v>5040067.8209962817</v>
          </cell>
        </row>
        <row r="3372">
          <cell r="A3372" t="str">
            <v>Costos OyM (D)</v>
          </cell>
          <cell r="C3372">
            <v>61706929</v>
          </cell>
          <cell r="D3372">
            <v>2015</v>
          </cell>
          <cell r="G3372">
            <v>115</v>
          </cell>
          <cell r="AC3372">
            <v>63610716.869320244</v>
          </cell>
        </row>
        <row r="3373">
          <cell r="A3373" t="str">
            <v>Costos OyM (D)</v>
          </cell>
          <cell r="C3373">
            <v>1136311</v>
          </cell>
          <cell r="D3373">
            <v>2015</v>
          </cell>
          <cell r="G3373">
            <v>115</v>
          </cell>
          <cell r="AC3373">
            <v>1171368.5718583427</v>
          </cell>
        </row>
        <row r="3374">
          <cell r="A3374" t="str">
            <v>Costos OyM (D)</v>
          </cell>
          <cell r="C3374">
            <v>0</v>
          </cell>
          <cell r="D3374">
            <v>2015</v>
          </cell>
          <cell r="G3374">
            <v>115</v>
          </cell>
          <cell r="AC3374">
            <v>0</v>
          </cell>
        </row>
        <row r="3375">
          <cell r="A3375" t="str">
            <v>Costos OyM (D)</v>
          </cell>
          <cell r="C3375">
            <v>9743222</v>
          </cell>
          <cell r="D3375">
            <v>2015</v>
          </cell>
          <cell r="G3375">
            <v>115</v>
          </cell>
          <cell r="AC3375">
            <v>10043820.784484869</v>
          </cell>
        </row>
        <row r="3376">
          <cell r="A3376" t="str">
            <v>Costos de OyM (C )</v>
          </cell>
          <cell r="C3376">
            <v>71347863</v>
          </cell>
          <cell r="D3376">
            <v>2015</v>
          </cell>
          <cell r="G3376">
            <v>115</v>
          </cell>
          <cell r="AC3376">
            <v>73664954.436334863</v>
          </cell>
        </row>
        <row r="3377">
          <cell r="A3377" t="str">
            <v>Costos de OyM (C )</v>
          </cell>
          <cell r="C3377">
            <v>95108738</v>
          </cell>
          <cell r="D3377">
            <v>2015</v>
          </cell>
          <cell r="G3377">
            <v>115</v>
          </cell>
          <cell r="AC3377">
            <v>98197487.025887668</v>
          </cell>
        </row>
        <row r="3378">
          <cell r="A3378" t="str">
            <v>Costos de OyM (C )</v>
          </cell>
          <cell r="C3378">
            <v>7164542</v>
          </cell>
          <cell r="D3378">
            <v>2015</v>
          </cell>
          <cell r="G3378">
            <v>115</v>
          </cell>
          <cell r="AC3378">
            <v>7397217.4890116537</v>
          </cell>
        </row>
        <row r="3379">
          <cell r="A3379" t="str">
            <v>Costos de Administración</v>
          </cell>
          <cell r="C3379">
            <v>111757347</v>
          </cell>
          <cell r="D3379">
            <v>2015</v>
          </cell>
          <cell r="G3379">
            <v>115</v>
          </cell>
          <cell r="AC3379">
            <v>98143119.078290716</v>
          </cell>
        </row>
        <row r="3380">
          <cell r="A3380" t="str">
            <v>Costos Totales</v>
          </cell>
          <cell r="C3380">
            <v>902335451</v>
          </cell>
          <cell r="D3380">
            <v>2015</v>
          </cell>
          <cell r="G3380">
            <v>115</v>
          </cell>
          <cell r="AC3380">
            <v>902335451</v>
          </cell>
        </row>
        <row r="3381">
          <cell r="A3381" t="str">
            <v>Costos Compra de Energía</v>
          </cell>
          <cell r="C3381">
            <v>117068022</v>
          </cell>
          <cell r="D3381">
            <v>2015</v>
          </cell>
          <cell r="G3381">
            <v>151</v>
          </cell>
          <cell r="AC3381">
            <v>117068022</v>
          </cell>
        </row>
        <row r="3382">
          <cell r="A3382" t="str">
            <v>Costos Totales por Compra de Energia</v>
          </cell>
          <cell r="C3382">
            <v>196952723</v>
          </cell>
          <cell r="D3382">
            <v>2015</v>
          </cell>
          <cell r="G3382">
            <v>151</v>
          </cell>
          <cell r="AC3382">
            <v>196952723</v>
          </cell>
        </row>
        <row r="3383">
          <cell r="A3383" t="str">
            <v>Costos OyM (D)</v>
          </cell>
          <cell r="C3383">
            <v>3582035</v>
          </cell>
          <cell r="D3383">
            <v>2015</v>
          </cell>
          <cell r="G3383">
            <v>151</v>
          </cell>
          <cell r="AC3383">
            <v>3692548.2744570798</v>
          </cell>
        </row>
        <row r="3384">
          <cell r="A3384" t="str">
            <v>Costos OyM (D)</v>
          </cell>
          <cell r="C3384">
            <v>578096</v>
          </cell>
          <cell r="D3384">
            <v>2015</v>
          </cell>
          <cell r="G3384">
            <v>151</v>
          </cell>
          <cell r="AC3384">
            <v>595931.4711527219</v>
          </cell>
        </row>
        <row r="3385">
          <cell r="A3385" t="str">
            <v>Costos OyM (D)</v>
          </cell>
          <cell r="C3385">
            <v>2372530</v>
          </cell>
          <cell r="D3385">
            <v>2015</v>
          </cell>
          <cell r="G3385">
            <v>151</v>
          </cell>
          <cell r="AC3385">
            <v>2445727.5145546193</v>
          </cell>
        </row>
        <row r="3386">
          <cell r="A3386" t="str">
            <v>Costos OyM (D)</v>
          </cell>
          <cell r="C3386">
            <v>1796861</v>
          </cell>
          <cell r="D3386">
            <v>2015</v>
          </cell>
          <cell r="G3386">
            <v>151</v>
          </cell>
          <cell r="AC3386">
            <v>1852297.92142992</v>
          </cell>
        </row>
        <row r="3387">
          <cell r="A3387" t="str">
            <v>Costos OyM (D)</v>
          </cell>
          <cell r="C3387">
            <v>704848</v>
          </cell>
          <cell r="D3387">
            <v>2015</v>
          </cell>
          <cell r="G3387">
            <v>151</v>
          </cell>
          <cell r="AC3387">
            <v>726594.03555647109</v>
          </cell>
        </row>
        <row r="3388">
          <cell r="A3388" t="str">
            <v>Costos de OyM (C )</v>
          </cell>
          <cell r="C3388">
            <v>1162183</v>
          </cell>
          <cell r="D3388">
            <v>2015</v>
          </cell>
          <cell r="G3388">
            <v>151</v>
          </cell>
          <cell r="AC3388">
            <v>1199926.0263994588</v>
          </cell>
        </row>
        <row r="3389">
          <cell r="A3389" t="str">
            <v>Costos OyM (D)</v>
          </cell>
          <cell r="C3389">
            <v>198465</v>
          </cell>
          <cell r="D3389">
            <v>2015</v>
          </cell>
          <cell r="G3389">
            <v>151</v>
          </cell>
          <cell r="AC3389">
            <v>204588.06049916442</v>
          </cell>
        </row>
        <row r="3390">
          <cell r="A3390" t="str">
            <v>Costos OyM (D)</v>
          </cell>
          <cell r="C3390">
            <v>3005683</v>
          </cell>
          <cell r="D3390">
            <v>2015</v>
          </cell>
          <cell r="G3390">
            <v>151</v>
          </cell>
          <cell r="AC3390">
            <v>3098414.609353337</v>
          </cell>
        </row>
        <row r="3391">
          <cell r="A3391" t="str">
            <v>Costos OyM (D)</v>
          </cell>
          <cell r="C3391">
            <v>44290</v>
          </cell>
          <cell r="D3391">
            <v>2015</v>
          </cell>
          <cell r="G3391">
            <v>151</v>
          </cell>
          <cell r="AC3391">
            <v>45656.43916815555</v>
          </cell>
        </row>
        <row r="3392">
          <cell r="A3392" t="str">
            <v>Costos OyM (D)</v>
          </cell>
          <cell r="C3392">
            <v>516917</v>
          </cell>
          <cell r="D3392">
            <v>2015</v>
          </cell>
          <cell r="G3392">
            <v>151</v>
          </cell>
          <cell r="AC3392">
            <v>532864.9709976397</v>
          </cell>
        </row>
        <row r="3393">
          <cell r="A3393" t="str">
            <v>Costos OyM (D)</v>
          </cell>
          <cell r="C3393">
            <v>0</v>
          </cell>
          <cell r="D3393">
            <v>2015</v>
          </cell>
          <cell r="G3393">
            <v>151</v>
          </cell>
          <cell r="AC3393">
            <v>0</v>
          </cell>
        </row>
        <row r="3394">
          <cell r="A3394" t="str">
            <v>Costos OyM (D)</v>
          </cell>
          <cell r="C3394">
            <v>1815656</v>
          </cell>
          <cell r="D3394">
            <v>2015</v>
          </cell>
          <cell r="G3394">
            <v>151</v>
          </cell>
          <cell r="AC3394">
            <v>1871672.7865047785</v>
          </cell>
        </row>
        <row r="3395">
          <cell r="A3395" t="str">
            <v>Costos OyM (D)</v>
          </cell>
          <cell r="C3395">
            <v>32632364</v>
          </cell>
          <cell r="D3395">
            <v>2015</v>
          </cell>
          <cell r="G3395">
            <v>151</v>
          </cell>
          <cell r="AC3395">
            <v>33639140.70623412</v>
          </cell>
        </row>
        <row r="3396">
          <cell r="A3396" t="str">
            <v>Costos OyM (D)</v>
          </cell>
          <cell r="C3396">
            <v>2077401</v>
          </cell>
          <cell r="D3396">
            <v>2015</v>
          </cell>
          <cell r="G3396">
            <v>151</v>
          </cell>
          <cell r="AC3396">
            <v>2141493.1674049562</v>
          </cell>
        </row>
        <row r="3397">
          <cell r="A3397" t="str">
            <v>Costos OyM (D)</v>
          </cell>
          <cell r="C3397">
            <v>0</v>
          </cell>
          <cell r="D3397">
            <v>2015</v>
          </cell>
          <cell r="G3397">
            <v>151</v>
          </cell>
          <cell r="AC3397">
            <v>0</v>
          </cell>
        </row>
        <row r="3398">
          <cell r="A3398" t="str">
            <v>Costos OyM (D)</v>
          </cell>
          <cell r="C3398">
            <v>1161980</v>
          </cell>
          <cell r="D3398">
            <v>2015</v>
          </cell>
          <cell r="G3398">
            <v>151</v>
          </cell>
          <cell r="AC3398">
            <v>1197829.5142157008</v>
          </cell>
        </row>
        <row r="3399">
          <cell r="A3399" t="str">
            <v>Costos de OyM (C )</v>
          </cell>
          <cell r="C3399">
            <v>35118808</v>
          </cell>
          <cell r="D3399">
            <v>2015</v>
          </cell>
          <cell r="G3399">
            <v>151</v>
          </cell>
          <cell r="AC3399">
            <v>36259325.541094236</v>
          </cell>
        </row>
        <row r="3400">
          <cell r="A3400" t="str">
            <v>Costos de OyM (C )</v>
          </cell>
          <cell r="C3400">
            <v>51732950</v>
          </cell>
          <cell r="D3400">
            <v>2015</v>
          </cell>
          <cell r="G3400">
            <v>151</v>
          </cell>
          <cell r="AC3400">
            <v>53413028.006279454</v>
          </cell>
        </row>
        <row r="3401">
          <cell r="A3401" t="str">
            <v>Costos de OyM (C )</v>
          </cell>
          <cell r="C3401">
            <v>5875823</v>
          </cell>
          <cell r="D3401">
            <v>2015</v>
          </cell>
          <cell r="G3401">
            <v>151</v>
          </cell>
          <cell r="AC3401">
            <v>6066646.0826019198</v>
          </cell>
        </row>
        <row r="3402">
          <cell r="A3402" t="str">
            <v>Costos de Administración</v>
          </cell>
          <cell r="C3402">
            <v>54906898</v>
          </cell>
          <cell r="D3402">
            <v>2015</v>
          </cell>
          <cell r="G3402">
            <v>151</v>
          </cell>
          <cell r="AC3402">
            <v>50896954.705864094</v>
          </cell>
        </row>
        <row r="3403">
          <cell r="A3403" t="str">
            <v>Costos Totales</v>
          </cell>
          <cell r="C3403">
            <v>417653588</v>
          </cell>
          <cell r="D3403">
            <v>2015</v>
          </cell>
          <cell r="G3403">
            <v>151</v>
          </cell>
          <cell r="AC3403">
            <v>417653588</v>
          </cell>
        </row>
        <row r="3404">
          <cell r="A3404" t="str">
            <v>Costos de Combustible</v>
          </cell>
          <cell r="C3404">
            <v>102569518</v>
          </cell>
          <cell r="D3404">
            <v>2015</v>
          </cell>
          <cell r="G3404">
            <v>171</v>
          </cell>
          <cell r="AC3404">
            <v>102569518</v>
          </cell>
        </row>
        <row r="3405">
          <cell r="A3405" t="str">
            <v>Costos Compra de Energía</v>
          </cell>
          <cell r="C3405">
            <v>96902247</v>
          </cell>
          <cell r="D3405">
            <v>2015</v>
          </cell>
          <cell r="G3405">
            <v>171</v>
          </cell>
          <cell r="AC3405">
            <v>96902247</v>
          </cell>
        </row>
        <row r="3406">
          <cell r="A3406" t="str">
            <v>Costos Totales por Compra de Energia</v>
          </cell>
          <cell r="C3406">
            <v>96906541</v>
          </cell>
          <cell r="D3406">
            <v>2015</v>
          </cell>
          <cell r="G3406">
            <v>171</v>
          </cell>
          <cell r="AC3406">
            <v>96906541</v>
          </cell>
        </row>
        <row r="3407">
          <cell r="A3407" t="str">
            <v>Costos OyM (D)</v>
          </cell>
          <cell r="C3407">
            <v>5165</v>
          </cell>
          <cell r="D3407">
            <v>2015</v>
          </cell>
          <cell r="G3407">
            <v>171</v>
          </cell>
          <cell r="AC3407">
            <v>5324.3510567514886</v>
          </cell>
        </row>
        <row r="3408">
          <cell r="A3408" t="str">
            <v>Costos OyM (D)</v>
          </cell>
          <cell r="C3408">
            <v>9796</v>
          </cell>
          <cell r="D3408">
            <v>2015</v>
          </cell>
          <cell r="G3408">
            <v>171</v>
          </cell>
          <cell r="AC3408">
            <v>10098.227096212504</v>
          </cell>
        </row>
        <row r="3409">
          <cell r="A3409" t="str">
            <v>Costos de Administración</v>
          </cell>
          <cell r="C3409">
            <v>31039865</v>
          </cell>
          <cell r="D3409">
            <v>2015</v>
          </cell>
          <cell r="G3409">
            <v>171</v>
          </cell>
          <cell r="AC3409">
            <v>11848.366363412881</v>
          </cell>
        </row>
        <row r="3410">
          <cell r="A3410" t="str">
            <v>Costos Totales</v>
          </cell>
          <cell r="C3410">
            <v>270886757</v>
          </cell>
          <cell r="D3410">
            <v>2015</v>
          </cell>
          <cell r="G3410">
            <v>171</v>
          </cell>
          <cell r="AC3410">
            <v>270886757</v>
          </cell>
        </row>
        <row r="3411">
          <cell r="A3411" t="str">
            <v>Costos de Combustible</v>
          </cell>
          <cell r="C3411">
            <v>3079706</v>
          </cell>
          <cell r="D3411">
            <v>2015</v>
          </cell>
          <cell r="G3411">
            <v>227</v>
          </cell>
          <cell r="AC3411">
            <v>3079706</v>
          </cell>
        </row>
        <row r="3412">
          <cell r="A3412" t="str">
            <v>Costos de Combustible</v>
          </cell>
          <cell r="C3412">
            <v>11320827</v>
          </cell>
          <cell r="D3412">
            <v>2015</v>
          </cell>
          <cell r="G3412">
            <v>227</v>
          </cell>
          <cell r="AC3412">
            <v>11320827</v>
          </cell>
        </row>
        <row r="3413">
          <cell r="A3413" t="str">
            <v>Costos Compra de Energía</v>
          </cell>
          <cell r="C3413">
            <v>278241850</v>
          </cell>
          <cell r="D3413">
            <v>2015</v>
          </cell>
          <cell r="G3413">
            <v>227</v>
          </cell>
          <cell r="AC3413">
            <v>278241850</v>
          </cell>
        </row>
        <row r="3414">
          <cell r="A3414" t="str">
            <v>Costos Totales por Compra de Energia</v>
          </cell>
          <cell r="C3414">
            <v>278241850</v>
          </cell>
          <cell r="D3414">
            <v>2015</v>
          </cell>
          <cell r="G3414">
            <v>227</v>
          </cell>
          <cell r="AC3414">
            <v>278241850</v>
          </cell>
        </row>
        <row r="3415">
          <cell r="A3415" t="str">
            <v>Costos OyM (D)</v>
          </cell>
          <cell r="C3415">
            <v>164341</v>
          </cell>
          <cell r="D3415">
            <v>2015</v>
          </cell>
          <cell r="G3415">
            <v>227</v>
          </cell>
          <cell r="AC3415">
            <v>169411.26370137394</v>
          </cell>
        </row>
        <row r="3416">
          <cell r="A3416" t="str">
            <v>Costos OyM (D)</v>
          </cell>
          <cell r="C3416">
            <v>667931</v>
          </cell>
          <cell r="D3416">
            <v>2015</v>
          </cell>
          <cell r="G3416">
            <v>227</v>
          </cell>
          <cell r="AC3416">
            <v>688538.06886487489</v>
          </cell>
        </row>
        <row r="3417">
          <cell r="A3417" t="str">
            <v>Costos OyM (D)</v>
          </cell>
          <cell r="C3417">
            <v>27386</v>
          </cell>
          <cell r="D3417">
            <v>2015</v>
          </cell>
          <cell r="G3417">
            <v>227</v>
          </cell>
          <cell r="AC3417">
            <v>28230.915399844387</v>
          </cell>
        </row>
        <row r="3418">
          <cell r="A3418" t="str">
            <v>Costos OyM (D)</v>
          </cell>
          <cell r="C3418">
            <v>1427056</v>
          </cell>
          <cell r="D3418">
            <v>2015</v>
          </cell>
          <cell r="G3418">
            <v>227</v>
          </cell>
          <cell r="AC3418">
            <v>1471083.6634353441</v>
          </cell>
        </row>
        <row r="3419">
          <cell r="A3419" t="str">
            <v>Costos de Administración</v>
          </cell>
          <cell r="C3419">
            <v>10806882</v>
          </cell>
          <cell r="D3419">
            <v>2015</v>
          </cell>
          <cell r="G3419">
            <v>227</v>
          </cell>
          <cell r="AC3419">
            <v>1543646.1216778005</v>
          </cell>
        </row>
        <row r="3420">
          <cell r="A3420" t="str">
            <v>Costos Totales</v>
          </cell>
          <cell r="C3420">
            <v>319938870</v>
          </cell>
          <cell r="D3420">
            <v>2015</v>
          </cell>
          <cell r="G3420">
            <v>227</v>
          </cell>
          <cell r="AC3420">
            <v>319938870</v>
          </cell>
        </row>
        <row r="3421">
          <cell r="A3421" t="str">
            <v>Costos de OyM (C )</v>
          </cell>
          <cell r="C3421">
            <v>31</v>
          </cell>
          <cell r="D3421">
            <v>2015</v>
          </cell>
          <cell r="G3421">
            <v>90</v>
          </cell>
          <cell r="AC3421">
            <v>32.006755234230084</v>
          </cell>
        </row>
        <row r="3422">
          <cell r="A3422" t="str">
            <v>Costos de Administración</v>
          </cell>
          <cell r="C3422">
            <v>241026</v>
          </cell>
          <cell r="D3422">
            <v>2015</v>
          </cell>
          <cell r="G3422">
            <v>90</v>
          </cell>
          <cell r="AC3422">
            <v>7.3386036359215758</v>
          </cell>
        </row>
        <row r="3423">
          <cell r="A3423" t="str">
            <v>Costos Totales</v>
          </cell>
          <cell r="C3423">
            <v>1289742</v>
          </cell>
          <cell r="D3423">
            <v>2015</v>
          </cell>
          <cell r="G3423">
            <v>90</v>
          </cell>
          <cell r="AC3423">
            <v>1289742</v>
          </cell>
        </row>
        <row r="3424">
          <cell r="A3424" t="str">
            <v>Costos Compra de Energía</v>
          </cell>
          <cell r="C3424">
            <v>4263165</v>
          </cell>
          <cell r="D3424">
            <v>2015</v>
          </cell>
          <cell r="G3424">
            <v>105</v>
          </cell>
          <cell r="AC3424">
            <v>4263165</v>
          </cell>
        </row>
        <row r="3425">
          <cell r="A3425" t="str">
            <v>Costos Totales por Compra de Energia</v>
          </cell>
          <cell r="C3425">
            <v>4263165</v>
          </cell>
          <cell r="D3425">
            <v>2015</v>
          </cell>
          <cell r="G3425">
            <v>105</v>
          </cell>
          <cell r="AC3425">
            <v>4263165</v>
          </cell>
        </row>
        <row r="3426">
          <cell r="A3426" t="str">
            <v>Costos OyM (D)</v>
          </cell>
          <cell r="C3426">
            <v>22783</v>
          </cell>
          <cell r="D3426">
            <v>2015</v>
          </cell>
          <cell r="G3426">
            <v>105</v>
          </cell>
          <cell r="AC3426">
            <v>23485.903218967891</v>
          </cell>
        </row>
        <row r="3427">
          <cell r="A3427" t="str">
            <v>Costos OyM (D)</v>
          </cell>
          <cell r="C3427">
            <v>3486</v>
          </cell>
          <cell r="D3427">
            <v>2015</v>
          </cell>
          <cell r="G3427">
            <v>105</v>
          </cell>
          <cell r="AC3427">
            <v>3593.5503937726407</v>
          </cell>
        </row>
        <row r="3428">
          <cell r="A3428" t="str">
            <v>Costos OyM (D)</v>
          </cell>
          <cell r="C3428">
            <v>245777</v>
          </cell>
          <cell r="D3428">
            <v>2015</v>
          </cell>
          <cell r="G3428">
            <v>105</v>
          </cell>
          <cell r="AC3428">
            <v>253359.73469026343</v>
          </cell>
        </row>
        <row r="3429">
          <cell r="A3429" t="str">
            <v>Costos OyM (D)</v>
          </cell>
          <cell r="C3429">
            <v>55958</v>
          </cell>
          <cell r="D3429">
            <v>2015</v>
          </cell>
          <cell r="G3429">
            <v>105</v>
          </cell>
          <cell r="AC3429">
            <v>57684.421381161628</v>
          </cell>
        </row>
        <row r="3430">
          <cell r="A3430" t="str">
            <v>Costos OyM (D)</v>
          </cell>
          <cell r="C3430">
            <v>27956</v>
          </cell>
          <cell r="D3430">
            <v>2015</v>
          </cell>
          <cell r="G3430">
            <v>105</v>
          </cell>
          <cell r="AC3430">
            <v>28818.501092457816</v>
          </cell>
        </row>
        <row r="3431">
          <cell r="A3431" t="str">
            <v>Costos de OyM (C )</v>
          </cell>
          <cell r="C3431">
            <v>100285</v>
          </cell>
          <cell r="D3431">
            <v>2015</v>
          </cell>
          <cell r="G3431">
            <v>105</v>
          </cell>
          <cell r="AC3431">
            <v>103541.85318273431</v>
          </cell>
        </row>
        <row r="3432">
          <cell r="A3432" t="str">
            <v>Costos OyM (D)</v>
          </cell>
          <cell r="C3432">
            <v>26975</v>
          </cell>
          <cell r="D3432">
            <v>2015</v>
          </cell>
          <cell r="G3432">
            <v>105</v>
          </cell>
          <cell r="AC3432">
            <v>27807.23518990734</v>
          </cell>
        </row>
        <row r="3433">
          <cell r="A3433" t="str">
            <v>Costos OyM (D)</v>
          </cell>
          <cell r="C3433">
            <v>116391</v>
          </cell>
          <cell r="D3433">
            <v>2015</v>
          </cell>
          <cell r="G3433">
            <v>105</v>
          </cell>
          <cell r="AC3433">
            <v>119981.90587538481</v>
          </cell>
        </row>
        <row r="3434">
          <cell r="A3434" t="str">
            <v>Costos OyM (D)</v>
          </cell>
          <cell r="C3434">
            <v>23752</v>
          </cell>
          <cell r="D3434">
            <v>2015</v>
          </cell>
          <cell r="G3434">
            <v>105</v>
          </cell>
          <cell r="AC3434">
            <v>24484.798896410717</v>
          </cell>
        </row>
        <row r="3435">
          <cell r="A3435" t="str">
            <v>Costos OyM (D)</v>
          </cell>
          <cell r="C3435">
            <v>13781</v>
          </cell>
          <cell r="D3435">
            <v>2015</v>
          </cell>
          <cell r="G3435">
            <v>105</v>
          </cell>
          <cell r="AC3435">
            <v>14206.172684044968</v>
          </cell>
        </row>
        <row r="3436">
          <cell r="A3436" t="str">
            <v>Costos OyM (D)</v>
          </cell>
          <cell r="C3436">
            <v>702784</v>
          </cell>
          <cell r="D3436">
            <v>2015</v>
          </cell>
          <cell r="G3436">
            <v>105</v>
          </cell>
          <cell r="AC3436">
            <v>724466.35683795507</v>
          </cell>
        </row>
        <row r="3437">
          <cell r="A3437" t="str">
            <v>Costos de OyM (C )</v>
          </cell>
          <cell r="C3437">
            <v>86558</v>
          </cell>
          <cell r="D3437">
            <v>2015</v>
          </cell>
          <cell r="G3437">
            <v>105</v>
          </cell>
          <cell r="AC3437">
            <v>89369.055469822182</v>
          </cell>
        </row>
        <row r="3438">
          <cell r="A3438" t="str">
            <v>Costos de OyM (C )</v>
          </cell>
          <cell r="C3438">
            <v>369664</v>
          </cell>
          <cell r="D3438">
            <v>2015</v>
          </cell>
          <cell r="G3438">
            <v>105</v>
          </cell>
          <cell r="AC3438">
            <v>381669.19893246546</v>
          </cell>
        </row>
        <row r="3439">
          <cell r="A3439" t="str">
            <v>Costos de OyM (C )</v>
          </cell>
          <cell r="C3439">
            <v>7152</v>
          </cell>
          <cell r="D3439">
            <v>2015</v>
          </cell>
          <cell r="G3439">
            <v>105</v>
          </cell>
          <cell r="AC3439">
            <v>7384.2681753294692</v>
          </cell>
        </row>
        <row r="3440">
          <cell r="A3440" t="str">
            <v>Costos de OyM (C )</v>
          </cell>
          <cell r="C3440">
            <v>5818</v>
          </cell>
          <cell r="D3440">
            <v>2015</v>
          </cell>
          <cell r="G3440">
            <v>105</v>
          </cell>
          <cell r="AC3440">
            <v>6006.9452242822781</v>
          </cell>
        </row>
        <row r="3441">
          <cell r="A3441" t="str">
            <v>Costos de Administración</v>
          </cell>
          <cell r="C3441">
            <v>2727008</v>
          </cell>
          <cell r="D3441">
            <v>2015</v>
          </cell>
          <cell r="G3441">
            <v>105</v>
          </cell>
          <cell r="AC3441">
            <v>1970654.5224534259</v>
          </cell>
        </row>
        <row r="3442">
          <cell r="A3442" t="str">
            <v>Costos Totales</v>
          </cell>
          <cell r="C3442">
            <v>9568803</v>
          </cell>
          <cell r="D3442">
            <v>2015</v>
          </cell>
          <cell r="G3442">
            <v>105</v>
          </cell>
          <cell r="AC3442">
            <v>9568803</v>
          </cell>
        </row>
        <row r="3443">
          <cell r="A3443" t="str">
            <v>Costos de Combustible</v>
          </cell>
          <cell r="C3443">
            <v>619902304</v>
          </cell>
          <cell r="D3443">
            <v>2015</v>
          </cell>
          <cell r="G3443">
            <v>144</v>
          </cell>
          <cell r="AC3443">
            <v>619902304</v>
          </cell>
        </row>
        <row r="3444">
          <cell r="A3444" t="str">
            <v>Costos de Combustible</v>
          </cell>
          <cell r="C3444">
            <v>81138353</v>
          </cell>
          <cell r="D3444">
            <v>2015</v>
          </cell>
          <cell r="G3444">
            <v>144</v>
          </cell>
          <cell r="AC3444">
            <v>81138353</v>
          </cell>
        </row>
        <row r="3445">
          <cell r="A3445" t="str">
            <v>Costos Compra de Energía</v>
          </cell>
          <cell r="C3445">
            <v>259957107</v>
          </cell>
          <cell r="D3445">
            <v>2015</v>
          </cell>
          <cell r="G3445">
            <v>144</v>
          </cell>
          <cell r="AC3445">
            <v>259957107</v>
          </cell>
        </row>
        <row r="3446">
          <cell r="A3446" t="str">
            <v>Costos Totales por Compra de Energia</v>
          </cell>
          <cell r="C3446">
            <v>236679286</v>
          </cell>
          <cell r="D3446">
            <v>2015</v>
          </cell>
          <cell r="G3446">
            <v>144</v>
          </cell>
          <cell r="AC3446">
            <v>236679286</v>
          </cell>
        </row>
        <row r="3447">
          <cell r="A3447" t="str">
            <v>Costos OyM (D)</v>
          </cell>
          <cell r="C3447">
            <v>650201</v>
          </cell>
          <cell r="D3447">
            <v>2015</v>
          </cell>
          <cell r="G3447">
            <v>144</v>
          </cell>
          <cell r="AC3447">
            <v>670261.06126832031</v>
          </cell>
        </row>
        <row r="3448">
          <cell r="A3448" t="str">
            <v>Costos OyM (D)</v>
          </cell>
          <cell r="C3448">
            <v>3361562</v>
          </cell>
          <cell r="D3448">
            <v>2015</v>
          </cell>
          <cell r="G3448">
            <v>144</v>
          </cell>
          <cell r="AC3448">
            <v>3465273.2211104836</v>
          </cell>
        </row>
        <row r="3449">
          <cell r="A3449" t="str">
            <v>Costos OyM (D)</v>
          </cell>
          <cell r="C3449">
            <v>1180181</v>
          </cell>
          <cell r="D3449">
            <v>2015</v>
          </cell>
          <cell r="G3449">
            <v>144</v>
          </cell>
          <cell r="AC3449">
            <v>1216592.0531477307</v>
          </cell>
        </row>
        <row r="3450">
          <cell r="A3450" t="str">
            <v>Costos OyM (D)</v>
          </cell>
          <cell r="C3450">
            <v>2006062</v>
          </cell>
          <cell r="D3450">
            <v>2015</v>
          </cell>
          <cell r="G3450">
            <v>144</v>
          </cell>
          <cell r="AC3450">
            <v>2067953.2099920628</v>
          </cell>
        </row>
        <row r="3451">
          <cell r="A3451" t="str">
            <v>Costos OyM (D)</v>
          </cell>
          <cell r="C3451">
            <v>2689893</v>
          </cell>
          <cell r="D3451">
            <v>2015</v>
          </cell>
          <cell r="G3451">
            <v>144</v>
          </cell>
          <cell r="AC3451">
            <v>2772881.8271245756</v>
          </cell>
        </row>
        <row r="3452">
          <cell r="A3452" t="str">
            <v>Costos de OyM (C )</v>
          </cell>
          <cell r="C3452">
            <v>1782518</v>
          </cell>
          <cell r="D3452">
            <v>2015</v>
          </cell>
          <cell r="G3452">
            <v>144</v>
          </cell>
          <cell r="AC3452">
            <v>1840407.010535785</v>
          </cell>
        </row>
        <row r="3453">
          <cell r="A3453" t="str">
            <v>Costos OyM (D)</v>
          </cell>
          <cell r="C3453">
            <v>9790631</v>
          </cell>
          <cell r="D3453">
            <v>2015</v>
          </cell>
          <cell r="G3453">
            <v>144</v>
          </cell>
          <cell r="AC3453">
            <v>10092692.451328922</v>
          </cell>
        </row>
        <row r="3454">
          <cell r="A3454" t="str">
            <v>Costos OyM (D)</v>
          </cell>
          <cell r="C3454">
            <v>12367064</v>
          </cell>
          <cell r="D3454">
            <v>2015</v>
          </cell>
          <cell r="G3454">
            <v>144</v>
          </cell>
          <cell r="AC3454">
            <v>12748613.800060656</v>
          </cell>
        </row>
        <row r="3455">
          <cell r="A3455" t="str">
            <v>Costos OyM (D)</v>
          </cell>
          <cell r="C3455">
            <v>94925</v>
          </cell>
          <cell r="D3455">
            <v>2015</v>
          </cell>
          <cell r="G3455">
            <v>144</v>
          </cell>
          <cell r="AC3455">
            <v>97853.634861981613</v>
          </cell>
        </row>
        <row r="3456">
          <cell r="A3456" t="str">
            <v>Costos OyM (D)</v>
          </cell>
          <cell r="C3456">
            <v>86</v>
          </cell>
          <cell r="D3456">
            <v>2015</v>
          </cell>
          <cell r="G3456">
            <v>144</v>
          </cell>
          <cell r="AC3456">
            <v>88.653279938166122</v>
          </cell>
        </row>
        <row r="3457">
          <cell r="A3457" t="str">
            <v>Costos OyM (D)</v>
          </cell>
          <cell r="C3457">
            <v>183052</v>
          </cell>
          <cell r="D3457">
            <v>2015</v>
          </cell>
          <cell r="G3457">
            <v>144</v>
          </cell>
          <cell r="AC3457">
            <v>188699.5372004789</v>
          </cell>
        </row>
        <row r="3458">
          <cell r="A3458" t="str">
            <v>Costos OyM (D)</v>
          </cell>
          <cell r="C3458">
            <v>1758608</v>
          </cell>
          <cell r="D3458">
            <v>2015</v>
          </cell>
          <cell r="G3458">
            <v>144</v>
          </cell>
          <cell r="AC3458">
            <v>1812864.7363430052</v>
          </cell>
        </row>
        <row r="3459">
          <cell r="A3459" t="str">
            <v>Costos OyM (D)</v>
          </cell>
          <cell r="C3459">
            <v>45675100</v>
          </cell>
          <cell r="D3459">
            <v>2015</v>
          </cell>
          <cell r="G3459">
            <v>144</v>
          </cell>
          <cell r="AC3459">
            <v>47084272.40120618</v>
          </cell>
        </row>
        <row r="3460">
          <cell r="A3460" t="str">
            <v>Costos OyM (D)</v>
          </cell>
          <cell r="C3460">
            <v>3014327</v>
          </cell>
          <cell r="D3460">
            <v>2015</v>
          </cell>
          <cell r="G3460">
            <v>144</v>
          </cell>
          <cell r="AC3460">
            <v>3107325.294839215</v>
          </cell>
        </row>
        <row r="3461">
          <cell r="A3461" t="str">
            <v>Costos OyM (D)</v>
          </cell>
          <cell r="C3461">
            <v>1401734</v>
          </cell>
          <cell r="D3461">
            <v>2015</v>
          </cell>
          <cell r="G3461">
            <v>144</v>
          </cell>
          <cell r="AC3461">
            <v>1444980.4267540157</v>
          </cell>
        </row>
        <row r="3462">
          <cell r="A3462" t="str">
            <v>Costos de OyM (C )</v>
          </cell>
          <cell r="C3462">
            <v>1153399</v>
          </cell>
          <cell r="D3462">
            <v>2015</v>
          </cell>
          <cell r="G3462">
            <v>144</v>
          </cell>
          <cell r="AC3462">
            <v>1190856.7574324433</v>
          </cell>
        </row>
        <row r="3463">
          <cell r="A3463" t="str">
            <v>Costos OyM (D)</v>
          </cell>
          <cell r="C3463">
            <v>1849</v>
          </cell>
          <cell r="D3463">
            <v>2015</v>
          </cell>
          <cell r="G3463">
            <v>144</v>
          </cell>
          <cell r="AC3463">
            <v>1906.0455186705717</v>
          </cell>
        </row>
        <row r="3464">
          <cell r="A3464" t="str">
            <v>Costos de OyM (C )</v>
          </cell>
          <cell r="C3464">
            <v>41013524</v>
          </cell>
          <cell r="D3464">
            <v>2015</v>
          </cell>
          <cell r="G3464">
            <v>144</v>
          </cell>
          <cell r="AC3464">
            <v>42345478.192297459</v>
          </cell>
        </row>
        <row r="3465">
          <cell r="A3465" t="str">
            <v>Costos de OyM (C )</v>
          </cell>
          <cell r="C3465">
            <v>5650986</v>
          </cell>
          <cell r="D3465">
            <v>2015</v>
          </cell>
          <cell r="G3465">
            <v>144</v>
          </cell>
          <cell r="AC3465">
            <v>5834507.2817439009</v>
          </cell>
        </row>
        <row r="3466">
          <cell r="A3466" t="str">
            <v>Costos de OyM (C )</v>
          </cell>
          <cell r="C3466">
            <v>2884178</v>
          </cell>
          <cell r="D3466">
            <v>2015</v>
          </cell>
          <cell r="G3466">
            <v>144</v>
          </cell>
          <cell r="AC3466">
            <v>2977844.4934822982</v>
          </cell>
        </row>
        <row r="3467">
          <cell r="A3467" t="str">
            <v>Costos de Administración</v>
          </cell>
          <cell r="C3467">
            <v>161177793</v>
          </cell>
          <cell r="D3467">
            <v>2015</v>
          </cell>
          <cell r="G3467">
            <v>144</v>
          </cell>
          <cell r="AC3467">
            <v>43021608.794468679</v>
          </cell>
        </row>
        <row r="3468">
          <cell r="A3468" t="str">
            <v>Costos Totales</v>
          </cell>
          <cell r="C3468">
            <v>1650900747</v>
          </cell>
          <cell r="D3468">
            <v>2015</v>
          </cell>
          <cell r="G3468">
            <v>144</v>
          </cell>
          <cell r="AC3468">
            <v>1650900747</v>
          </cell>
        </row>
        <row r="3469">
          <cell r="A3469" t="str">
            <v>Costos de Combustible</v>
          </cell>
          <cell r="C3469">
            <v>521301360</v>
          </cell>
          <cell r="D3469">
            <v>2015</v>
          </cell>
          <cell r="G3469">
            <v>193</v>
          </cell>
          <cell r="AC3469">
            <v>521301360</v>
          </cell>
        </row>
        <row r="3470">
          <cell r="A3470" t="str">
            <v>Costos de Combustible</v>
          </cell>
          <cell r="C3470">
            <v>124284909</v>
          </cell>
          <cell r="D3470">
            <v>2015</v>
          </cell>
          <cell r="G3470">
            <v>193</v>
          </cell>
          <cell r="AC3470">
            <v>124284909</v>
          </cell>
        </row>
        <row r="3471">
          <cell r="A3471" t="str">
            <v>Costos Compra de Energía</v>
          </cell>
          <cell r="C3471">
            <v>506573793</v>
          </cell>
          <cell r="D3471">
            <v>2015</v>
          </cell>
          <cell r="G3471">
            <v>193</v>
          </cell>
          <cell r="AC3471">
            <v>506573793</v>
          </cell>
        </row>
        <row r="3472">
          <cell r="A3472" t="str">
            <v>Costos Totales por Compra de Energia</v>
          </cell>
          <cell r="C3472">
            <v>513962619</v>
          </cell>
          <cell r="D3472">
            <v>2015</v>
          </cell>
          <cell r="G3472">
            <v>193</v>
          </cell>
          <cell r="AC3472">
            <v>513962619</v>
          </cell>
        </row>
        <row r="3473">
          <cell r="A3473" t="str">
            <v>Costos OyM (D)</v>
          </cell>
          <cell r="C3473">
            <v>38314</v>
          </cell>
          <cell r="D3473">
            <v>2015</v>
          </cell>
          <cell r="G3473">
            <v>193</v>
          </cell>
          <cell r="AC3473">
            <v>39496.067064545314</v>
          </cell>
        </row>
        <row r="3474">
          <cell r="A3474" t="str">
            <v>Costos OyM (D)</v>
          </cell>
          <cell r="C3474">
            <v>5480524</v>
          </cell>
          <cell r="D3474">
            <v>2015</v>
          </cell>
          <cell r="G3474">
            <v>193</v>
          </cell>
          <cell r="AC3474">
            <v>5649609.6323236972</v>
          </cell>
        </row>
        <row r="3475">
          <cell r="A3475" t="str">
            <v>Costos OyM (D)</v>
          </cell>
          <cell r="C3475">
            <v>1042936</v>
          </cell>
          <cell r="D3475">
            <v>2015</v>
          </cell>
          <cell r="G3475">
            <v>193</v>
          </cell>
          <cell r="AC3475">
            <v>1075112.7577394329</v>
          </cell>
        </row>
        <row r="3476">
          <cell r="A3476" t="str">
            <v>Costos OyM (D)</v>
          </cell>
          <cell r="C3476">
            <v>4434736</v>
          </cell>
          <cell r="D3476">
            <v>2015</v>
          </cell>
          <cell r="G3476">
            <v>193</v>
          </cell>
          <cell r="AC3476">
            <v>4571556.8844170123</v>
          </cell>
        </row>
        <row r="3477">
          <cell r="A3477" t="str">
            <v>Costos OyM (D)</v>
          </cell>
          <cell r="C3477">
            <v>1871369</v>
          </cell>
          <cell r="D3477">
            <v>2015</v>
          </cell>
          <cell r="G3477">
            <v>193</v>
          </cell>
          <cell r="AC3477">
            <v>1929104.6491233255</v>
          </cell>
        </row>
        <row r="3478">
          <cell r="A3478" t="str">
            <v>Costos de OyM (C )</v>
          </cell>
          <cell r="C3478">
            <v>2829996</v>
          </cell>
          <cell r="D3478">
            <v>2015</v>
          </cell>
          <cell r="G3478">
            <v>193</v>
          </cell>
          <cell r="AC3478">
            <v>2921902.8801887161</v>
          </cell>
        </row>
        <row r="3479">
          <cell r="A3479" t="str">
            <v>Costos OyM (D)</v>
          </cell>
          <cell r="C3479">
            <v>27234</v>
          </cell>
          <cell r="D3479">
            <v>2015</v>
          </cell>
          <cell r="G3479">
            <v>193</v>
          </cell>
          <cell r="AC3479">
            <v>28074.225881814142</v>
          </cell>
        </row>
        <row r="3480">
          <cell r="A3480" t="str">
            <v>Costos OyM (D)</v>
          </cell>
          <cell r="C3480">
            <v>11401038</v>
          </cell>
          <cell r="D3480">
            <v>2015</v>
          </cell>
          <cell r="G3480">
            <v>193</v>
          </cell>
          <cell r="AC3480">
            <v>11752783.876740344</v>
          </cell>
        </row>
        <row r="3481">
          <cell r="A3481" t="str">
            <v>Costos OyM (D)</v>
          </cell>
          <cell r="C3481">
            <v>70925</v>
          </cell>
          <cell r="D3481">
            <v>2015</v>
          </cell>
          <cell r="G3481">
            <v>193</v>
          </cell>
          <cell r="AC3481">
            <v>73113.184646679438</v>
          </cell>
        </row>
        <row r="3482">
          <cell r="A3482" t="str">
            <v>Costos OyM (D)</v>
          </cell>
          <cell r="C3482">
            <v>528280</v>
          </cell>
          <cell r="D3482">
            <v>2015</v>
          </cell>
          <cell r="G3482">
            <v>193</v>
          </cell>
          <cell r="AC3482">
            <v>544578.54332249297</v>
          </cell>
        </row>
        <row r="3483">
          <cell r="A3483" t="str">
            <v>Costos OyM (D)</v>
          </cell>
          <cell r="C3483">
            <v>5092336</v>
          </cell>
          <cell r="D3483">
            <v>2015</v>
          </cell>
          <cell r="G3483">
            <v>193</v>
          </cell>
          <cell r="AC3483">
            <v>5249445.2203162918</v>
          </cell>
        </row>
        <row r="3484">
          <cell r="A3484" t="str">
            <v>Costos OyM (D)</v>
          </cell>
          <cell r="C3484">
            <v>33363964</v>
          </cell>
          <cell r="D3484">
            <v>2015</v>
          </cell>
          <cell r="G3484">
            <v>193</v>
          </cell>
          <cell r="AC3484">
            <v>34393312.096963912</v>
          </cell>
        </row>
        <row r="3485">
          <cell r="A3485" t="str">
            <v>Costos OyM (D)</v>
          </cell>
          <cell r="C3485">
            <v>11601046</v>
          </cell>
          <cell r="D3485">
            <v>2015</v>
          </cell>
          <cell r="G3485">
            <v>193</v>
          </cell>
          <cell r="AC3485">
            <v>11958962.542017935</v>
          </cell>
        </row>
        <row r="3486">
          <cell r="A3486" t="str">
            <v>Costos OyM (D)</v>
          </cell>
          <cell r="C3486">
            <v>492867</v>
          </cell>
          <cell r="D3486">
            <v>2015</v>
          </cell>
          <cell r="G3486">
            <v>193</v>
          </cell>
          <cell r="AC3486">
            <v>508072.97817772237</v>
          </cell>
        </row>
        <row r="3487">
          <cell r="A3487" t="str">
            <v>Costos de OyM (C )</v>
          </cell>
          <cell r="C3487">
            <v>0</v>
          </cell>
          <cell r="D3487">
            <v>2015</v>
          </cell>
          <cell r="G3487">
            <v>193</v>
          </cell>
          <cell r="AC3487">
            <v>0</v>
          </cell>
        </row>
        <row r="3488">
          <cell r="A3488" t="str">
            <v>Costos OyM (D)</v>
          </cell>
          <cell r="C3488">
            <v>731561</v>
          </cell>
          <cell r="D3488">
            <v>2015</v>
          </cell>
          <cell r="G3488">
            <v>193</v>
          </cell>
          <cell r="AC3488">
            <v>754131.18749819475</v>
          </cell>
        </row>
        <row r="3489">
          <cell r="A3489" t="str">
            <v>Costos de OyM (C )</v>
          </cell>
          <cell r="C3489">
            <v>54234319</v>
          </cell>
          <cell r="D3489">
            <v>2015</v>
          </cell>
          <cell r="G3489">
            <v>193</v>
          </cell>
          <cell r="AC3489">
            <v>55995631.404133998</v>
          </cell>
        </row>
        <row r="3490">
          <cell r="A3490" t="str">
            <v>Costos de OyM (C )</v>
          </cell>
          <cell r="C3490">
            <v>65658107</v>
          </cell>
          <cell r="D3490">
            <v>2015</v>
          </cell>
          <cell r="G3490">
            <v>193</v>
          </cell>
          <cell r="AC3490">
            <v>67790418.061028674</v>
          </cell>
        </row>
        <row r="3491">
          <cell r="A3491" t="str">
            <v>Costos de OyM (C )</v>
          </cell>
          <cell r="C3491">
            <v>679681</v>
          </cell>
          <cell r="D3491">
            <v>2015</v>
          </cell>
          <cell r="G3491">
            <v>193</v>
          </cell>
          <cell r="AC3491">
            <v>701754.3033663464</v>
          </cell>
        </row>
        <row r="3492">
          <cell r="A3492" t="str">
            <v>Costos de Administración</v>
          </cell>
          <cell r="C3492">
            <v>144780126</v>
          </cell>
          <cell r="D3492">
            <v>2015</v>
          </cell>
          <cell r="G3492">
            <v>193</v>
          </cell>
          <cell r="AC3492">
            <v>26332449.236891273</v>
          </cell>
        </row>
        <row r="3493">
          <cell r="A3493" t="str">
            <v>Costos Totales</v>
          </cell>
          <cell r="C3493">
            <v>2434590118</v>
          </cell>
          <cell r="D3493">
            <v>2015</v>
          </cell>
          <cell r="G3493">
            <v>193</v>
          </cell>
          <cell r="AC3493">
            <v>2434590118</v>
          </cell>
        </row>
        <row r="3494">
          <cell r="A3494" t="str">
            <v>Costos de Combustible</v>
          </cell>
          <cell r="C3494">
            <v>79989980</v>
          </cell>
          <cell r="D3494">
            <v>2015</v>
          </cell>
          <cell r="G3494">
            <v>150</v>
          </cell>
          <cell r="AC3494">
            <v>79989980</v>
          </cell>
        </row>
        <row r="3495">
          <cell r="A3495" t="str">
            <v>Costos de Combustible</v>
          </cell>
          <cell r="C3495">
            <v>169917384</v>
          </cell>
          <cell r="D3495">
            <v>2015</v>
          </cell>
          <cell r="G3495">
            <v>150</v>
          </cell>
          <cell r="AC3495">
            <v>169917384</v>
          </cell>
        </row>
        <row r="3496">
          <cell r="A3496" t="str">
            <v>Costos Compra de Energía</v>
          </cell>
          <cell r="C3496">
            <v>411550632</v>
          </cell>
          <cell r="D3496">
            <v>2015</v>
          </cell>
          <cell r="G3496">
            <v>150</v>
          </cell>
          <cell r="AC3496">
            <v>411550632</v>
          </cell>
        </row>
        <row r="3497">
          <cell r="A3497" t="str">
            <v>Costos Totales por Compra de Energia</v>
          </cell>
          <cell r="C3497">
            <v>421703708</v>
          </cell>
          <cell r="D3497">
            <v>2015</v>
          </cell>
          <cell r="G3497">
            <v>150</v>
          </cell>
          <cell r="AC3497">
            <v>421703708</v>
          </cell>
        </row>
        <row r="3498">
          <cell r="A3498" t="str">
            <v>Costos OyM (D)</v>
          </cell>
          <cell r="C3498">
            <v>579072</v>
          </cell>
          <cell r="D3498">
            <v>2015</v>
          </cell>
          <cell r="G3498">
            <v>150</v>
          </cell>
          <cell r="AC3498">
            <v>596937.58279481088</v>
          </cell>
        </row>
        <row r="3499">
          <cell r="A3499" t="str">
            <v>Costos OyM (D)</v>
          </cell>
          <cell r="C3499">
            <v>2680562</v>
          </cell>
          <cell r="D3499">
            <v>2015</v>
          </cell>
          <cell r="G3499">
            <v>150</v>
          </cell>
          <cell r="AC3499">
            <v>2763262.9462512843</v>
          </cell>
        </row>
        <row r="3500">
          <cell r="A3500" t="str">
            <v>Costos OyM (D)</v>
          </cell>
          <cell r="C3500">
            <v>1511168</v>
          </cell>
          <cell r="D3500">
            <v>2015</v>
          </cell>
          <cell r="G3500">
            <v>150</v>
          </cell>
          <cell r="AC3500">
            <v>1557790.6946232398</v>
          </cell>
        </row>
        <row r="3501">
          <cell r="A3501" t="str">
            <v>Costos OyM (D)</v>
          </cell>
          <cell r="C3501">
            <v>4282776</v>
          </cell>
          <cell r="D3501">
            <v>2015</v>
          </cell>
          <cell r="G3501">
            <v>150</v>
          </cell>
          <cell r="AC3501">
            <v>4414908.6004704572</v>
          </cell>
        </row>
        <row r="3502">
          <cell r="A3502" t="str">
            <v>Costos OyM (D)</v>
          </cell>
          <cell r="C3502">
            <v>2670725</v>
          </cell>
          <cell r="D3502">
            <v>2015</v>
          </cell>
          <cell r="G3502">
            <v>150</v>
          </cell>
          <cell r="AC3502">
            <v>2753122.4542192873</v>
          </cell>
        </row>
        <row r="3503">
          <cell r="A3503" t="str">
            <v>Costos de OyM (C )</v>
          </cell>
          <cell r="C3503">
            <v>1334953</v>
          </cell>
          <cell r="D3503">
            <v>2015</v>
          </cell>
          <cell r="G3503">
            <v>150</v>
          </cell>
          <cell r="AC3503">
            <v>1378306.90065165</v>
          </cell>
        </row>
        <row r="3504">
          <cell r="A3504" t="str">
            <v>Costos OyM (D)</v>
          </cell>
          <cell r="C3504">
            <v>4374214</v>
          </cell>
          <cell r="D3504">
            <v>2015</v>
          </cell>
          <cell r="G3504">
            <v>150</v>
          </cell>
          <cell r="AC3504">
            <v>4509167.654086574</v>
          </cell>
        </row>
        <row r="3505">
          <cell r="A3505" t="str">
            <v>Costos OyM (D)</v>
          </cell>
          <cell r="C3505">
            <v>3764166</v>
          </cell>
          <cell r="D3505">
            <v>2015</v>
          </cell>
          <cell r="G3505">
            <v>150</v>
          </cell>
          <cell r="AC3505">
            <v>3880298.3968805466</v>
          </cell>
        </row>
        <row r="3506">
          <cell r="A3506" t="str">
            <v>Costos OyM (D)</v>
          </cell>
          <cell r="C3506">
            <v>929870</v>
          </cell>
          <cell r="D3506">
            <v>2015</v>
          </cell>
          <cell r="G3506">
            <v>150</v>
          </cell>
          <cell r="AC3506">
            <v>958558.43507095962</v>
          </cell>
        </row>
        <row r="3507">
          <cell r="A3507" t="str">
            <v>Costos OyM (D)</v>
          </cell>
          <cell r="C3507">
            <v>0</v>
          </cell>
          <cell r="D3507">
            <v>2015</v>
          </cell>
          <cell r="G3507">
            <v>150</v>
          </cell>
          <cell r="AC3507">
            <v>0</v>
          </cell>
        </row>
        <row r="3508">
          <cell r="A3508" t="str">
            <v>Costos OyM (D)</v>
          </cell>
          <cell r="C3508">
            <v>3250095</v>
          </cell>
          <cell r="D3508">
            <v>2015</v>
          </cell>
          <cell r="G3508">
            <v>150</v>
          </cell>
          <cell r="AC3508">
            <v>3350367.2309376048</v>
          </cell>
        </row>
        <row r="3509">
          <cell r="A3509" t="str">
            <v>Costos OyM (D)</v>
          </cell>
          <cell r="C3509">
            <v>37039439</v>
          </cell>
          <cell r="D3509">
            <v>2015</v>
          </cell>
          <cell r="G3509">
            <v>150</v>
          </cell>
          <cell r="AC3509">
            <v>38182183.190925904</v>
          </cell>
        </row>
        <row r="3510">
          <cell r="A3510" t="str">
            <v>Costos OyM (D)</v>
          </cell>
          <cell r="C3510">
            <v>16517894</v>
          </cell>
          <cell r="D3510">
            <v>2015</v>
          </cell>
          <cell r="G3510">
            <v>150</v>
          </cell>
          <cell r="AC3510">
            <v>17027505.590359937</v>
          </cell>
        </row>
        <row r="3511">
          <cell r="A3511" t="str">
            <v>Costos OyM (D)</v>
          </cell>
          <cell r="C3511">
            <v>233454</v>
          </cell>
          <cell r="D3511">
            <v>2015</v>
          </cell>
          <cell r="G3511">
            <v>150</v>
          </cell>
          <cell r="AC3511">
            <v>240656.54435679805</v>
          </cell>
        </row>
        <row r="3512">
          <cell r="A3512" t="str">
            <v>Costos de OyM (C )</v>
          </cell>
          <cell r="C3512">
            <v>418580</v>
          </cell>
          <cell r="D3512">
            <v>2015</v>
          </cell>
          <cell r="G3512">
            <v>150</v>
          </cell>
          <cell r="AC3512">
            <v>432173.79374012991</v>
          </cell>
        </row>
        <row r="3513">
          <cell r="A3513" t="str">
            <v>Costos de OyM (C )</v>
          </cell>
          <cell r="C3513">
            <v>49096544</v>
          </cell>
          <cell r="D3513">
            <v>2015</v>
          </cell>
          <cell r="G3513">
            <v>150</v>
          </cell>
          <cell r="AC3513">
            <v>50691002.15014863</v>
          </cell>
        </row>
        <row r="3514">
          <cell r="A3514" t="str">
            <v>Costos de OyM (C )</v>
          </cell>
          <cell r="C3514">
            <v>118437812</v>
          </cell>
          <cell r="D3514">
            <v>2015</v>
          </cell>
          <cell r="G3514">
            <v>150</v>
          </cell>
          <cell r="AC3514">
            <v>122284195.45683092</v>
          </cell>
        </row>
        <row r="3515">
          <cell r="A3515" t="str">
            <v>Costos de OyM (C )</v>
          </cell>
          <cell r="C3515">
            <v>389058</v>
          </cell>
          <cell r="D3515">
            <v>2015</v>
          </cell>
          <cell r="G3515">
            <v>150</v>
          </cell>
          <cell r="AC3515">
            <v>401693.03799738991</v>
          </cell>
        </row>
        <row r="3516">
          <cell r="A3516" t="str">
            <v>Costos de Administración</v>
          </cell>
          <cell r="C3516">
            <v>110378058</v>
          </cell>
          <cell r="D3516">
            <v>2015</v>
          </cell>
          <cell r="G3516">
            <v>150</v>
          </cell>
          <cell r="AC3516">
            <v>58272389.1087882</v>
          </cell>
        </row>
        <row r="3517">
          <cell r="A3517" t="str">
            <v>Costos Totales</v>
          </cell>
          <cell r="C3517">
            <v>1280252001</v>
          </cell>
          <cell r="D3517">
            <v>2015</v>
          </cell>
          <cell r="G3517">
            <v>150</v>
          </cell>
          <cell r="AC3517">
            <v>1280252001</v>
          </cell>
        </row>
        <row r="3518">
          <cell r="A3518" t="str">
            <v>Costos de Combustible</v>
          </cell>
          <cell r="C3518">
            <v>430932477</v>
          </cell>
          <cell r="D3518">
            <v>2015</v>
          </cell>
          <cell r="G3518">
            <v>41</v>
          </cell>
          <cell r="AC3518">
            <v>430932477</v>
          </cell>
        </row>
        <row r="3519">
          <cell r="A3519" t="str">
            <v>Costos de Combustible</v>
          </cell>
          <cell r="C3519">
            <v>77398749</v>
          </cell>
          <cell r="D3519">
            <v>2015</v>
          </cell>
          <cell r="G3519">
            <v>41</v>
          </cell>
          <cell r="AC3519">
            <v>77398749</v>
          </cell>
        </row>
        <row r="3520">
          <cell r="A3520" t="str">
            <v>Costos Compra de Energía</v>
          </cell>
          <cell r="C3520">
            <v>1125834463</v>
          </cell>
          <cell r="D3520">
            <v>2015</v>
          </cell>
          <cell r="G3520">
            <v>41</v>
          </cell>
          <cell r="AC3520">
            <v>1125834463</v>
          </cell>
        </row>
        <row r="3521">
          <cell r="A3521" t="str">
            <v>Costos Totales por Compra de Energia</v>
          </cell>
          <cell r="C3521">
            <v>1135833946</v>
          </cell>
          <cell r="D3521">
            <v>2015</v>
          </cell>
          <cell r="G3521">
            <v>41</v>
          </cell>
          <cell r="AC3521">
            <v>1135833946</v>
          </cell>
        </row>
        <row r="3522">
          <cell r="A3522" t="str">
            <v>Costos OyM (D)</v>
          </cell>
          <cell r="C3522">
            <v>24206407</v>
          </cell>
          <cell r="D3522">
            <v>2015</v>
          </cell>
          <cell r="G3522">
            <v>41</v>
          </cell>
          <cell r="AC3522">
            <v>24953225.303118419</v>
          </cell>
        </row>
        <row r="3523">
          <cell r="A3523" t="str">
            <v>Costos OyM (D)</v>
          </cell>
          <cell r="C3523">
            <v>2502377</v>
          </cell>
          <cell r="D3523">
            <v>2015</v>
          </cell>
          <cell r="G3523">
            <v>41</v>
          </cell>
          <cell r="AC3523">
            <v>2579580.5661840504</v>
          </cell>
        </row>
        <row r="3524">
          <cell r="A3524" t="str">
            <v>Costos OyM (D)</v>
          </cell>
          <cell r="C3524">
            <v>10706914</v>
          </cell>
          <cell r="D3524">
            <v>2015</v>
          </cell>
          <cell r="G3524">
            <v>41</v>
          </cell>
          <cell r="AC3524">
            <v>11037244.699021744</v>
          </cell>
        </row>
        <row r="3525">
          <cell r="A3525" t="str">
            <v>Costos OyM (D)</v>
          </cell>
          <cell r="C3525">
            <v>3885800</v>
          </cell>
          <cell r="D3525">
            <v>2015</v>
          </cell>
          <cell r="G3525">
            <v>41</v>
          </cell>
          <cell r="AC3525">
            <v>4005685.0602758829</v>
          </cell>
        </row>
        <row r="3526">
          <cell r="A3526" t="str">
            <v>Costos de OyM (C )</v>
          </cell>
          <cell r="C3526">
            <v>5592914</v>
          </cell>
          <cell r="D3526">
            <v>2015</v>
          </cell>
          <cell r="G3526">
            <v>41</v>
          </cell>
          <cell r="AC3526">
            <v>5774549.3369064098</v>
          </cell>
        </row>
        <row r="3527">
          <cell r="A3527" t="str">
            <v>Costos OyM (D)</v>
          </cell>
          <cell r="C3527">
            <v>3702395</v>
          </cell>
          <cell r="D3527">
            <v>2015</v>
          </cell>
          <cell r="G3527">
            <v>41</v>
          </cell>
          <cell r="AC3527">
            <v>3816621.6322868206</v>
          </cell>
        </row>
        <row r="3528">
          <cell r="A3528" t="str">
            <v>Costos OyM (D)</v>
          </cell>
          <cell r="C3528">
            <v>20330039</v>
          </cell>
          <cell r="D3528">
            <v>2015</v>
          </cell>
          <cell r="G3528">
            <v>41</v>
          </cell>
          <cell r="AC3528">
            <v>20957263.239777148</v>
          </cell>
        </row>
        <row r="3529">
          <cell r="A3529" t="str">
            <v>Costos OyM (D)</v>
          </cell>
          <cell r="C3529">
            <v>1827546</v>
          </cell>
          <cell r="D3529">
            <v>2015</v>
          </cell>
          <cell r="G3529">
            <v>41</v>
          </cell>
          <cell r="AC3529">
            <v>1883929.6178822762</v>
          </cell>
        </row>
        <row r="3530">
          <cell r="A3530" t="str">
            <v>Costos OyM (D)</v>
          </cell>
          <cell r="C3530">
            <v>5188182</v>
          </cell>
          <cell r="D3530">
            <v>2015</v>
          </cell>
          <cell r="G3530">
            <v>41</v>
          </cell>
          <cell r="AC3530">
            <v>5348248.2699552858</v>
          </cell>
        </row>
        <row r="3531">
          <cell r="A3531" t="str">
            <v>Costos OyM (D)</v>
          </cell>
          <cell r="C3531">
            <v>450647</v>
          </cell>
          <cell r="D3531">
            <v>2015</v>
          </cell>
          <cell r="G3531">
            <v>41</v>
          </cell>
          <cell r="AC3531">
            <v>464550.40284063661</v>
          </cell>
        </row>
        <row r="3532">
          <cell r="A3532" t="str">
            <v>Costos OyM (D)</v>
          </cell>
          <cell r="C3532">
            <v>11725001</v>
          </cell>
          <cell r="D3532">
            <v>2015</v>
          </cell>
          <cell r="G3532">
            <v>41</v>
          </cell>
          <cell r="AC3532">
            <v>12086741.813119508</v>
          </cell>
        </row>
        <row r="3533">
          <cell r="A3533" t="str">
            <v>Costos OyM (D)</v>
          </cell>
          <cell r="C3533">
            <v>66656116</v>
          </cell>
          <cell r="D3533">
            <v>2015</v>
          </cell>
          <cell r="G3533">
            <v>41</v>
          </cell>
          <cell r="AC3533">
            <v>68712596.643475279</v>
          </cell>
        </row>
        <row r="3534">
          <cell r="A3534" t="str">
            <v>Costos OyM (D)</v>
          </cell>
          <cell r="C3534">
            <v>4351698</v>
          </cell>
          <cell r="D3534">
            <v>2015</v>
          </cell>
          <cell r="G3534">
            <v>41</v>
          </cell>
          <cell r="AC3534">
            <v>4485956.9883762514</v>
          </cell>
        </row>
        <row r="3535">
          <cell r="A3535" t="str">
            <v>Costos OyM (D)</v>
          </cell>
          <cell r="C3535">
            <v>4821571</v>
          </cell>
          <cell r="D3535">
            <v>2015</v>
          </cell>
          <cell r="G3535">
            <v>41</v>
          </cell>
          <cell r="AC3535">
            <v>4970326.5535435295</v>
          </cell>
        </row>
        <row r="3536">
          <cell r="A3536" t="str">
            <v>Costos de OyM (C )</v>
          </cell>
          <cell r="C3536">
            <v>2649600</v>
          </cell>
          <cell r="D3536">
            <v>2015</v>
          </cell>
          <cell r="G3536">
            <v>41</v>
          </cell>
          <cell r="AC3536">
            <v>2735648.3441489041</v>
          </cell>
        </row>
        <row r="3537">
          <cell r="A3537" t="str">
            <v>Costos OyM (D)</v>
          </cell>
          <cell r="C3537">
            <v>-29863</v>
          </cell>
          <cell r="D3537">
            <v>2015</v>
          </cell>
          <cell r="G3537">
            <v>41</v>
          </cell>
          <cell r="AC3537">
            <v>-30784.336032482035</v>
          </cell>
        </row>
        <row r="3538">
          <cell r="A3538" t="str">
            <v>Costos de OyM (C )</v>
          </cell>
          <cell r="C3538">
            <v>78262603</v>
          </cell>
          <cell r="D3538">
            <v>2015</v>
          </cell>
          <cell r="G3538">
            <v>41</v>
          </cell>
          <cell r="AC3538">
            <v>80804257.361765191</v>
          </cell>
        </row>
        <row r="3539">
          <cell r="A3539" t="str">
            <v>Costos de OyM (C )</v>
          </cell>
          <cell r="C3539">
            <v>103217991</v>
          </cell>
          <cell r="D3539">
            <v>2015</v>
          </cell>
          <cell r="G3539">
            <v>41</v>
          </cell>
          <cell r="AC3539">
            <v>106570095.92599882</v>
          </cell>
        </row>
        <row r="3540">
          <cell r="A3540" t="str">
            <v>Costos de OyM (C )</v>
          </cell>
          <cell r="C3540">
            <v>198863</v>
          </cell>
          <cell r="D3540">
            <v>2015</v>
          </cell>
          <cell r="G3540">
            <v>41</v>
          </cell>
          <cell r="AC3540">
            <v>205321.26987563539</v>
          </cell>
        </row>
        <row r="3541">
          <cell r="A3541" t="str">
            <v>Costos de Administración</v>
          </cell>
          <cell r="C3541">
            <v>153593924</v>
          </cell>
          <cell r="D3541">
            <v>2015</v>
          </cell>
          <cell r="G3541">
            <v>41</v>
          </cell>
          <cell r="AC3541">
            <v>64378683.76018206</v>
          </cell>
        </row>
        <row r="3542">
          <cell r="A3542" t="str">
            <v>Costos Totales</v>
          </cell>
          <cell r="C3542">
            <v>2658459206</v>
          </cell>
          <cell r="D3542">
            <v>2015</v>
          </cell>
          <cell r="G3542">
            <v>41</v>
          </cell>
          <cell r="AC3542">
            <v>2658459206</v>
          </cell>
        </row>
        <row r="3543">
          <cell r="A3543" t="str">
            <v>Costos Compra de Energía</v>
          </cell>
          <cell r="C3543">
            <v>3432044</v>
          </cell>
          <cell r="D3543">
            <v>2015</v>
          </cell>
          <cell r="G3543">
            <v>422</v>
          </cell>
          <cell r="AC3543">
            <v>3432044</v>
          </cell>
        </row>
        <row r="3544">
          <cell r="A3544" t="str">
            <v>Costos Totales por Compra de Energia</v>
          </cell>
          <cell r="C3544">
            <v>3432044</v>
          </cell>
          <cell r="D3544">
            <v>2015</v>
          </cell>
          <cell r="G3544">
            <v>422</v>
          </cell>
          <cell r="AC3544">
            <v>3432044</v>
          </cell>
        </row>
        <row r="3545">
          <cell r="A3545" t="str">
            <v>Costos OyM (D)</v>
          </cell>
          <cell r="C3545">
            <v>74032</v>
          </cell>
          <cell r="D3545">
            <v>2015</v>
          </cell>
          <cell r="G3545">
            <v>422</v>
          </cell>
          <cell r="AC3545">
            <v>76316.042097468773</v>
          </cell>
        </row>
        <row r="3546">
          <cell r="A3546" t="str">
            <v>Costos OyM (D)</v>
          </cell>
          <cell r="C3546">
            <v>5495</v>
          </cell>
          <cell r="D3546">
            <v>2015</v>
          </cell>
          <cell r="G3546">
            <v>422</v>
          </cell>
          <cell r="AC3546">
            <v>5664.5322472118933</v>
          </cell>
        </row>
        <row r="3547">
          <cell r="A3547" t="str">
            <v>Costos OyM (D)</v>
          </cell>
          <cell r="C3547">
            <v>70024</v>
          </cell>
          <cell r="D3547">
            <v>2015</v>
          </cell>
          <cell r="G3547">
            <v>422</v>
          </cell>
          <cell r="AC3547">
            <v>72184.386911513313</v>
          </cell>
        </row>
        <row r="3548">
          <cell r="A3548" t="str">
            <v>Costos OyM (D)</v>
          </cell>
          <cell r="C3548">
            <v>22134</v>
          </cell>
          <cell r="D3548">
            <v>2015</v>
          </cell>
          <cell r="G3548">
            <v>422</v>
          </cell>
          <cell r="AC3548">
            <v>22816.880211062431</v>
          </cell>
        </row>
        <row r="3549">
          <cell r="A3549" t="str">
            <v>Costos de OyM (C )</v>
          </cell>
          <cell r="C3549">
            <v>38008</v>
          </cell>
          <cell r="D3549">
            <v>2015</v>
          </cell>
          <cell r="G3549">
            <v>422</v>
          </cell>
          <cell r="AC3549">
            <v>39242.346869116678</v>
          </cell>
        </row>
        <row r="3550">
          <cell r="A3550" t="str">
            <v>Costos OyM (D)</v>
          </cell>
          <cell r="C3550">
            <v>1185</v>
          </cell>
          <cell r="D3550">
            <v>2015</v>
          </cell>
          <cell r="G3550">
            <v>422</v>
          </cell>
          <cell r="AC3550">
            <v>1221.5597293805449</v>
          </cell>
        </row>
        <row r="3551">
          <cell r="A3551" t="str">
            <v>Costos OyM (D)</v>
          </cell>
          <cell r="C3551">
            <v>225596</v>
          </cell>
          <cell r="D3551">
            <v>2015</v>
          </cell>
          <cell r="G3551">
            <v>422</v>
          </cell>
          <cell r="AC3551">
            <v>232556.10861547122</v>
          </cell>
        </row>
        <row r="3552">
          <cell r="A3552" t="str">
            <v>Costos OyM (D)</v>
          </cell>
          <cell r="C3552">
            <v>0</v>
          </cell>
          <cell r="D3552">
            <v>2015</v>
          </cell>
          <cell r="G3552">
            <v>422</v>
          </cell>
          <cell r="AC3552">
            <v>0</v>
          </cell>
        </row>
        <row r="3553">
          <cell r="A3553" t="str">
            <v>Costos OyM (D)</v>
          </cell>
          <cell r="C3553">
            <v>16143</v>
          </cell>
          <cell r="D3553">
            <v>2015</v>
          </cell>
          <cell r="G3553">
            <v>422</v>
          </cell>
          <cell r="AC3553">
            <v>16641.045326067626</v>
          </cell>
        </row>
        <row r="3554">
          <cell r="A3554" t="str">
            <v>Costos OyM (D)</v>
          </cell>
          <cell r="C3554">
            <v>676230</v>
          </cell>
          <cell r="D3554">
            <v>2015</v>
          </cell>
          <cell r="G3554">
            <v>422</v>
          </cell>
          <cell r="AC3554">
            <v>697093.11037890788</v>
          </cell>
        </row>
        <row r="3555">
          <cell r="A3555" t="str">
            <v>Costos OyM (D)</v>
          </cell>
          <cell r="C3555">
            <v>43588</v>
          </cell>
          <cell r="D3555">
            <v>2015</v>
          </cell>
          <cell r="G3555">
            <v>422</v>
          </cell>
          <cell r="AC3555">
            <v>44932.780999357965</v>
          </cell>
        </row>
        <row r="3556">
          <cell r="A3556" t="str">
            <v>Costos de OyM (C )</v>
          </cell>
          <cell r="C3556">
            <v>427666</v>
          </cell>
          <cell r="D3556">
            <v>2015</v>
          </cell>
          <cell r="G3556">
            <v>422</v>
          </cell>
          <cell r="AC3556">
            <v>441554.87045168522</v>
          </cell>
        </row>
        <row r="3557">
          <cell r="A3557" t="str">
            <v>Costos de OyM (C )</v>
          </cell>
          <cell r="C3557">
            <v>16688</v>
          </cell>
          <cell r="D3557">
            <v>2015</v>
          </cell>
          <cell r="G3557">
            <v>422</v>
          </cell>
          <cell r="AC3557">
            <v>17229.959075768762</v>
          </cell>
        </row>
        <row r="3558">
          <cell r="A3558" t="str">
            <v>Costos de Administración</v>
          </cell>
          <cell r="C3558">
            <v>1126042</v>
          </cell>
          <cell r="D3558">
            <v>2015</v>
          </cell>
          <cell r="G3558">
            <v>422</v>
          </cell>
          <cell r="AC3558">
            <v>1117468.1970838364</v>
          </cell>
        </row>
        <row r="3559">
          <cell r="A3559" t="str">
            <v>Costos Totales</v>
          </cell>
          <cell r="C3559">
            <v>6243508</v>
          </cell>
          <cell r="D3559">
            <v>2015</v>
          </cell>
          <cell r="G3559">
            <v>422</v>
          </cell>
          <cell r="AC3559">
            <v>6243508</v>
          </cell>
        </row>
        <row r="3560">
          <cell r="A3560" t="str">
            <v>Costos de OyM (C )</v>
          </cell>
          <cell r="C3560">
            <v>7052</v>
          </cell>
          <cell r="D3560">
            <v>2015</v>
          </cell>
          <cell r="G3560">
            <v>422</v>
          </cell>
          <cell r="AC3560">
            <v>7281.0205777996953</v>
          </cell>
        </row>
        <row r="3561">
          <cell r="A3561" t="str">
            <v>Costos de Administración</v>
          </cell>
          <cell r="C3561">
            <v>8353230</v>
          </cell>
          <cell r="D3561">
            <v>2015</v>
          </cell>
          <cell r="G3561">
            <v>320</v>
          </cell>
          <cell r="AC3561">
            <v>0</v>
          </cell>
        </row>
        <row r="3562">
          <cell r="A3562" t="str">
            <v>Costos Totales</v>
          </cell>
          <cell r="C3562">
            <v>21103842</v>
          </cell>
          <cell r="D3562">
            <v>2015</v>
          </cell>
          <cell r="G3562">
            <v>320</v>
          </cell>
          <cell r="AC3562">
            <v>21103842</v>
          </cell>
        </row>
        <row r="3563">
          <cell r="A3563" t="str">
            <v>Costos Totales</v>
          </cell>
          <cell r="C3563">
            <v>1332061</v>
          </cell>
          <cell r="D3563">
            <v>2015</v>
          </cell>
          <cell r="G3563">
            <v>183</v>
          </cell>
          <cell r="AC3563">
            <v>1332061</v>
          </cell>
        </row>
        <row r="3564">
          <cell r="A3564" t="str">
            <v>Costos de Combustible</v>
          </cell>
          <cell r="C3564">
            <v>321952821</v>
          </cell>
          <cell r="D3564">
            <v>2015</v>
          </cell>
          <cell r="G3564">
            <v>130</v>
          </cell>
          <cell r="AC3564">
            <v>321952821</v>
          </cell>
        </row>
        <row r="3565">
          <cell r="A3565" t="str">
            <v>Costos de Combustible</v>
          </cell>
          <cell r="C3565">
            <v>141268946</v>
          </cell>
          <cell r="D3565">
            <v>2015</v>
          </cell>
          <cell r="G3565">
            <v>130</v>
          </cell>
          <cell r="AC3565">
            <v>141268946</v>
          </cell>
        </row>
        <row r="3566">
          <cell r="A3566" t="str">
            <v>Costos Compra de Energía</v>
          </cell>
          <cell r="C3566">
            <v>355882492</v>
          </cell>
          <cell r="D3566">
            <v>2015</v>
          </cell>
          <cell r="G3566">
            <v>130</v>
          </cell>
          <cell r="AC3566">
            <v>355882492</v>
          </cell>
        </row>
        <row r="3567">
          <cell r="A3567" t="str">
            <v>Costos Totales por Compra de Energia</v>
          </cell>
          <cell r="C3567">
            <v>436971496</v>
          </cell>
          <cell r="D3567">
            <v>2015</v>
          </cell>
          <cell r="G3567">
            <v>130</v>
          </cell>
          <cell r="AC3567">
            <v>436971496</v>
          </cell>
        </row>
        <row r="3568">
          <cell r="A3568" t="str">
            <v>Costos OyM (D)</v>
          </cell>
          <cell r="C3568">
            <v>5527361</v>
          </cell>
          <cell r="D3568">
            <v>2015</v>
          </cell>
          <cell r="G3568">
            <v>130</v>
          </cell>
          <cell r="AC3568">
            <v>5697891.6517709512</v>
          </cell>
        </row>
        <row r="3569">
          <cell r="A3569" t="str">
            <v>Costos OyM (D)</v>
          </cell>
          <cell r="C3569">
            <v>2165332</v>
          </cell>
          <cell r="D3569">
            <v>2015</v>
          </cell>
          <cell r="G3569">
            <v>130</v>
          </cell>
          <cell r="AC3569">
            <v>2232137.0227333619</v>
          </cell>
        </row>
        <row r="3570">
          <cell r="A3570" t="str">
            <v>Costos OyM (D)</v>
          </cell>
          <cell r="C3570">
            <v>287536</v>
          </cell>
          <cell r="D3570">
            <v>2015</v>
          </cell>
          <cell r="G3570">
            <v>130</v>
          </cell>
          <cell r="AC3570">
            <v>296407.08721279691</v>
          </cell>
        </row>
        <row r="3571">
          <cell r="A3571" t="str">
            <v>Costos OyM (D)</v>
          </cell>
          <cell r="C3571">
            <v>3003423</v>
          </cell>
          <cell r="D3571">
            <v>2015</v>
          </cell>
          <cell r="G3571">
            <v>130</v>
          </cell>
          <cell r="AC3571">
            <v>3096084.8836247292</v>
          </cell>
        </row>
        <row r="3572">
          <cell r="A3572" t="str">
            <v>Costos de OyM (C )</v>
          </cell>
          <cell r="C3572">
            <v>378632</v>
          </cell>
          <cell r="D3572">
            <v>2015</v>
          </cell>
          <cell r="G3572">
            <v>130</v>
          </cell>
          <cell r="AC3572">
            <v>390928.44347893563</v>
          </cell>
        </row>
        <row r="3573">
          <cell r="A3573" t="str">
            <v>Costos OyM (D)</v>
          </cell>
          <cell r="C3573">
            <v>288295</v>
          </cell>
          <cell r="D3573">
            <v>2015</v>
          </cell>
          <cell r="G3573">
            <v>130</v>
          </cell>
          <cell r="AC3573">
            <v>297189.50395085581</v>
          </cell>
        </row>
        <row r="3574">
          <cell r="A3574" t="str">
            <v>Costos OyM (D)</v>
          </cell>
          <cell r="C3574">
            <v>7581760</v>
          </cell>
          <cell r="D3574">
            <v>2015</v>
          </cell>
          <cell r="G3574">
            <v>130</v>
          </cell>
          <cell r="AC3574">
            <v>7815673.1593487253</v>
          </cell>
        </row>
        <row r="3575">
          <cell r="A3575" t="str">
            <v>Costos OyM (D)</v>
          </cell>
          <cell r="C3575">
            <v>730876</v>
          </cell>
          <cell r="D3575">
            <v>2015</v>
          </cell>
          <cell r="G3575">
            <v>130</v>
          </cell>
          <cell r="AC3575">
            <v>753425.05381496635</v>
          </cell>
        </row>
        <row r="3576">
          <cell r="A3576" t="str">
            <v>Costos OyM (D)</v>
          </cell>
          <cell r="C3576">
            <v>8176267</v>
          </cell>
          <cell r="D3576">
            <v>2015</v>
          </cell>
          <cell r="G3576">
            <v>130</v>
          </cell>
          <cell r="AC3576">
            <v>8428521.9441882521</v>
          </cell>
        </row>
        <row r="3577">
          <cell r="A3577" t="str">
            <v>Costos OyM (D)</v>
          </cell>
          <cell r="C3577">
            <v>4000836</v>
          </cell>
          <cell r="D3577">
            <v>2015</v>
          </cell>
          <cell r="G3577">
            <v>130</v>
          </cell>
          <cell r="AC3577">
            <v>4124270.1615661951</v>
          </cell>
        </row>
        <row r="3578">
          <cell r="A3578" t="str">
            <v>Costos OyM (D)</v>
          </cell>
          <cell r="C3578">
            <v>31800592</v>
          </cell>
          <cell r="D3578">
            <v>2015</v>
          </cell>
          <cell r="G3578">
            <v>130</v>
          </cell>
          <cell r="AC3578">
            <v>32781706.799714025</v>
          </cell>
        </row>
        <row r="3579">
          <cell r="A3579" t="str">
            <v>Costos OyM (D)</v>
          </cell>
          <cell r="C3579">
            <v>1688122</v>
          </cell>
          <cell r="D3579">
            <v>2015</v>
          </cell>
          <cell r="G3579">
            <v>130</v>
          </cell>
          <cell r="AC3579">
            <v>1740204.0957648472</v>
          </cell>
        </row>
        <row r="3580">
          <cell r="A3580" t="str">
            <v>Costos OyM (D)</v>
          </cell>
          <cell r="C3580">
            <v>1458970</v>
          </cell>
          <cell r="D3580">
            <v>2015</v>
          </cell>
          <cell r="G3580">
            <v>130</v>
          </cell>
          <cell r="AC3580">
            <v>1503982.2771091422</v>
          </cell>
        </row>
        <row r="3581">
          <cell r="A3581" t="str">
            <v>Costos de OyM (C )</v>
          </cell>
          <cell r="C3581">
            <v>2741535</v>
          </cell>
          <cell r="D3581">
            <v>2015</v>
          </cell>
          <cell r="G3581">
            <v>130</v>
          </cell>
          <cell r="AC3581">
            <v>2830569.0229379022</v>
          </cell>
        </row>
        <row r="3582">
          <cell r="A3582" t="str">
            <v>Costos OyM (D)</v>
          </cell>
          <cell r="C3582">
            <v>659006</v>
          </cell>
          <cell r="D3582">
            <v>2015</v>
          </cell>
          <cell r="G3582">
            <v>130</v>
          </cell>
          <cell r="AC3582">
            <v>679337.71394105931</v>
          </cell>
        </row>
        <row r="3583">
          <cell r="A3583" t="str">
            <v>Costos de OyM (C )</v>
          </cell>
          <cell r="C3583">
            <v>20170578</v>
          </cell>
          <cell r="D3583">
            <v>2015</v>
          </cell>
          <cell r="G3583">
            <v>130</v>
          </cell>
          <cell r="AC3583">
            <v>20825637.192869231</v>
          </cell>
        </row>
        <row r="3584">
          <cell r="A3584" t="str">
            <v>Costos de OyM (C )</v>
          </cell>
          <cell r="C3584">
            <v>39926888</v>
          </cell>
          <cell r="D3584">
            <v>2015</v>
          </cell>
          <cell r="G3584">
            <v>130</v>
          </cell>
          <cell r="AC3584">
            <v>41223552.628403813</v>
          </cell>
        </row>
        <row r="3585">
          <cell r="A3585" t="str">
            <v>Costos de OyM (C )</v>
          </cell>
          <cell r="C3585">
            <v>4682333</v>
          </cell>
          <cell r="D3585">
            <v>2015</v>
          </cell>
          <cell r="G3585">
            <v>130</v>
          </cell>
          <cell r="AC3585">
            <v>4834396.3308438146</v>
          </cell>
        </row>
        <row r="3586">
          <cell r="A3586" t="str">
            <v>Costos de Administración</v>
          </cell>
          <cell r="C3586">
            <v>133349151</v>
          </cell>
          <cell r="D3586">
            <v>2015</v>
          </cell>
          <cell r="G3586">
            <v>130</v>
          </cell>
          <cell r="AC3586">
            <v>48255791.799496926</v>
          </cell>
        </row>
        <row r="3587">
          <cell r="A3587" t="str">
            <v>Costos Totales</v>
          </cell>
          <cell r="C3587">
            <v>1434106507</v>
          </cell>
          <cell r="D3587">
            <v>2015</v>
          </cell>
          <cell r="G3587">
            <v>130</v>
          </cell>
          <cell r="AC3587">
            <v>1434106507</v>
          </cell>
        </row>
        <row r="3588">
          <cell r="A3588" t="str">
            <v>Costos de Combustible</v>
          </cell>
          <cell r="C3588">
            <v>434997400</v>
          </cell>
          <cell r="D3588">
            <v>2015</v>
          </cell>
          <cell r="G3588">
            <v>82</v>
          </cell>
          <cell r="AC3588">
            <v>434997400</v>
          </cell>
        </row>
        <row r="3589">
          <cell r="A3589" t="str">
            <v>Costos de Combustible</v>
          </cell>
          <cell r="C3589">
            <v>105905279</v>
          </cell>
          <cell r="D3589">
            <v>2015</v>
          </cell>
          <cell r="G3589">
            <v>82</v>
          </cell>
          <cell r="AC3589">
            <v>105905279</v>
          </cell>
        </row>
        <row r="3590">
          <cell r="A3590" t="str">
            <v>Costos Compra de Energía</v>
          </cell>
          <cell r="C3590">
            <v>52003009</v>
          </cell>
          <cell r="D3590">
            <v>2015</v>
          </cell>
          <cell r="G3590">
            <v>82</v>
          </cell>
          <cell r="AC3590">
            <v>52003009</v>
          </cell>
        </row>
        <row r="3591">
          <cell r="A3591" t="str">
            <v>Costos Totales por Compra de Energia</v>
          </cell>
          <cell r="C3591">
            <v>54038597</v>
          </cell>
          <cell r="D3591">
            <v>2015</v>
          </cell>
          <cell r="G3591">
            <v>82</v>
          </cell>
          <cell r="AC3591">
            <v>54038597</v>
          </cell>
        </row>
        <row r="3592">
          <cell r="A3592" t="str">
            <v>Costos OyM (D)</v>
          </cell>
          <cell r="C3592">
            <v>1384841</v>
          </cell>
          <cell r="D3592">
            <v>2015</v>
          </cell>
          <cell r="G3592">
            <v>82</v>
          </cell>
          <cell r="AC3592">
            <v>1427566.2423587199</v>
          </cell>
        </row>
        <row r="3593">
          <cell r="A3593" t="str">
            <v>Costos OyM (D)</v>
          </cell>
          <cell r="C3593">
            <v>527155</v>
          </cell>
          <cell r="D3593">
            <v>2015</v>
          </cell>
          <cell r="G3593">
            <v>82</v>
          </cell>
          <cell r="AC3593">
            <v>543418.83471865067</v>
          </cell>
        </row>
        <row r="3594">
          <cell r="A3594" t="str">
            <v>Costos OyM (D)</v>
          </cell>
          <cell r="C3594">
            <v>1966108</v>
          </cell>
          <cell r="D3594">
            <v>2015</v>
          </cell>
          <cell r="G3594">
            <v>82</v>
          </cell>
          <cell r="AC3594">
            <v>2026766.5454961385</v>
          </cell>
        </row>
        <row r="3595">
          <cell r="A3595" t="str">
            <v>Costos OyM (D)</v>
          </cell>
          <cell r="C3595">
            <v>5497286</v>
          </cell>
          <cell r="D3595">
            <v>2015</v>
          </cell>
          <cell r="G3595">
            <v>82</v>
          </cell>
          <cell r="AC3595">
            <v>5666888.7750949012</v>
          </cell>
        </row>
        <row r="3596">
          <cell r="A3596" t="str">
            <v>Costos de OyM (C )</v>
          </cell>
          <cell r="C3596">
            <v>7817019</v>
          </cell>
          <cell r="D3596">
            <v>2015</v>
          </cell>
          <cell r="G3596">
            <v>82</v>
          </cell>
          <cell r="AC3596">
            <v>8070884.3159460006</v>
          </cell>
        </row>
        <row r="3597">
          <cell r="A3597" t="str">
            <v>Costos OyM (D)</v>
          </cell>
          <cell r="C3597">
            <v>-52906</v>
          </cell>
          <cell r="D3597">
            <v>2015</v>
          </cell>
          <cell r="G3597">
            <v>82</v>
          </cell>
          <cell r="AC3597">
            <v>-54538.26079544903</v>
          </cell>
        </row>
        <row r="3598">
          <cell r="A3598" t="str">
            <v>Costos OyM (D)</v>
          </cell>
          <cell r="C3598">
            <v>4774845</v>
          </cell>
          <cell r="D3598">
            <v>2015</v>
          </cell>
          <cell r="G3598">
            <v>82</v>
          </cell>
          <cell r="AC3598">
            <v>4922158.9586785212</v>
          </cell>
        </row>
        <row r="3599">
          <cell r="A3599" t="str">
            <v>Costos OyM (D)</v>
          </cell>
          <cell r="C3599">
            <v>9167</v>
          </cell>
          <cell r="D3599">
            <v>2015</v>
          </cell>
          <cell r="G3599">
            <v>82</v>
          </cell>
          <cell r="AC3599">
            <v>9449.8211301531264</v>
          </cell>
        </row>
        <row r="3600">
          <cell r="A3600" t="str">
            <v>Costos OyM (D)</v>
          </cell>
          <cell r="C3600">
            <v>150869</v>
          </cell>
          <cell r="D3600">
            <v>2015</v>
          </cell>
          <cell r="G3600">
            <v>82</v>
          </cell>
          <cell r="AC3600">
            <v>155523.62431385097</v>
          </cell>
        </row>
        <row r="3601">
          <cell r="A3601" t="str">
            <v>Costos OyM (D)</v>
          </cell>
          <cell r="C3601">
            <v>979896</v>
          </cell>
          <cell r="D3601">
            <v>2015</v>
          </cell>
          <cell r="G3601">
            <v>82</v>
          </cell>
          <cell r="AC3601">
            <v>1010127.8418405724</v>
          </cell>
        </row>
        <row r="3602">
          <cell r="A3602" t="str">
            <v>Costos OyM (D)</v>
          </cell>
          <cell r="C3602">
            <v>31913312</v>
          </cell>
          <cell r="D3602">
            <v>2015</v>
          </cell>
          <cell r="G3602">
            <v>82</v>
          </cell>
          <cell r="AC3602">
            <v>32897904.447558559</v>
          </cell>
        </row>
        <row r="3603">
          <cell r="A3603" t="str">
            <v>Costos OyM (D)</v>
          </cell>
          <cell r="C3603">
            <v>436207</v>
          </cell>
          <cell r="D3603">
            <v>2015</v>
          </cell>
          <cell r="G3603">
            <v>82</v>
          </cell>
          <cell r="AC3603">
            <v>449664.89862776315</v>
          </cell>
        </row>
        <row r="3604">
          <cell r="A3604" t="str">
            <v>Costos OyM (D)</v>
          </cell>
          <cell r="C3604">
            <v>92466</v>
          </cell>
          <cell r="D3604">
            <v>2015</v>
          </cell>
          <cell r="G3604">
            <v>82</v>
          </cell>
          <cell r="AC3604">
            <v>95318.769567005453</v>
          </cell>
        </row>
        <row r="3605">
          <cell r="A3605" t="str">
            <v>Costos OyM (D)</v>
          </cell>
          <cell r="C3605">
            <v>125239</v>
          </cell>
          <cell r="D3605">
            <v>2015</v>
          </cell>
          <cell r="G3605">
            <v>82</v>
          </cell>
          <cell r="AC3605">
            <v>129102.88518809287</v>
          </cell>
        </row>
        <row r="3606">
          <cell r="A3606" t="str">
            <v>Costos de OyM (C )</v>
          </cell>
          <cell r="C3606">
            <v>31121050</v>
          </cell>
          <cell r="D3606">
            <v>2015</v>
          </cell>
          <cell r="G3606">
            <v>82</v>
          </cell>
          <cell r="AC3606">
            <v>32131736.451039873</v>
          </cell>
        </row>
        <row r="3607">
          <cell r="A3607" t="str">
            <v>Costos de OyM (C )</v>
          </cell>
          <cell r="C3607">
            <v>18532443</v>
          </cell>
          <cell r="D3607">
            <v>2015</v>
          </cell>
          <cell r="G3607">
            <v>82</v>
          </cell>
          <cell r="AC3607">
            <v>19134302.161074858</v>
          </cell>
        </row>
        <row r="3608">
          <cell r="A3608" t="str">
            <v>Costos de OyM (C )</v>
          </cell>
          <cell r="C3608">
            <v>307100</v>
          </cell>
          <cell r="D3608">
            <v>2015</v>
          </cell>
          <cell r="G3608">
            <v>82</v>
          </cell>
          <cell r="AC3608">
            <v>317073.37201393739</v>
          </cell>
        </row>
        <row r="3609">
          <cell r="A3609" t="str">
            <v>Costos de Administración</v>
          </cell>
          <cell r="C3609">
            <v>120848660</v>
          </cell>
          <cell r="D3609">
            <v>2015</v>
          </cell>
          <cell r="G3609">
            <v>82</v>
          </cell>
          <cell r="AC3609">
            <v>45162649.308013663</v>
          </cell>
        </row>
        <row r="3610">
          <cell r="A3610" t="str">
            <v>Costos Totales</v>
          </cell>
          <cell r="C3610">
            <v>1016890390</v>
          </cell>
          <cell r="D3610">
            <v>2015</v>
          </cell>
          <cell r="G3610">
            <v>82</v>
          </cell>
          <cell r="AC3610">
            <v>1016890390</v>
          </cell>
        </row>
        <row r="3611">
          <cell r="A3611" t="str">
            <v>Costos OyM (D)</v>
          </cell>
          <cell r="C3611">
            <v>880</v>
          </cell>
          <cell r="D3611">
            <v>2015</v>
          </cell>
          <cell r="G3611">
            <v>82</v>
          </cell>
          <cell r="AC3611">
            <v>907.14984122774638</v>
          </cell>
        </row>
        <row r="3612">
          <cell r="A3612" t="str">
            <v>Costos de Combustible</v>
          </cell>
          <cell r="C3612">
            <v>293363305</v>
          </cell>
          <cell r="D3612">
            <v>2015</v>
          </cell>
          <cell r="G3612">
            <v>88</v>
          </cell>
          <cell r="AC3612">
            <v>293363305</v>
          </cell>
        </row>
        <row r="3613">
          <cell r="A3613" t="str">
            <v>Costos de Combustible</v>
          </cell>
          <cell r="C3613">
            <v>46198399</v>
          </cell>
          <cell r="D3613">
            <v>2015</v>
          </cell>
          <cell r="G3613">
            <v>88</v>
          </cell>
          <cell r="AC3613">
            <v>46198399</v>
          </cell>
        </row>
        <row r="3614">
          <cell r="A3614" t="str">
            <v>Costos Compra de Energía</v>
          </cell>
          <cell r="C3614">
            <v>59903876</v>
          </cell>
          <cell r="D3614">
            <v>2015</v>
          </cell>
          <cell r="G3614">
            <v>88</v>
          </cell>
          <cell r="AC3614">
            <v>59903876</v>
          </cell>
        </row>
        <row r="3615">
          <cell r="A3615" t="str">
            <v>Costos Totales por Compra de Energia</v>
          </cell>
          <cell r="C3615">
            <v>61895586</v>
          </cell>
          <cell r="D3615">
            <v>2015</v>
          </cell>
          <cell r="G3615">
            <v>88</v>
          </cell>
          <cell r="AC3615">
            <v>61895586</v>
          </cell>
        </row>
        <row r="3616">
          <cell r="A3616" t="str">
            <v>Costos OyM (D)</v>
          </cell>
          <cell r="C3616">
            <v>1580294</v>
          </cell>
          <cell r="D3616">
            <v>2015</v>
          </cell>
          <cell r="G3616">
            <v>88</v>
          </cell>
          <cell r="AC3616">
            <v>1629049.3763558639</v>
          </cell>
        </row>
        <row r="3617">
          <cell r="A3617" t="str">
            <v>Costos OyM (D)</v>
          </cell>
          <cell r="C3617">
            <v>745703</v>
          </cell>
          <cell r="D3617">
            <v>2015</v>
          </cell>
          <cell r="G3617">
            <v>88</v>
          </cell>
          <cell r="AC3617">
            <v>768709.4977875615</v>
          </cell>
        </row>
        <row r="3618">
          <cell r="A3618" t="str">
            <v>Costos OyM (D)</v>
          </cell>
          <cell r="C3618">
            <v>1534124</v>
          </cell>
          <cell r="D3618">
            <v>2015</v>
          </cell>
          <cell r="G3618">
            <v>88</v>
          </cell>
          <cell r="AC3618">
            <v>1581454.9352541764</v>
          </cell>
        </row>
        <row r="3619">
          <cell r="A3619" t="str">
            <v>Costos OyM (D)</v>
          </cell>
          <cell r="C3619">
            <v>5512561</v>
          </cell>
          <cell r="D3619">
            <v>2015</v>
          </cell>
          <cell r="G3619">
            <v>88</v>
          </cell>
          <cell r="AC3619">
            <v>5682635.0408048481</v>
          </cell>
        </row>
        <row r="3620">
          <cell r="A3620" t="str">
            <v>Costos OyM (D)</v>
          </cell>
          <cell r="C3620">
            <v>683338</v>
          </cell>
          <cell r="D3620">
            <v>2015</v>
          </cell>
          <cell r="G3620">
            <v>88</v>
          </cell>
          <cell r="AC3620">
            <v>704420.40705100656</v>
          </cell>
        </row>
        <row r="3621">
          <cell r="A3621" t="str">
            <v>Costos de OyM (C )</v>
          </cell>
          <cell r="C3621">
            <v>6397771</v>
          </cell>
          <cell r="D3621">
            <v>2015</v>
          </cell>
          <cell r="G3621">
            <v>88</v>
          </cell>
          <cell r="AC3621">
            <v>6605544.8529566266</v>
          </cell>
        </row>
        <row r="3622">
          <cell r="A3622" t="str">
            <v>Costos OyM (D)</v>
          </cell>
          <cell r="C3622">
            <v>-183127</v>
          </cell>
          <cell r="D3622">
            <v>2015</v>
          </cell>
          <cell r="G3622">
            <v>88</v>
          </cell>
          <cell r="AC3622">
            <v>-188776.85110740172</v>
          </cell>
        </row>
        <row r="3623">
          <cell r="A3623" t="str">
            <v>Costos OyM (D)</v>
          </cell>
          <cell r="C3623">
            <v>4034065</v>
          </cell>
          <cell r="D3623">
            <v>2015</v>
          </cell>
          <cell r="G3623">
            <v>88</v>
          </cell>
          <cell r="AC3623">
            <v>4158524.3457413735</v>
          </cell>
        </row>
        <row r="3624">
          <cell r="A3624" t="str">
            <v>Costos OyM (D)</v>
          </cell>
          <cell r="C3624">
            <v>20070</v>
          </cell>
          <cell r="D3624">
            <v>2015</v>
          </cell>
          <cell r="G3624">
            <v>88</v>
          </cell>
          <cell r="AC3624">
            <v>20689.201492546443</v>
          </cell>
        </row>
        <row r="3625">
          <cell r="A3625" t="str">
            <v>Costos OyM (D)</v>
          </cell>
          <cell r="C3625">
            <v>70302</v>
          </cell>
          <cell r="D3625">
            <v>2015</v>
          </cell>
          <cell r="G3625">
            <v>88</v>
          </cell>
          <cell r="AC3625">
            <v>72470.963793173898</v>
          </cell>
        </row>
        <row r="3626">
          <cell r="A3626" t="str">
            <v>Costos OyM (D)</v>
          </cell>
          <cell r="C3626">
            <v>2286</v>
          </cell>
          <cell r="D3626">
            <v>2015</v>
          </cell>
          <cell r="G3626">
            <v>88</v>
          </cell>
          <cell r="AC3626">
            <v>2356.5278830075322</v>
          </cell>
        </row>
        <row r="3627">
          <cell r="A3627" t="str">
            <v>Costos OyM (D)</v>
          </cell>
          <cell r="C3627">
            <v>1084361</v>
          </cell>
          <cell r="D3627">
            <v>2015</v>
          </cell>
          <cell r="G3627">
            <v>88</v>
          </cell>
          <cell r="AC3627">
            <v>1117815.8056631368</v>
          </cell>
        </row>
        <row r="3628">
          <cell r="A3628" t="str">
            <v>Costos OyM (D)</v>
          </cell>
          <cell r="C3628">
            <v>23934983</v>
          </cell>
          <cell r="D3628">
            <v>2015</v>
          </cell>
          <cell r="G3628">
            <v>88</v>
          </cell>
          <cell r="AC3628">
            <v>24673427.304816827</v>
          </cell>
        </row>
        <row r="3629">
          <cell r="A3629" t="str">
            <v>Costos OyM (D)</v>
          </cell>
          <cell r="C3629">
            <v>1212304</v>
          </cell>
          <cell r="D3629">
            <v>2015</v>
          </cell>
          <cell r="G3629">
            <v>88</v>
          </cell>
          <cell r="AC3629">
            <v>1249706.1149088203</v>
          </cell>
        </row>
        <row r="3630">
          <cell r="A3630" t="str">
            <v>Costos OyM (D)</v>
          </cell>
          <cell r="C3630">
            <v>199399</v>
          </cell>
          <cell r="D3630">
            <v>2015</v>
          </cell>
          <cell r="G3630">
            <v>88</v>
          </cell>
          <cell r="AC3630">
            <v>205550.87635337657</v>
          </cell>
        </row>
        <row r="3631">
          <cell r="A3631" t="str">
            <v>Costos OyM (D)</v>
          </cell>
          <cell r="C3631">
            <v>752563</v>
          </cell>
          <cell r="D3631">
            <v>2015</v>
          </cell>
          <cell r="G3631">
            <v>88</v>
          </cell>
          <cell r="AC3631">
            <v>775781.14314076875</v>
          </cell>
        </row>
        <row r="3632">
          <cell r="A3632" t="str">
            <v>Costos de OyM (C )</v>
          </cell>
          <cell r="C3632">
            <v>11658702</v>
          </cell>
          <cell r="D3632">
            <v>2015</v>
          </cell>
          <cell r="G3632">
            <v>88</v>
          </cell>
          <cell r="AC3632">
            <v>12037329.718155766</v>
          </cell>
        </row>
        <row r="3633">
          <cell r="A3633" t="str">
            <v>Costos de OyM (C )</v>
          </cell>
          <cell r="C3633">
            <v>14306252</v>
          </cell>
          <cell r="D3633">
            <v>2015</v>
          </cell>
          <cell r="G3633">
            <v>88</v>
          </cell>
          <cell r="AC3633">
            <v>14770861.48655531</v>
          </cell>
        </row>
        <row r="3634">
          <cell r="A3634" t="str">
            <v>Costos de OyM (C )</v>
          </cell>
          <cell r="C3634">
            <v>609852</v>
          </cell>
          <cell r="D3634">
            <v>2015</v>
          </cell>
          <cell r="G3634">
            <v>88</v>
          </cell>
          <cell r="AC3634">
            <v>629657.53848728014</v>
          </cell>
        </row>
        <row r="3635">
          <cell r="A3635" t="str">
            <v>Costos de Administración</v>
          </cell>
          <cell r="C3635">
            <v>84250434</v>
          </cell>
          <cell r="D3635">
            <v>2015</v>
          </cell>
          <cell r="G3635">
            <v>88</v>
          </cell>
          <cell r="AC3635">
            <v>31967563.77798105</v>
          </cell>
        </row>
        <row r="3636">
          <cell r="A3636" t="str">
            <v>Costos Totales</v>
          </cell>
          <cell r="C3636">
            <v>690055456</v>
          </cell>
          <cell r="D3636">
            <v>2015</v>
          </cell>
          <cell r="G3636">
            <v>88</v>
          </cell>
          <cell r="AC3636">
            <v>690055456</v>
          </cell>
        </row>
        <row r="3637">
          <cell r="A3637" t="str">
            <v>Pérdidas de energía [MWh]</v>
          </cell>
          <cell r="C3637">
            <v>303840</v>
          </cell>
          <cell r="D3637">
            <v>2015</v>
          </cell>
          <cell r="G3637">
            <v>122</v>
          </cell>
          <cell r="AC3637">
            <v>303840</v>
          </cell>
        </row>
        <row r="3638">
          <cell r="A3638" t="str">
            <v>Energia de ingreso [MWh]</v>
          </cell>
          <cell r="C3638">
            <v>11339583</v>
          </cell>
          <cell r="D3638">
            <v>2015</v>
          </cell>
          <cell r="G3638">
            <v>122</v>
          </cell>
          <cell r="AC3638">
            <v>11339583</v>
          </cell>
        </row>
        <row r="3639">
          <cell r="A3639" t="str">
            <v>Energia Consumo propio [MWh]</v>
          </cell>
          <cell r="C3639">
            <v>7863</v>
          </cell>
          <cell r="D3639">
            <v>2015</v>
          </cell>
          <cell r="G3639">
            <v>122</v>
          </cell>
          <cell r="AC3639">
            <v>7863</v>
          </cell>
        </row>
        <row r="3640">
          <cell r="A3640" t="str">
            <v>Pérdidas de energía [MWh]</v>
          </cell>
          <cell r="C3640">
            <v>-7615777</v>
          </cell>
          <cell r="D3640">
            <v>2015</v>
          </cell>
          <cell r="G3640">
            <v>133</v>
          </cell>
          <cell r="AC3640">
            <v>-7615777</v>
          </cell>
        </row>
        <row r="3641">
          <cell r="A3641" t="str">
            <v>Energia de ingreso [MWh]</v>
          </cell>
          <cell r="C3641">
            <v>80365246</v>
          </cell>
          <cell r="D3641">
            <v>2015</v>
          </cell>
          <cell r="G3641">
            <v>133</v>
          </cell>
          <cell r="AC3641">
            <v>80365246</v>
          </cell>
        </row>
        <row r="3642">
          <cell r="A3642" t="str">
            <v>Energia Consumo propio [MWh]</v>
          </cell>
          <cell r="C3642">
            <v>0</v>
          </cell>
          <cell r="D3642">
            <v>2015</v>
          </cell>
          <cell r="G3642">
            <v>133</v>
          </cell>
          <cell r="AC3642">
            <v>0</v>
          </cell>
        </row>
        <row r="3643">
          <cell r="A3643" t="str">
            <v>Energia Consumo propio [MWh]</v>
          </cell>
          <cell r="C3643">
            <v>63255</v>
          </cell>
          <cell r="D3643">
            <v>2015</v>
          </cell>
          <cell r="G3643">
            <v>7</v>
          </cell>
          <cell r="AC3643">
            <v>63255</v>
          </cell>
        </row>
        <row r="3644">
          <cell r="A3644" t="str">
            <v>Pérdidas de energía [MWh]</v>
          </cell>
          <cell r="C3644">
            <v>1386069</v>
          </cell>
          <cell r="D3644">
            <v>2015</v>
          </cell>
          <cell r="G3644">
            <v>7</v>
          </cell>
          <cell r="AC3644">
            <v>1386069</v>
          </cell>
        </row>
        <row r="3645">
          <cell r="A3645" t="str">
            <v>Energia de ingreso [MWh]</v>
          </cell>
          <cell r="C3645">
            <v>35078178</v>
          </cell>
          <cell r="D3645">
            <v>2015</v>
          </cell>
          <cell r="G3645">
            <v>7</v>
          </cell>
          <cell r="AC3645">
            <v>35078178</v>
          </cell>
        </row>
        <row r="3646">
          <cell r="A3646" t="str">
            <v>Energia de ingreso [MWh]</v>
          </cell>
          <cell r="C3646">
            <v>22051597</v>
          </cell>
          <cell r="D3646">
            <v>2015</v>
          </cell>
          <cell r="G3646">
            <v>141</v>
          </cell>
          <cell r="AC3646">
            <v>22051597</v>
          </cell>
        </row>
        <row r="3647">
          <cell r="A3647" t="str">
            <v>Energia Consumo propio [MWh]</v>
          </cell>
          <cell r="C3647">
            <v>26245</v>
          </cell>
          <cell r="D3647">
            <v>2015</v>
          </cell>
          <cell r="G3647">
            <v>141</v>
          </cell>
          <cell r="AC3647">
            <v>26245</v>
          </cell>
        </row>
        <row r="3648">
          <cell r="A3648" t="str">
            <v>Pérdidas de energía [MWh]</v>
          </cell>
          <cell r="C3648">
            <v>1166122</v>
          </cell>
          <cell r="D3648">
            <v>2015</v>
          </cell>
          <cell r="G3648">
            <v>141</v>
          </cell>
          <cell r="AC3648">
            <v>1166122</v>
          </cell>
        </row>
        <row r="3649">
          <cell r="A3649" t="str">
            <v>Energia de ingreso [MWh]</v>
          </cell>
          <cell r="C3649">
            <v>566430</v>
          </cell>
          <cell r="D3649">
            <v>2015</v>
          </cell>
          <cell r="G3649">
            <v>113</v>
          </cell>
          <cell r="AC3649">
            <v>566430</v>
          </cell>
        </row>
        <row r="3650">
          <cell r="A3650" t="str">
            <v>Energia suministrada sin costo [MWh]</v>
          </cell>
          <cell r="C3650">
            <v>-15387419</v>
          </cell>
          <cell r="D3650">
            <v>2015</v>
          </cell>
          <cell r="G3650">
            <v>30</v>
          </cell>
          <cell r="AC3650">
            <v>-15387419</v>
          </cell>
        </row>
        <row r="3651">
          <cell r="A3651" t="str">
            <v>Energia Consumo propio [MWh]</v>
          </cell>
          <cell r="C3651">
            <v>22546</v>
          </cell>
          <cell r="D3651">
            <v>2015</v>
          </cell>
          <cell r="G3651">
            <v>30</v>
          </cell>
          <cell r="AC3651">
            <v>22546</v>
          </cell>
        </row>
        <row r="3652">
          <cell r="A3652" t="str">
            <v>Pérdidas de energía [MWh]</v>
          </cell>
          <cell r="C3652">
            <v>89549</v>
          </cell>
          <cell r="D3652">
            <v>2015</v>
          </cell>
          <cell r="G3652">
            <v>30</v>
          </cell>
          <cell r="AC3652">
            <v>89549</v>
          </cell>
        </row>
        <row r="3653">
          <cell r="A3653" t="str">
            <v>Energia de ingreso [MWh]</v>
          </cell>
          <cell r="C3653">
            <v>3226662</v>
          </cell>
          <cell r="D3653">
            <v>2015</v>
          </cell>
          <cell r="G3653">
            <v>30</v>
          </cell>
          <cell r="AC3653">
            <v>3226662</v>
          </cell>
        </row>
        <row r="3654">
          <cell r="A3654" t="str">
            <v>Energia suministrada sin costo [MWh]</v>
          </cell>
          <cell r="C3654">
            <v>-9232267</v>
          </cell>
          <cell r="D3654">
            <v>2015</v>
          </cell>
          <cell r="G3654">
            <v>96</v>
          </cell>
          <cell r="AC3654">
            <v>-9232267</v>
          </cell>
        </row>
        <row r="3655">
          <cell r="A3655" t="str">
            <v>Energia Consumo propio [MWh]</v>
          </cell>
          <cell r="C3655">
            <v>7404</v>
          </cell>
          <cell r="D3655">
            <v>2015</v>
          </cell>
          <cell r="G3655">
            <v>96</v>
          </cell>
          <cell r="AC3655">
            <v>7404</v>
          </cell>
        </row>
        <row r="3656">
          <cell r="A3656" t="str">
            <v>Pérdidas de energía [MWh]</v>
          </cell>
          <cell r="C3656">
            <v>405480</v>
          </cell>
          <cell r="D3656">
            <v>2015</v>
          </cell>
          <cell r="G3656">
            <v>96</v>
          </cell>
          <cell r="AC3656">
            <v>405480</v>
          </cell>
        </row>
        <row r="3657">
          <cell r="A3657" t="str">
            <v>Energia de ingreso [MWh]</v>
          </cell>
          <cell r="C3657">
            <v>5472557</v>
          </cell>
          <cell r="D3657">
            <v>2015</v>
          </cell>
          <cell r="G3657">
            <v>96</v>
          </cell>
          <cell r="AC3657">
            <v>5472557</v>
          </cell>
        </row>
        <row r="3658">
          <cell r="A3658" t="str">
            <v>Energia Consumo propio [MWh]</v>
          </cell>
          <cell r="C3658">
            <v>659</v>
          </cell>
          <cell r="D3658">
            <v>2015</v>
          </cell>
          <cell r="G3658">
            <v>101</v>
          </cell>
          <cell r="AC3658">
            <v>659</v>
          </cell>
        </row>
        <row r="3659">
          <cell r="A3659" t="str">
            <v>Pérdidas de energía [MWh]</v>
          </cell>
          <cell r="C3659">
            <v>575374</v>
          </cell>
          <cell r="D3659">
            <v>2015</v>
          </cell>
          <cell r="G3659">
            <v>101</v>
          </cell>
          <cell r="AC3659">
            <v>575374</v>
          </cell>
        </row>
        <row r="3660">
          <cell r="A3660" t="str">
            <v>Energia de ingreso [MWh]</v>
          </cell>
          <cell r="C3660">
            <v>16739907</v>
          </cell>
          <cell r="D3660">
            <v>2015</v>
          </cell>
          <cell r="G3660">
            <v>101</v>
          </cell>
          <cell r="AC3660">
            <v>16739907</v>
          </cell>
        </row>
        <row r="3661">
          <cell r="A3661" t="str">
            <v>Energia suministrada sin costo [MWh]</v>
          </cell>
          <cell r="C3661">
            <v>-19204798</v>
          </cell>
          <cell r="D3661">
            <v>2015</v>
          </cell>
          <cell r="G3661">
            <v>126</v>
          </cell>
          <cell r="AC3661">
            <v>-19204798</v>
          </cell>
        </row>
        <row r="3662">
          <cell r="A3662" t="str">
            <v>Energia Consumo propio [MWh]</v>
          </cell>
          <cell r="C3662">
            <v>20488</v>
          </cell>
          <cell r="D3662">
            <v>2015</v>
          </cell>
          <cell r="G3662">
            <v>126</v>
          </cell>
          <cell r="AC3662">
            <v>20488</v>
          </cell>
        </row>
        <row r="3663">
          <cell r="A3663" t="str">
            <v>Pérdidas de energía [MWh]</v>
          </cell>
          <cell r="C3663">
            <v>274395</v>
          </cell>
          <cell r="D3663">
            <v>2015</v>
          </cell>
          <cell r="G3663">
            <v>126</v>
          </cell>
          <cell r="AC3663">
            <v>274395</v>
          </cell>
        </row>
        <row r="3664">
          <cell r="A3664" t="str">
            <v>Energia de ingreso [MWh]</v>
          </cell>
          <cell r="C3664">
            <v>8146238</v>
          </cell>
          <cell r="D3664">
            <v>2015</v>
          </cell>
          <cell r="G3664">
            <v>126</v>
          </cell>
          <cell r="AC3664">
            <v>8146238</v>
          </cell>
        </row>
        <row r="3665">
          <cell r="A3665" t="str">
            <v>Energia suministrada sin costo [MWh]</v>
          </cell>
          <cell r="C3665">
            <v>-9523750</v>
          </cell>
          <cell r="D3665">
            <v>2015</v>
          </cell>
          <cell r="G3665">
            <v>136</v>
          </cell>
          <cell r="AC3665">
            <v>-9523750</v>
          </cell>
        </row>
        <row r="3666">
          <cell r="A3666" t="str">
            <v>Energia Consumo propio [MWh]</v>
          </cell>
          <cell r="C3666">
            <v>4471</v>
          </cell>
          <cell r="D3666">
            <v>2015</v>
          </cell>
          <cell r="G3666">
            <v>136</v>
          </cell>
          <cell r="AC3666">
            <v>4471</v>
          </cell>
        </row>
        <row r="3667">
          <cell r="A3667" t="str">
            <v>Pérdidas de energía [MWh]</v>
          </cell>
          <cell r="C3667">
            <v>405478</v>
          </cell>
          <cell r="D3667">
            <v>2015</v>
          </cell>
          <cell r="G3667">
            <v>136</v>
          </cell>
          <cell r="AC3667">
            <v>405478</v>
          </cell>
        </row>
        <row r="3668">
          <cell r="A3668" t="str">
            <v>Energia de ingreso [MWh]</v>
          </cell>
          <cell r="C3668">
            <v>5359641</v>
          </cell>
          <cell r="D3668">
            <v>2015</v>
          </cell>
          <cell r="G3668">
            <v>136</v>
          </cell>
          <cell r="AC3668">
            <v>5359641</v>
          </cell>
        </row>
        <row r="3669">
          <cell r="A3669" t="str">
            <v>Energia suministrada sin costo [MWh]</v>
          </cell>
          <cell r="C3669">
            <v>-2709943</v>
          </cell>
          <cell r="D3669">
            <v>2015</v>
          </cell>
          <cell r="G3669">
            <v>137</v>
          </cell>
          <cell r="AC3669">
            <v>-2709943</v>
          </cell>
        </row>
        <row r="3670">
          <cell r="A3670" t="str">
            <v>Energia Consumo propio [MWh]</v>
          </cell>
          <cell r="C3670">
            <v>2087</v>
          </cell>
          <cell r="D3670">
            <v>2015</v>
          </cell>
          <cell r="G3670">
            <v>137</v>
          </cell>
          <cell r="AC3670">
            <v>2087</v>
          </cell>
        </row>
        <row r="3671">
          <cell r="A3671" t="str">
            <v>Pérdidas de energía [MWh]</v>
          </cell>
          <cell r="C3671">
            <v>108690</v>
          </cell>
          <cell r="D3671">
            <v>2015</v>
          </cell>
          <cell r="G3671">
            <v>137</v>
          </cell>
          <cell r="AC3671">
            <v>108690</v>
          </cell>
        </row>
        <row r="3672">
          <cell r="A3672" t="str">
            <v>Energia de ingreso [MWh]</v>
          </cell>
          <cell r="C3672">
            <v>1926993</v>
          </cell>
          <cell r="D3672">
            <v>2015</v>
          </cell>
          <cell r="G3672">
            <v>137</v>
          </cell>
          <cell r="AC3672">
            <v>1926993</v>
          </cell>
        </row>
        <row r="3673">
          <cell r="A3673" t="str">
            <v>Energia suministrada sin costo [MWh]</v>
          </cell>
          <cell r="C3673">
            <v>-3420881</v>
          </cell>
          <cell r="D3673">
            <v>2015</v>
          </cell>
          <cell r="G3673">
            <v>142</v>
          </cell>
          <cell r="AC3673">
            <v>-3420881</v>
          </cell>
        </row>
        <row r="3674">
          <cell r="A3674" t="str">
            <v>Energia Consumo propio [MWh]</v>
          </cell>
          <cell r="C3674">
            <v>5483</v>
          </cell>
          <cell r="D3674">
            <v>2015</v>
          </cell>
          <cell r="G3674">
            <v>142</v>
          </cell>
          <cell r="AC3674">
            <v>5483</v>
          </cell>
        </row>
        <row r="3675">
          <cell r="A3675" t="str">
            <v>Pérdidas de energía [MWh]</v>
          </cell>
          <cell r="C3675">
            <v>168154</v>
          </cell>
          <cell r="D3675">
            <v>2015</v>
          </cell>
          <cell r="G3675">
            <v>142</v>
          </cell>
          <cell r="AC3675">
            <v>168154</v>
          </cell>
        </row>
        <row r="3676">
          <cell r="A3676" t="str">
            <v>Energia de ingreso [MWh]</v>
          </cell>
          <cell r="C3676">
            <v>8575838</v>
          </cell>
          <cell r="D3676">
            <v>2015</v>
          </cell>
          <cell r="G3676">
            <v>142</v>
          </cell>
          <cell r="AC3676">
            <v>8575838</v>
          </cell>
        </row>
        <row r="3677">
          <cell r="A3677" t="str">
            <v>Energia suministrada sin costo [MWh]</v>
          </cell>
          <cell r="C3677">
            <v>-7877185</v>
          </cell>
          <cell r="D3677">
            <v>2015</v>
          </cell>
          <cell r="G3677">
            <v>175</v>
          </cell>
          <cell r="AC3677">
            <v>-7877185</v>
          </cell>
        </row>
        <row r="3678">
          <cell r="A3678" t="str">
            <v>Energia Consumo propio [MWh]</v>
          </cell>
          <cell r="C3678">
            <v>7191</v>
          </cell>
          <cell r="D3678">
            <v>2015</v>
          </cell>
          <cell r="G3678">
            <v>175</v>
          </cell>
          <cell r="AC3678">
            <v>7191</v>
          </cell>
        </row>
        <row r="3679">
          <cell r="A3679" t="str">
            <v>Pérdidas de energía [MWh]</v>
          </cell>
          <cell r="C3679">
            <v>231548</v>
          </cell>
          <cell r="D3679">
            <v>2015</v>
          </cell>
          <cell r="G3679">
            <v>175</v>
          </cell>
          <cell r="AC3679">
            <v>231548</v>
          </cell>
        </row>
        <row r="3680">
          <cell r="A3680" t="str">
            <v>Energia de ingreso [MWh]</v>
          </cell>
          <cell r="C3680">
            <v>4140936</v>
          </cell>
          <cell r="D3680">
            <v>2015</v>
          </cell>
          <cell r="G3680">
            <v>175</v>
          </cell>
          <cell r="AC3680">
            <v>4140936</v>
          </cell>
        </row>
        <row r="3681">
          <cell r="A3681" t="str">
            <v>Energia suministrada sin costo [MWh]</v>
          </cell>
          <cell r="C3681">
            <v>-12328831</v>
          </cell>
          <cell r="D3681">
            <v>2015</v>
          </cell>
          <cell r="G3681">
            <v>188</v>
          </cell>
          <cell r="AC3681">
            <v>-12328831</v>
          </cell>
        </row>
        <row r="3682">
          <cell r="A3682" t="str">
            <v>Energia Consumo propio [MWh]</v>
          </cell>
          <cell r="C3682">
            <v>9814</v>
          </cell>
          <cell r="D3682">
            <v>2015</v>
          </cell>
          <cell r="G3682">
            <v>188</v>
          </cell>
          <cell r="AC3682">
            <v>9814</v>
          </cell>
        </row>
        <row r="3683">
          <cell r="A3683" t="str">
            <v>Pérdidas de energía [MWh]</v>
          </cell>
          <cell r="C3683">
            <v>450963</v>
          </cell>
          <cell r="D3683">
            <v>2015</v>
          </cell>
          <cell r="G3683">
            <v>188</v>
          </cell>
          <cell r="AC3683">
            <v>450963</v>
          </cell>
        </row>
        <row r="3684">
          <cell r="A3684" t="str">
            <v>Energia de ingreso [MWh]</v>
          </cell>
          <cell r="C3684">
            <v>8214959</v>
          </cell>
          <cell r="D3684">
            <v>2015</v>
          </cell>
          <cell r="G3684">
            <v>188</v>
          </cell>
          <cell r="AC3684">
            <v>8214959</v>
          </cell>
        </row>
        <row r="3685">
          <cell r="A3685" t="str">
            <v>Energia suministrada sin costo [MWh]</v>
          </cell>
          <cell r="C3685">
            <v>-10528913</v>
          </cell>
          <cell r="D3685">
            <v>2015</v>
          </cell>
          <cell r="G3685">
            <v>77</v>
          </cell>
          <cell r="AC3685">
            <v>-10528913</v>
          </cell>
        </row>
        <row r="3686">
          <cell r="A3686" t="str">
            <v>Energia Consumo propio [MWh]</v>
          </cell>
          <cell r="C3686">
            <v>31431</v>
          </cell>
          <cell r="D3686">
            <v>2015</v>
          </cell>
          <cell r="G3686">
            <v>77</v>
          </cell>
          <cell r="AC3686">
            <v>31431</v>
          </cell>
        </row>
        <row r="3687">
          <cell r="A3687" t="str">
            <v>Pérdidas de energía [MWh]</v>
          </cell>
          <cell r="C3687">
            <v>1019527</v>
          </cell>
          <cell r="D3687">
            <v>2015</v>
          </cell>
          <cell r="G3687">
            <v>77</v>
          </cell>
          <cell r="AC3687">
            <v>1019527</v>
          </cell>
        </row>
        <row r="3688">
          <cell r="A3688" t="str">
            <v>Energia de ingreso [MWh]</v>
          </cell>
          <cell r="C3688">
            <v>11855031</v>
          </cell>
          <cell r="D3688">
            <v>2015</v>
          </cell>
          <cell r="G3688">
            <v>77</v>
          </cell>
          <cell r="AC3688">
            <v>11855031</v>
          </cell>
        </row>
        <row r="3689">
          <cell r="A3689" t="str">
            <v>Energia Consumo propio [MWh]</v>
          </cell>
          <cell r="C3689">
            <v>164921</v>
          </cell>
          <cell r="D3689">
            <v>2015</v>
          </cell>
          <cell r="G3689">
            <v>186</v>
          </cell>
          <cell r="AC3689">
            <v>164921</v>
          </cell>
        </row>
        <row r="3690">
          <cell r="A3690" t="str">
            <v>Pérdidas de energía [MWh]</v>
          </cell>
          <cell r="C3690">
            <v>763140</v>
          </cell>
          <cell r="D3690">
            <v>2015</v>
          </cell>
          <cell r="G3690">
            <v>186</v>
          </cell>
          <cell r="AC3690">
            <v>763140</v>
          </cell>
        </row>
        <row r="3691">
          <cell r="A3691" t="str">
            <v>Energia de ingreso [MWh]</v>
          </cell>
          <cell r="C3691">
            <v>86106968</v>
          </cell>
          <cell r="D3691">
            <v>2015</v>
          </cell>
          <cell r="G3691">
            <v>186</v>
          </cell>
          <cell r="AC3691">
            <v>86106968</v>
          </cell>
        </row>
        <row r="3692">
          <cell r="A3692" t="str">
            <v>Energia Consumo propio [MWh]</v>
          </cell>
          <cell r="C3692">
            <v>27233</v>
          </cell>
          <cell r="D3692">
            <v>2015</v>
          </cell>
          <cell r="G3692">
            <v>93</v>
          </cell>
          <cell r="AC3692">
            <v>27233</v>
          </cell>
        </row>
        <row r="3693">
          <cell r="A3693" t="str">
            <v>Pérdidas de energía [MWh]</v>
          </cell>
          <cell r="C3693">
            <v>378060</v>
          </cell>
          <cell r="D3693">
            <v>2015</v>
          </cell>
          <cell r="G3693">
            <v>93</v>
          </cell>
          <cell r="AC3693">
            <v>378060</v>
          </cell>
        </row>
        <row r="3694">
          <cell r="A3694" t="str">
            <v>Energia de ingreso [MWh]</v>
          </cell>
          <cell r="C3694">
            <v>9104410</v>
          </cell>
          <cell r="D3694">
            <v>2015</v>
          </cell>
          <cell r="G3694">
            <v>93</v>
          </cell>
          <cell r="AC3694">
            <v>9104410</v>
          </cell>
        </row>
        <row r="3695">
          <cell r="A3695" t="str">
            <v>Energia Consumo propio [MWh]</v>
          </cell>
          <cell r="C3695">
            <v>22120</v>
          </cell>
          <cell r="D3695">
            <v>2015</v>
          </cell>
          <cell r="G3695">
            <v>149</v>
          </cell>
          <cell r="AC3695">
            <v>22120</v>
          </cell>
        </row>
        <row r="3696">
          <cell r="A3696" t="str">
            <v>Pérdidas de energía [MWh]</v>
          </cell>
          <cell r="C3696">
            <v>1115712</v>
          </cell>
          <cell r="D3696">
            <v>2015</v>
          </cell>
          <cell r="G3696">
            <v>149</v>
          </cell>
          <cell r="AC3696">
            <v>1115712</v>
          </cell>
        </row>
        <row r="3697">
          <cell r="A3697" t="str">
            <v>Energia de ingreso [MWh]</v>
          </cell>
          <cell r="C3697">
            <v>24153051</v>
          </cell>
          <cell r="D3697">
            <v>2015</v>
          </cell>
          <cell r="G3697">
            <v>149</v>
          </cell>
          <cell r="AC3697">
            <v>24153051</v>
          </cell>
        </row>
        <row r="3698">
          <cell r="A3698" t="str">
            <v>Energia Consumo propio [MWh]</v>
          </cell>
          <cell r="C3698">
            <v>12012</v>
          </cell>
          <cell r="D3698">
            <v>2015</v>
          </cell>
          <cell r="G3698">
            <v>107</v>
          </cell>
          <cell r="AC3698">
            <v>12012</v>
          </cell>
        </row>
        <row r="3699">
          <cell r="A3699" t="str">
            <v>Pérdidas de energía [MWh]</v>
          </cell>
          <cell r="C3699">
            <v>486503</v>
          </cell>
          <cell r="D3699">
            <v>2015</v>
          </cell>
          <cell r="G3699">
            <v>107</v>
          </cell>
          <cell r="AC3699">
            <v>486503</v>
          </cell>
        </row>
        <row r="3700">
          <cell r="A3700" t="str">
            <v>Energia de ingreso [MWh]</v>
          </cell>
          <cell r="C3700">
            <v>4990782</v>
          </cell>
          <cell r="D3700">
            <v>2015</v>
          </cell>
          <cell r="G3700">
            <v>107</v>
          </cell>
          <cell r="AC3700">
            <v>4990782</v>
          </cell>
        </row>
        <row r="3701">
          <cell r="A3701" t="str">
            <v>Energia Consumo propio [MWh]</v>
          </cell>
          <cell r="C3701">
            <v>36996</v>
          </cell>
          <cell r="D3701">
            <v>2015</v>
          </cell>
          <cell r="G3701">
            <v>135</v>
          </cell>
          <cell r="AC3701">
            <v>36996</v>
          </cell>
        </row>
        <row r="3702">
          <cell r="A3702" t="str">
            <v>Pérdidas de energía [MWh]</v>
          </cell>
          <cell r="C3702">
            <v>2268368</v>
          </cell>
          <cell r="D3702">
            <v>2015</v>
          </cell>
          <cell r="G3702">
            <v>135</v>
          </cell>
          <cell r="AC3702">
            <v>2268368</v>
          </cell>
        </row>
        <row r="3703">
          <cell r="A3703" t="str">
            <v>Energia de ingreso [MWh]</v>
          </cell>
          <cell r="C3703">
            <v>40307428</v>
          </cell>
          <cell r="D3703">
            <v>2015</v>
          </cell>
          <cell r="G3703">
            <v>135</v>
          </cell>
          <cell r="AC3703">
            <v>40307428</v>
          </cell>
        </row>
        <row r="3704">
          <cell r="A3704" t="str">
            <v>Energia de ingreso [MWh]</v>
          </cell>
          <cell r="C3704">
            <v>11326537</v>
          </cell>
          <cell r="D3704">
            <v>2015</v>
          </cell>
          <cell r="G3704">
            <v>294</v>
          </cell>
          <cell r="AC3704">
            <v>11326537</v>
          </cell>
        </row>
        <row r="3705">
          <cell r="A3705" t="str">
            <v>Energia Consumo propio [MWh]</v>
          </cell>
          <cell r="C3705">
            <v>29323</v>
          </cell>
          <cell r="D3705">
            <v>2015</v>
          </cell>
          <cell r="G3705">
            <v>210</v>
          </cell>
          <cell r="AC3705">
            <v>29323</v>
          </cell>
        </row>
        <row r="3706">
          <cell r="A3706" t="str">
            <v>Pérdidas de energía [MWh]</v>
          </cell>
          <cell r="C3706">
            <v>597468</v>
          </cell>
          <cell r="D3706">
            <v>2015</v>
          </cell>
          <cell r="G3706">
            <v>210</v>
          </cell>
          <cell r="AC3706">
            <v>597468</v>
          </cell>
        </row>
        <row r="3707">
          <cell r="A3707" t="str">
            <v>Energia de ingreso [MWh]</v>
          </cell>
          <cell r="C3707">
            <v>32409722</v>
          </cell>
          <cell r="D3707">
            <v>2015</v>
          </cell>
          <cell r="G3707">
            <v>210</v>
          </cell>
          <cell r="AC3707">
            <v>32409722</v>
          </cell>
        </row>
        <row r="3708">
          <cell r="A3708" t="str">
            <v>Energia Consumo propio [MWh]</v>
          </cell>
          <cell r="C3708">
            <v>13734</v>
          </cell>
          <cell r="D3708">
            <v>2015</v>
          </cell>
          <cell r="G3708">
            <v>176</v>
          </cell>
          <cell r="AC3708">
            <v>13734</v>
          </cell>
        </row>
        <row r="3709">
          <cell r="A3709" t="str">
            <v>Pérdidas de energía [MWh]</v>
          </cell>
          <cell r="C3709">
            <v>809142</v>
          </cell>
          <cell r="D3709">
            <v>2015</v>
          </cell>
          <cell r="G3709">
            <v>176</v>
          </cell>
          <cell r="AC3709">
            <v>809142</v>
          </cell>
        </row>
        <row r="3710">
          <cell r="A3710" t="str">
            <v>Energia de ingreso [MWh]</v>
          </cell>
          <cell r="C3710">
            <v>15102269</v>
          </cell>
          <cell r="D3710">
            <v>2015</v>
          </cell>
          <cell r="G3710">
            <v>176</v>
          </cell>
          <cell r="AC3710">
            <v>15102269</v>
          </cell>
        </row>
        <row r="3711">
          <cell r="A3711" t="str">
            <v>Energia Consumo propio [MWh]</v>
          </cell>
          <cell r="C3711">
            <v>1387</v>
          </cell>
          <cell r="D3711">
            <v>2015</v>
          </cell>
          <cell r="G3711">
            <v>288</v>
          </cell>
          <cell r="AC3711">
            <v>1387</v>
          </cell>
        </row>
        <row r="3712">
          <cell r="A3712" t="str">
            <v>Pérdidas de energía [MWh]</v>
          </cell>
          <cell r="C3712">
            <v>103138</v>
          </cell>
          <cell r="D3712">
            <v>2015</v>
          </cell>
          <cell r="G3712">
            <v>288</v>
          </cell>
          <cell r="AC3712">
            <v>103138</v>
          </cell>
        </row>
        <row r="3713">
          <cell r="A3713" t="str">
            <v>Energia de ingreso [MWh]</v>
          </cell>
          <cell r="C3713">
            <v>1850816</v>
          </cell>
          <cell r="D3713">
            <v>2015</v>
          </cell>
          <cell r="G3713">
            <v>288</v>
          </cell>
          <cell r="AC3713">
            <v>1850816</v>
          </cell>
        </row>
        <row r="3714">
          <cell r="A3714" t="str">
            <v>Energia Consumo propio [MWh]</v>
          </cell>
          <cell r="C3714">
            <v>4277</v>
          </cell>
          <cell r="D3714">
            <v>2015</v>
          </cell>
          <cell r="G3714">
            <v>202</v>
          </cell>
          <cell r="AC3714">
            <v>4277</v>
          </cell>
        </row>
        <row r="3715">
          <cell r="A3715" t="str">
            <v>Pérdidas de energía [MWh]</v>
          </cell>
          <cell r="C3715">
            <v>76027</v>
          </cell>
          <cell r="D3715">
            <v>2015</v>
          </cell>
          <cell r="G3715">
            <v>202</v>
          </cell>
          <cell r="AC3715">
            <v>76027</v>
          </cell>
        </row>
        <row r="3716">
          <cell r="A3716" t="str">
            <v>Energia de ingreso [MWh]</v>
          </cell>
          <cell r="C3716">
            <v>1656255</v>
          </cell>
          <cell r="D3716">
            <v>2015</v>
          </cell>
          <cell r="G3716">
            <v>202</v>
          </cell>
          <cell r="AC3716">
            <v>1656255</v>
          </cell>
        </row>
        <row r="3717">
          <cell r="A3717" t="str">
            <v>Energia Consumo propio [MWh]</v>
          </cell>
          <cell r="C3717">
            <v>1072</v>
          </cell>
          <cell r="D3717">
            <v>2015</v>
          </cell>
          <cell r="G3717">
            <v>123</v>
          </cell>
          <cell r="AC3717">
            <v>1072</v>
          </cell>
        </row>
        <row r="3718">
          <cell r="A3718" t="str">
            <v>Pérdidas de energía [MWh]</v>
          </cell>
          <cell r="C3718">
            <v>15963</v>
          </cell>
          <cell r="D3718">
            <v>2015</v>
          </cell>
          <cell r="G3718">
            <v>123</v>
          </cell>
          <cell r="AC3718">
            <v>15963</v>
          </cell>
        </row>
        <row r="3719">
          <cell r="A3719" t="str">
            <v>Energia de ingreso [MWh]</v>
          </cell>
          <cell r="C3719">
            <v>189414</v>
          </cell>
          <cell r="D3719">
            <v>2015</v>
          </cell>
          <cell r="G3719">
            <v>123</v>
          </cell>
          <cell r="AC3719">
            <v>189414</v>
          </cell>
        </row>
        <row r="3720">
          <cell r="A3720" t="str">
            <v>Energia Consumo propio [MWh]</v>
          </cell>
          <cell r="C3720">
            <v>1081</v>
          </cell>
          <cell r="D3720">
            <v>2015</v>
          </cell>
          <cell r="G3720">
            <v>290</v>
          </cell>
          <cell r="AC3720">
            <v>1081</v>
          </cell>
        </row>
        <row r="3721">
          <cell r="A3721" t="str">
            <v>Pérdidas de energía [MWh]</v>
          </cell>
          <cell r="C3721">
            <v>42780</v>
          </cell>
          <cell r="D3721">
            <v>2015</v>
          </cell>
          <cell r="G3721">
            <v>290</v>
          </cell>
          <cell r="AC3721">
            <v>42780</v>
          </cell>
        </row>
        <row r="3722">
          <cell r="A3722" t="str">
            <v>Energia de ingreso [MWh]</v>
          </cell>
          <cell r="C3722">
            <v>710669</v>
          </cell>
          <cell r="D3722">
            <v>2015</v>
          </cell>
          <cell r="G3722">
            <v>290</v>
          </cell>
          <cell r="AC3722">
            <v>710669</v>
          </cell>
        </row>
        <row r="3723">
          <cell r="A3723" t="str">
            <v>Pérdidas de energía [MWh]</v>
          </cell>
          <cell r="C3723">
            <v>116537</v>
          </cell>
          <cell r="D3723">
            <v>2015</v>
          </cell>
          <cell r="G3723">
            <v>129</v>
          </cell>
          <cell r="AC3723">
            <v>116537</v>
          </cell>
        </row>
        <row r="3724">
          <cell r="A3724" t="str">
            <v>Energia de ingreso [MWh]</v>
          </cell>
          <cell r="C3724">
            <v>13998243</v>
          </cell>
          <cell r="D3724">
            <v>2015</v>
          </cell>
          <cell r="G3724">
            <v>129</v>
          </cell>
          <cell r="AC3724">
            <v>13998243</v>
          </cell>
        </row>
        <row r="3725">
          <cell r="A3725" t="str">
            <v>Energia Consumo propio [MWh]</v>
          </cell>
          <cell r="C3725">
            <v>11858</v>
          </cell>
          <cell r="D3725">
            <v>2015</v>
          </cell>
          <cell r="G3725">
            <v>132</v>
          </cell>
          <cell r="AC3725">
            <v>11858</v>
          </cell>
        </row>
        <row r="3726">
          <cell r="A3726" t="str">
            <v>Pérdidas de energía [MWh]</v>
          </cell>
          <cell r="C3726">
            <v>738444</v>
          </cell>
          <cell r="D3726">
            <v>2015</v>
          </cell>
          <cell r="G3726">
            <v>132</v>
          </cell>
          <cell r="AC3726">
            <v>738444</v>
          </cell>
        </row>
        <row r="3727">
          <cell r="A3727" t="str">
            <v>Energia de ingreso [MWh]</v>
          </cell>
          <cell r="C3727">
            <v>5459766</v>
          </cell>
          <cell r="D3727">
            <v>2015</v>
          </cell>
          <cell r="G3727">
            <v>132</v>
          </cell>
          <cell r="AC3727">
            <v>5459766</v>
          </cell>
        </row>
        <row r="3728">
          <cell r="A3728" t="str">
            <v>Energia Consumo propio [MWh]</v>
          </cell>
          <cell r="C3728">
            <v>8070</v>
          </cell>
          <cell r="D3728">
            <v>2015</v>
          </cell>
          <cell r="G3728">
            <v>22</v>
          </cell>
          <cell r="AC3728">
            <v>8070</v>
          </cell>
        </row>
        <row r="3729">
          <cell r="A3729" t="str">
            <v>Pérdidas de energía [MWh]</v>
          </cell>
          <cell r="C3729">
            <v>583762</v>
          </cell>
          <cell r="D3729">
            <v>2015</v>
          </cell>
          <cell r="G3729">
            <v>22</v>
          </cell>
          <cell r="AC3729">
            <v>583762</v>
          </cell>
        </row>
        <row r="3730">
          <cell r="A3730" t="str">
            <v>Energia de ingreso [MWh]</v>
          </cell>
          <cell r="C3730">
            <v>12697472</v>
          </cell>
          <cell r="D3730">
            <v>2015</v>
          </cell>
          <cell r="G3730">
            <v>22</v>
          </cell>
          <cell r="AC3730">
            <v>12697472</v>
          </cell>
        </row>
        <row r="3731">
          <cell r="A3731" t="str">
            <v>Pérdidas de energía [MWh]</v>
          </cell>
          <cell r="C3731">
            <v>13612</v>
          </cell>
          <cell r="D3731">
            <v>2015</v>
          </cell>
          <cell r="G3731">
            <v>167</v>
          </cell>
          <cell r="AC3731">
            <v>13612</v>
          </cell>
        </row>
        <row r="3732">
          <cell r="A3732" t="str">
            <v>Energia de ingreso [MWh]</v>
          </cell>
          <cell r="C3732">
            <v>801954</v>
          </cell>
          <cell r="D3732">
            <v>2015</v>
          </cell>
          <cell r="G3732">
            <v>167</v>
          </cell>
          <cell r="AC3732">
            <v>801954</v>
          </cell>
        </row>
        <row r="3733">
          <cell r="A3733" t="str">
            <v>Energia de ingreso [MWh]</v>
          </cell>
          <cell r="C3733">
            <v>16254496</v>
          </cell>
          <cell r="D3733">
            <v>2015</v>
          </cell>
          <cell r="G3733">
            <v>191</v>
          </cell>
          <cell r="AC3733">
            <v>16254496</v>
          </cell>
        </row>
        <row r="3734">
          <cell r="A3734" t="str">
            <v>Energia Consumo propio [MWh]</v>
          </cell>
          <cell r="C3734">
            <v>14140</v>
          </cell>
          <cell r="D3734">
            <v>2015</v>
          </cell>
          <cell r="G3734">
            <v>191</v>
          </cell>
          <cell r="AC3734">
            <v>14140</v>
          </cell>
        </row>
        <row r="3735">
          <cell r="A3735" t="str">
            <v>Pérdidas de energía [MWh]</v>
          </cell>
          <cell r="C3735">
            <v>-940179</v>
          </cell>
          <cell r="D3735">
            <v>2015</v>
          </cell>
          <cell r="G3735">
            <v>191</v>
          </cell>
          <cell r="AC3735">
            <v>-940179</v>
          </cell>
        </row>
        <row r="3736">
          <cell r="A3736" t="str">
            <v>Energia suministrada sin costo [MWh]</v>
          </cell>
          <cell r="C3736">
            <v>46</v>
          </cell>
          <cell r="D3736">
            <v>2015</v>
          </cell>
          <cell r="G3736">
            <v>73</v>
          </cell>
          <cell r="AC3736">
            <v>46</v>
          </cell>
        </row>
        <row r="3737">
          <cell r="A3737" t="str">
            <v>Pérdidas de energía [MWh]</v>
          </cell>
          <cell r="C3737">
            <v>2182967</v>
          </cell>
          <cell r="D3737">
            <v>2015</v>
          </cell>
          <cell r="G3737">
            <v>73</v>
          </cell>
          <cell r="AC3737">
            <v>2182967</v>
          </cell>
        </row>
        <row r="3738">
          <cell r="A3738" t="str">
            <v>Energia de ingreso [MWh]</v>
          </cell>
          <cell r="C3738">
            <v>32587913</v>
          </cell>
          <cell r="D3738">
            <v>2015</v>
          </cell>
          <cell r="G3738">
            <v>73</v>
          </cell>
          <cell r="AC3738">
            <v>32587913</v>
          </cell>
        </row>
        <row r="3739">
          <cell r="A3739" t="str">
            <v>Energia de ingreso [MWh]</v>
          </cell>
          <cell r="C3739">
            <v>2146409</v>
          </cell>
          <cell r="D3739">
            <v>2015</v>
          </cell>
          <cell r="G3739">
            <v>83</v>
          </cell>
          <cell r="AC3739">
            <v>2146409</v>
          </cell>
        </row>
        <row r="3740">
          <cell r="A3740" t="str">
            <v>Pérdidas de energía [MWh]</v>
          </cell>
          <cell r="C3740">
            <v>59415</v>
          </cell>
          <cell r="D3740">
            <v>2015</v>
          </cell>
          <cell r="G3740">
            <v>83</v>
          </cell>
          <cell r="AC3740">
            <v>59415</v>
          </cell>
        </row>
        <row r="3741">
          <cell r="A3741" t="str">
            <v>Energia de ingreso [MWh]</v>
          </cell>
          <cell r="C3741">
            <v>16593726</v>
          </cell>
          <cell r="D3741">
            <v>2015</v>
          </cell>
          <cell r="G3741">
            <v>127</v>
          </cell>
          <cell r="AC3741">
            <v>16593726</v>
          </cell>
        </row>
        <row r="3742">
          <cell r="A3742" t="str">
            <v>Energia suministrada sin costo [MWh]</v>
          </cell>
          <cell r="C3742">
            <v>-29850608</v>
          </cell>
          <cell r="D3742">
            <v>2015</v>
          </cell>
          <cell r="G3742">
            <v>127</v>
          </cell>
          <cell r="AC3742">
            <v>-29850608</v>
          </cell>
        </row>
        <row r="3743">
          <cell r="A3743" t="str">
            <v>Pérdidas de energía [MWh]</v>
          </cell>
          <cell r="C3743">
            <v>758583</v>
          </cell>
          <cell r="D3743">
            <v>2015</v>
          </cell>
          <cell r="G3743">
            <v>127</v>
          </cell>
          <cell r="AC3743">
            <v>758583</v>
          </cell>
        </row>
        <row r="3744">
          <cell r="A3744" t="str">
            <v>Energia Consumo propio [MWh]</v>
          </cell>
          <cell r="C3744">
            <v>32130</v>
          </cell>
          <cell r="D3744">
            <v>2015</v>
          </cell>
          <cell r="G3744">
            <v>148</v>
          </cell>
          <cell r="AC3744">
            <v>32130</v>
          </cell>
        </row>
        <row r="3745">
          <cell r="A3745" t="str">
            <v>Pérdidas de energía [MWh]</v>
          </cell>
          <cell r="C3745">
            <v>629631</v>
          </cell>
          <cell r="D3745">
            <v>2015</v>
          </cell>
          <cell r="G3745">
            <v>148</v>
          </cell>
          <cell r="AC3745">
            <v>629631</v>
          </cell>
        </row>
        <row r="3746">
          <cell r="A3746" t="str">
            <v>Energia de ingreso [MWh]</v>
          </cell>
          <cell r="C3746">
            <v>19578726</v>
          </cell>
          <cell r="D3746">
            <v>2015</v>
          </cell>
          <cell r="G3746">
            <v>148</v>
          </cell>
          <cell r="AC3746">
            <v>19578726</v>
          </cell>
        </row>
        <row r="3747">
          <cell r="A3747" t="str">
            <v>Energia Consumo propio [MWh]</v>
          </cell>
          <cell r="C3747">
            <v>107441</v>
          </cell>
          <cell r="D3747">
            <v>2015</v>
          </cell>
          <cell r="G3747">
            <v>164</v>
          </cell>
          <cell r="AC3747">
            <v>107441</v>
          </cell>
        </row>
        <row r="3748">
          <cell r="A3748" t="str">
            <v>Pérdidas de energía [MWh]</v>
          </cell>
          <cell r="C3748">
            <v>528659</v>
          </cell>
          <cell r="D3748">
            <v>2015</v>
          </cell>
          <cell r="G3748">
            <v>164</v>
          </cell>
          <cell r="AC3748">
            <v>528659</v>
          </cell>
        </row>
        <row r="3749">
          <cell r="A3749" t="str">
            <v>Energia de ingreso [MWh]</v>
          </cell>
          <cell r="C3749">
            <v>27905500</v>
          </cell>
          <cell r="D3749">
            <v>2015</v>
          </cell>
          <cell r="G3749">
            <v>164</v>
          </cell>
          <cell r="AC3749">
            <v>27905500</v>
          </cell>
        </row>
        <row r="3750">
          <cell r="A3750" t="str">
            <v>Energia de ingreso [MWh]</v>
          </cell>
          <cell r="C3750">
            <v>690492</v>
          </cell>
          <cell r="D3750">
            <v>2015</v>
          </cell>
          <cell r="G3750">
            <v>276</v>
          </cell>
          <cell r="AC3750">
            <v>690492</v>
          </cell>
        </row>
        <row r="3751">
          <cell r="A3751" t="str">
            <v>Pérdidas de energía [MWh]</v>
          </cell>
          <cell r="C3751">
            <v>240104</v>
          </cell>
          <cell r="D3751">
            <v>2015</v>
          </cell>
          <cell r="G3751">
            <v>95</v>
          </cell>
          <cell r="AC3751">
            <v>240104</v>
          </cell>
        </row>
        <row r="3752">
          <cell r="A3752" t="str">
            <v>Energia de ingreso [MWh]</v>
          </cell>
          <cell r="C3752">
            <v>3556162</v>
          </cell>
          <cell r="D3752">
            <v>2015</v>
          </cell>
          <cell r="G3752">
            <v>95</v>
          </cell>
          <cell r="AC3752">
            <v>3556162</v>
          </cell>
        </row>
        <row r="3753">
          <cell r="A3753" t="str">
            <v>Pérdidas de energía [MWh]</v>
          </cell>
          <cell r="C3753">
            <v>0</v>
          </cell>
          <cell r="D3753">
            <v>2015</v>
          </cell>
          <cell r="G3753">
            <v>444</v>
          </cell>
          <cell r="AC3753">
            <v>0</v>
          </cell>
        </row>
        <row r="3754">
          <cell r="A3754" t="str">
            <v>Energia de ingreso [MWh]</v>
          </cell>
          <cell r="C3754">
            <v>0</v>
          </cell>
          <cell r="D3754">
            <v>2015</v>
          </cell>
          <cell r="G3754">
            <v>444</v>
          </cell>
          <cell r="AC3754">
            <v>0</v>
          </cell>
        </row>
        <row r="3755">
          <cell r="A3755" t="str">
            <v>Pérdidas de energía [MWh]</v>
          </cell>
          <cell r="C3755">
            <v>662019</v>
          </cell>
          <cell r="D3755">
            <v>2015</v>
          </cell>
          <cell r="G3755">
            <v>443</v>
          </cell>
          <cell r="AC3755">
            <v>662019</v>
          </cell>
        </row>
        <row r="3756">
          <cell r="A3756" t="str">
            <v>Energia de ingreso [MWh]</v>
          </cell>
          <cell r="C3756">
            <v>10713493</v>
          </cell>
          <cell r="D3756">
            <v>2015</v>
          </cell>
          <cell r="G3756">
            <v>443</v>
          </cell>
          <cell r="AC3756">
            <v>10713493</v>
          </cell>
        </row>
        <row r="3757">
          <cell r="A3757" t="str">
            <v>Energia Consumo propio [MWh]</v>
          </cell>
          <cell r="C3757">
            <v>6583</v>
          </cell>
          <cell r="D3757">
            <v>2015</v>
          </cell>
          <cell r="G3757">
            <v>121</v>
          </cell>
          <cell r="AC3757">
            <v>6583</v>
          </cell>
        </row>
        <row r="3758">
          <cell r="A3758" t="str">
            <v>Energia de ingreso [MWh]</v>
          </cell>
          <cell r="C3758">
            <v>7165478</v>
          </cell>
          <cell r="D3758">
            <v>2015</v>
          </cell>
          <cell r="G3758">
            <v>121</v>
          </cell>
          <cell r="AC3758">
            <v>7165478</v>
          </cell>
        </row>
        <row r="3759">
          <cell r="A3759" t="str">
            <v>Pérdidas de energía [MWh]</v>
          </cell>
          <cell r="C3759">
            <v>511595</v>
          </cell>
          <cell r="D3759">
            <v>2015</v>
          </cell>
          <cell r="G3759">
            <v>121</v>
          </cell>
          <cell r="AC3759">
            <v>511595</v>
          </cell>
        </row>
        <row r="3760">
          <cell r="A3760" t="str">
            <v>Energia Consumo propio [MWh]</v>
          </cell>
          <cell r="C3760">
            <v>15048</v>
          </cell>
          <cell r="D3760">
            <v>2015</v>
          </cell>
          <cell r="G3760">
            <v>166</v>
          </cell>
          <cell r="AC3760">
            <v>15048</v>
          </cell>
        </row>
        <row r="3761">
          <cell r="A3761" t="str">
            <v>Pérdidas de energía [MWh]</v>
          </cell>
          <cell r="C3761">
            <v>802249</v>
          </cell>
          <cell r="D3761">
            <v>2015</v>
          </cell>
          <cell r="G3761">
            <v>166</v>
          </cell>
          <cell r="AC3761">
            <v>802249</v>
          </cell>
        </row>
        <row r="3762">
          <cell r="A3762" t="str">
            <v>Energia de ingreso [MWh]</v>
          </cell>
          <cell r="C3762">
            <v>29232128</v>
          </cell>
          <cell r="D3762">
            <v>2015</v>
          </cell>
          <cell r="G3762">
            <v>166</v>
          </cell>
          <cell r="AC3762">
            <v>29232128</v>
          </cell>
        </row>
        <row r="3763">
          <cell r="A3763" t="str">
            <v>Energia suministrada sin costo [MWh]</v>
          </cell>
          <cell r="C3763">
            <v>337368</v>
          </cell>
          <cell r="D3763">
            <v>2015</v>
          </cell>
          <cell r="G3763">
            <v>120</v>
          </cell>
          <cell r="AC3763">
            <v>337368</v>
          </cell>
        </row>
        <row r="3764">
          <cell r="A3764" t="str">
            <v>Energia Consumo propio [MWh]</v>
          </cell>
          <cell r="C3764">
            <v>50110</v>
          </cell>
          <cell r="D3764">
            <v>2015</v>
          </cell>
          <cell r="G3764">
            <v>120</v>
          </cell>
          <cell r="AC3764">
            <v>50110</v>
          </cell>
        </row>
        <row r="3765">
          <cell r="A3765" t="str">
            <v>Energia de ingreso [MWh]</v>
          </cell>
          <cell r="C3765">
            <v>46430760</v>
          </cell>
          <cell r="D3765">
            <v>2015</v>
          </cell>
          <cell r="G3765">
            <v>120</v>
          </cell>
          <cell r="AC3765">
            <v>46430760</v>
          </cell>
        </row>
        <row r="3766">
          <cell r="A3766" t="str">
            <v>Pérdidas de energía [MWh]</v>
          </cell>
          <cell r="C3766">
            <v>633889</v>
          </cell>
          <cell r="D3766">
            <v>2015</v>
          </cell>
          <cell r="G3766">
            <v>120</v>
          </cell>
          <cell r="AC3766">
            <v>633889</v>
          </cell>
        </row>
        <row r="3767">
          <cell r="A3767" t="str">
            <v>Energia Consumo propio [MWh]</v>
          </cell>
          <cell r="C3767">
            <v>26609</v>
          </cell>
          <cell r="D3767">
            <v>2015</v>
          </cell>
          <cell r="G3767">
            <v>145</v>
          </cell>
          <cell r="AC3767">
            <v>26609</v>
          </cell>
        </row>
        <row r="3768">
          <cell r="A3768" t="str">
            <v>Pérdidas de energía [MWh]</v>
          </cell>
          <cell r="C3768">
            <v>1761473</v>
          </cell>
          <cell r="D3768">
            <v>2015</v>
          </cell>
          <cell r="G3768">
            <v>145</v>
          </cell>
          <cell r="AC3768">
            <v>1761473</v>
          </cell>
        </row>
        <row r="3769">
          <cell r="A3769" t="str">
            <v>Energia de ingreso [MWh]</v>
          </cell>
          <cell r="C3769">
            <v>34184556</v>
          </cell>
          <cell r="D3769">
            <v>2015</v>
          </cell>
          <cell r="G3769">
            <v>145</v>
          </cell>
          <cell r="AC3769">
            <v>34184556</v>
          </cell>
        </row>
        <row r="3770">
          <cell r="A3770" t="str">
            <v>Energia Consumo propio [MWh]</v>
          </cell>
          <cell r="C3770">
            <v>88080</v>
          </cell>
          <cell r="D3770">
            <v>2015</v>
          </cell>
          <cell r="G3770">
            <v>138</v>
          </cell>
          <cell r="AC3770">
            <v>88080</v>
          </cell>
        </row>
        <row r="3771">
          <cell r="A3771" t="str">
            <v>Pérdidas de energía [MWh]</v>
          </cell>
          <cell r="C3771">
            <v>2458161</v>
          </cell>
          <cell r="D3771">
            <v>2015</v>
          </cell>
          <cell r="G3771">
            <v>138</v>
          </cell>
          <cell r="AC3771">
            <v>2458161</v>
          </cell>
        </row>
        <row r="3772">
          <cell r="A3772" t="str">
            <v>Energia de ingreso [MWh]</v>
          </cell>
          <cell r="C3772">
            <v>40513979</v>
          </cell>
          <cell r="D3772">
            <v>2015</v>
          </cell>
          <cell r="G3772">
            <v>138</v>
          </cell>
          <cell r="AC3772">
            <v>40513979</v>
          </cell>
        </row>
        <row r="3773">
          <cell r="A3773" t="str">
            <v>Energia Consumo propio [MWh]</v>
          </cell>
          <cell r="C3773">
            <v>122063</v>
          </cell>
          <cell r="D3773">
            <v>2015</v>
          </cell>
          <cell r="G3773">
            <v>134</v>
          </cell>
          <cell r="AC3773">
            <v>122063</v>
          </cell>
        </row>
        <row r="3774">
          <cell r="A3774" t="str">
            <v>Pérdidas de energía [MWh]</v>
          </cell>
          <cell r="C3774">
            <v>4298494</v>
          </cell>
          <cell r="D3774">
            <v>2015</v>
          </cell>
          <cell r="G3774">
            <v>134</v>
          </cell>
          <cell r="AC3774">
            <v>4298494</v>
          </cell>
        </row>
        <row r="3775">
          <cell r="A3775" t="str">
            <v>Energia de ingreso [MWh]</v>
          </cell>
          <cell r="C3775">
            <v>67951220</v>
          </cell>
          <cell r="D3775">
            <v>2015</v>
          </cell>
          <cell r="G3775">
            <v>134</v>
          </cell>
          <cell r="AC3775">
            <v>67951220</v>
          </cell>
        </row>
        <row r="3776">
          <cell r="A3776" t="str">
            <v>Energia de ingreso [MWh]</v>
          </cell>
          <cell r="C3776">
            <v>1200392</v>
          </cell>
          <cell r="D3776">
            <v>2015</v>
          </cell>
          <cell r="G3776">
            <v>230</v>
          </cell>
          <cell r="AC3776">
            <v>1200392</v>
          </cell>
        </row>
        <row r="3777">
          <cell r="A3777" t="str">
            <v>Energia de ingreso [MWh]</v>
          </cell>
          <cell r="C3777">
            <v>11523460</v>
          </cell>
          <cell r="D3777">
            <v>2015</v>
          </cell>
          <cell r="G3777">
            <v>49</v>
          </cell>
          <cell r="AC3777">
            <v>11523460</v>
          </cell>
        </row>
        <row r="3778">
          <cell r="A3778" t="str">
            <v>Energia Consumo propio [MWh]</v>
          </cell>
          <cell r="C3778">
            <v>11286</v>
          </cell>
          <cell r="D3778">
            <v>2015</v>
          </cell>
          <cell r="G3778">
            <v>49</v>
          </cell>
          <cell r="AC3778">
            <v>11286</v>
          </cell>
        </row>
        <row r="3779">
          <cell r="A3779" t="str">
            <v>Pérdidas de energía [MWh]</v>
          </cell>
          <cell r="C3779">
            <v>596573</v>
          </cell>
          <cell r="D3779">
            <v>2015</v>
          </cell>
          <cell r="G3779">
            <v>49</v>
          </cell>
          <cell r="AC3779">
            <v>596573</v>
          </cell>
        </row>
        <row r="3780">
          <cell r="A3780" t="str">
            <v>Energia suministrada sin costo [MWh]</v>
          </cell>
          <cell r="C3780">
            <v>450770</v>
          </cell>
          <cell r="D3780">
            <v>2015</v>
          </cell>
          <cell r="G3780">
            <v>32</v>
          </cell>
          <cell r="AC3780">
            <v>450770</v>
          </cell>
        </row>
        <row r="3781">
          <cell r="A3781" t="str">
            <v>Energia Consumo propio [MWh]</v>
          </cell>
          <cell r="C3781">
            <v>85893</v>
          </cell>
          <cell r="D3781">
            <v>2015</v>
          </cell>
          <cell r="G3781">
            <v>32</v>
          </cell>
          <cell r="AC3781">
            <v>85893</v>
          </cell>
        </row>
        <row r="3782">
          <cell r="A3782" t="str">
            <v>Pérdidas de energía [MWh]</v>
          </cell>
          <cell r="C3782">
            <v>7730725</v>
          </cell>
          <cell r="D3782">
            <v>2015</v>
          </cell>
          <cell r="G3782">
            <v>32</v>
          </cell>
          <cell r="AC3782">
            <v>7730725</v>
          </cell>
        </row>
        <row r="3783">
          <cell r="A3783" t="str">
            <v>Energia de ingreso [MWh]</v>
          </cell>
          <cell r="C3783">
            <v>95564908</v>
          </cell>
          <cell r="D3783">
            <v>2015</v>
          </cell>
          <cell r="G3783">
            <v>32</v>
          </cell>
          <cell r="AC3783">
            <v>95564908</v>
          </cell>
        </row>
        <row r="3784">
          <cell r="A3784" t="str">
            <v>Energia Consumo propio [MWh]</v>
          </cell>
          <cell r="C3784">
            <v>23065</v>
          </cell>
          <cell r="D3784">
            <v>2015</v>
          </cell>
          <cell r="G3784">
            <v>98</v>
          </cell>
          <cell r="AC3784">
            <v>23065</v>
          </cell>
        </row>
        <row r="3785">
          <cell r="A3785" t="str">
            <v>Pérdidas de energía [MWh]</v>
          </cell>
          <cell r="C3785">
            <v>316720</v>
          </cell>
          <cell r="D3785">
            <v>2015</v>
          </cell>
          <cell r="G3785">
            <v>98</v>
          </cell>
          <cell r="AC3785">
            <v>316720</v>
          </cell>
        </row>
        <row r="3786">
          <cell r="A3786" t="str">
            <v>Energia de ingreso [MWh]</v>
          </cell>
          <cell r="C3786">
            <v>14709344</v>
          </cell>
          <cell r="D3786">
            <v>2015</v>
          </cell>
          <cell r="G3786">
            <v>98</v>
          </cell>
          <cell r="AC3786">
            <v>14709344</v>
          </cell>
        </row>
        <row r="3787">
          <cell r="A3787" t="str">
            <v>Pérdidas de energía [MWh]</v>
          </cell>
          <cell r="C3787">
            <v>141880</v>
          </cell>
          <cell r="D3787">
            <v>2015</v>
          </cell>
          <cell r="G3787">
            <v>27</v>
          </cell>
          <cell r="AC3787">
            <v>141880</v>
          </cell>
        </row>
        <row r="3788">
          <cell r="A3788" t="str">
            <v>Energia de ingreso [MWh]</v>
          </cell>
          <cell r="C3788">
            <v>5884045</v>
          </cell>
          <cell r="D3788">
            <v>2015</v>
          </cell>
          <cell r="G3788">
            <v>27</v>
          </cell>
          <cell r="AC3788">
            <v>5884045</v>
          </cell>
        </row>
        <row r="3789">
          <cell r="A3789" t="str">
            <v>Energia Consumo propio [MWh]</v>
          </cell>
          <cell r="C3789">
            <v>87960</v>
          </cell>
          <cell r="D3789">
            <v>2015</v>
          </cell>
          <cell r="G3789">
            <v>17</v>
          </cell>
          <cell r="AC3789">
            <v>87960</v>
          </cell>
        </row>
        <row r="3790">
          <cell r="A3790" t="str">
            <v>Pérdidas de energía [MWh]</v>
          </cell>
          <cell r="C3790">
            <v>2533562</v>
          </cell>
          <cell r="D3790">
            <v>2015</v>
          </cell>
          <cell r="G3790">
            <v>17</v>
          </cell>
          <cell r="AC3790">
            <v>2533562</v>
          </cell>
        </row>
        <row r="3791">
          <cell r="A3791" t="str">
            <v>Energia de ingreso [MWh]</v>
          </cell>
          <cell r="C3791">
            <v>67502082</v>
          </cell>
          <cell r="D3791">
            <v>2015</v>
          </cell>
          <cell r="G3791">
            <v>17</v>
          </cell>
          <cell r="AC3791">
            <v>67502082</v>
          </cell>
        </row>
        <row r="3792">
          <cell r="A3792" t="str">
            <v>Energia de ingreso [MWh]</v>
          </cell>
          <cell r="C3792">
            <v>5050928</v>
          </cell>
          <cell r="D3792">
            <v>2015</v>
          </cell>
          <cell r="G3792">
            <v>85</v>
          </cell>
          <cell r="AC3792">
            <v>5050928</v>
          </cell>
        </row>
        <row r="3793">
          <cell r="A3793" t="str">
            <v>Energia suministrada sin costo [MWh]</v>
          </cell>
          <cell r="C3793">
            <v>15536</v>
          </cell>
          <cell r="D3793">
            <v>2015</v>
          </cell>
          <cell r="G3793">
            <v>62</v>
          </cell>
          <cell r="AC3793">
            <v>15536</v>
          </cell>
        </row>
        <row r="3794">
          <cell r="A3794" t="str">
            <v>Energia Consumo propio [MWh]</v>
          </cell>
          <cell r="C3794">
            <v>23599</v>
          </cell>
          <cell r="D3794">
            <v>2015</v>
          </cell>
          <cell r="G3794">
            <v>62</v>
          </cell>
          <cell r="AC3794">
            <v>23599</v>
          </cell>
        </row>
        <row r="3795">
          <cell r="A3795" t="str">
            <v>Pérdidas de energía [MWh]</v>
          </cell>
          <cell r="C3795">
            <v>556358</v>
          </cell>
          <cell r="D3795">
            <v>2015</v>
          </cell>
          <cell r="G3795">
            <v>62</v>
          </cell>
          <cell r="AC3795">
            <v>556358</v>
          </cell>
        </row>
        <row r="3796">
          <cell r="A3796" t="str">
            <v>Energia de ingreso [MWh]</v>
          </cell>
          <cell r="C3796">
            <v>14627430</v>
          </cell>
          <cell r="D3796">
            <v>2015</v>
          </cell>
          <cell r="G3796">
            <v>62</v>
          </cell>
          <cell r="AC3796">
            <v>14627430</v>
          </cell>
        </row>
        <row r="3797">
          <cell r="A3797" t="str">
            <v>Energia Consumo propio [MWh]</v>
          </cell>
          <cell r="C3797">
            <v>134341</v>
          </cell>
          <cell r="D3797">
            <v>2015</v>
          </cell>
          <cell r="G3797">
            <v>161</v>
          </cell>
          <cell r="AC3797">
            <v>134341</v>
          </cell>
        </row>
        <row r="3798">
          <cell r="A3798" t="str">
            <v>Pérdidas de energía [MWh]</v>
          </cell>
          <cell r="C3798">
            <v>3360028</v>
          </cell>
          <cell r="D3798">
            <v>2015</v>
          </cell>
          <cell r="G3798">
            <v>161</v>
          </cell>
          <cell r="AC3798">
            <v>3360028</v>
          </cell>
        </row>
        <row r="3799">
          <cell r="A3799" t="str">
            <v>Energia de ingreso [MWh]</v>
          </cell>
          <cell r="C3799">
            <v>82455641</v>
          </cell>
          <cell r="D3799">
            <v>2015</v>
          </cell>
          <cell r="G3799">
            <v>161</v>
          </cell>
          <cell r="AC3799">
            <v>82455641</v>
          </cell>
        </row>
        <row r="3800">
          <cell r="A3800" t="str">
            <v>Energia de ingreso [MWh]</v>
          </cell>
          <cell r="C3800">
            <v>4561164</v>
          </cell>
          <cell r="D3800">
            <v>2015</v>
          </cell>
          <cell r="G3800">
            <v>192</v>
          </cell>
          <cell r="AC3800">
            <v>4561164</v>
          </cell>
        </row>
        <row r="3801">
          <cell r="A3801" t="str">
            <v>Pérdidas de energía [MWh]</v>
          </cell>
          <cell r="C3801">
            <v>109800</v>
          </cell>
          <cell r="D3801">
            <v>2015</v>
          </cell>
          <cell r="G3801">
            <v>192</v>
          </cell>
          <cell r="AC3801">
            <v>109800</v>
          </cell>
        </row>
        <row r="3802">
          <cell r="A3802" t="str">
            <v>Energia de ingreso [MWh]</v>
          </cell>
          <cell r="C3802">
            <v>1212431</v>
          </cell>
          <cell r="D3802">
            <v>2015</v>
          </cell>
          <cell r="G3802">
            <v>189</v>
          </cell>
          <cell r="AC3802">
            <v>1212431</v>
          </cell>
        </row>
        <row r="3803">
          <cell r="A3803" t="str">
            <v>Energia Consumo propio [MWh]</v>
          </cell>
          <cell r="C3803">
            <v>4173</v>
          </cell>
          <cell r="D3803">
            <v>2015</v>
          </cell>
          <cell r="G3803">
            <v>194</v>
          </cell>
          <cell r="AC3803">
            <v>4173</v>
          </cell>
        </row>
        <row r="3804">
          <cell r="A3804" t="str">
            <v>Pérdidas de energía [MWh]</v>
          </cell>
          <cell r="C3804">
            <v>269201</v>
          </cell>
          <cell r="D3804">
            <v>2015</v>
          </cell>
          <cell r="G3804">
            <v>194</v>
          </cell>
          <cell r="AC3804">
            <v>269201</v>
          </cell>
        </row>
        <row r="3805">
          <cell r="A3805" t="str">
            <v>Energia de ingreso [MWh]</v>
          </cell>
          <cell r="C3805">
            <v>15472387</v>
          </cell>
          <cell r="D3805">
            <v>2015</v>
          </cell>
          <cell r="G3805">
            <v>194</v>
          </cell>
          <cell r="AC3805">
            <v>15472387</v>
          </cell>
        </row>
        <row r="3806">
          <cell r="A3806" t="str">
            <v>Energia de ingreso [MWh]</v>
          </cell>
          <cell r="C3806">
            <v>17097149</v>
          </cell>
          <cell r="D3806">
            <v>2015</v>
          </cell>
          <cell r="G3806">
            <v>281</v>
          </cell>
          <cell r="AC3806">
            <v>17097149</v>
          </cell>
        </row>
        <row r="3807">
          <cell r="A3807" t="str">
            <v>Energia Consumo propio [MWh]</v>
          </cell>
          <cell r="C3807">
            <v>27582</v>
          </cell>
          <cell r="D3807">
            <v>2015</v>
          </cell>
          <cell r="G3807">
            <v>281</v>
          </cell>
          <cell r="AC3807">
            <v>27582</v>
          </cell>
        </row>
        <row r="3808">
          <cell r="A3808" t="str">
            <v>Pérdidas de energía [MWh]</v>
          </cell>
          <cell r="C3808">
            <v>366395</v>
          </cell>
          <cell r="D3808">
            <v>2015</v>
          </cell>
          <cell r="G3808">
            <v>281</v>
          </cell>
          <cell r="AC3808">
            <v>366395</v>
          </cell>
        </row>
        <row r="3809">
          <cell r="A3809" t="str">
            <v>Energia de ingreso [MWh]</v>
          </cell>
          <cell r="C3809">
            <v>24323517</v>
          </cell>
          <cell r="D3809">
            <v>2015</v>
          </cell>
          <cell r="G3809">
            <v>159</v>
          </cell>
          <cell r="AC3809">
            <v>24323517</v>
          </cell>
        </row>
        <row r="3810">
          <cell r="A3810" t="str">
            <v>Energia suministrada sin costo [MWh]</v>
          </cell>
          <cell r="C3810">
            <v>9</v>
          </cell>
          <cell r="D3810">
            <v>2015</v>
          </cell>
          <cell r="G3810">
            <v>159</v>
          </cell>
          <cell r="AC3810">
            <v>9</v>
          </cell>
        </row>
        <row r="3811">
          <cell r="A3811" t="str">
            <v>Energia Consumo propio [MWh]</v>
          </cell>
          <cell r="C3811">
            <v>146151</v>
          </cell>
          <cell r="D3811">
            <v>2015</v>
          </cell>
          <cell r="G3811">
            <v>159</v>
          </cell>
          <cell r="AC3811">
            <v>146151</v>
          </cell>
        </row>
        <row r="3812">
          <cell r="A3812" t="str">
            <v>Pérdidas de energía [MWh]</v>
          </cell>
          <cell r="C3812">
            <v>1062512</v>
          </cell>
          <cell r="D3812">
            <v>2015</v>
          </cell>
          <cell r="G3812">
            <v>159</v>
          </cell>
          <cell r="AC3812">
            <v>1062512</v>
          </cell>
        </row>
        <row r="3813">
          <cell r="A3813" t="str">
            <v>Energia suministrada sin costo [MWh]</v>
          </cell>
          <cell r="C3813">
            <v>9732</v>
          </cell>
          <cell r="D3813">
            <v>2015</v>
          </cell>
          <cell r="G3813">
            <v>19</v>
          </cell>
          <cell r="AC3813">
            <v>9732</v>
          </cell>
        </row>
        <row r="3814">
          <cell r="A3814" t="str">
            <v>Energia Consumo propio [MWh]</v>
          </cell>
          <cell r="C3814">
            <v>38270</v>
          </cell>
          <cell r="D3814">
            <v>2015</v>
          </cell>
          <cell r="G3814">
            <v>19</v>
          </cell>
          <cell r="AC3814">
            <v>38270</v>
          </cell>
        </row>
        <row r="3815">
          <cell r="A3815" t="str">
            <v>Energia de ingreso [MWh]</v>
          </cell>
          <cell r="C3815">
            <v>2656209</v>
          </cell>
          <cell r="D3815">
            <v>2015</v>
          </cell>
          <cell r="G3815">
            <v>19</v>
          </cell>
          <cell r="AC3815">
            <v>2656209</v>
          </cell>
        </row>
        <row r="3816">
          <cell r="A3816" t="str">
            <v>Energia de ingreso [MWh]</v>
          </cell>
          <cell r="C3816">
            <v>3734928</v>
          </cell>
          <cell r="D3816">
            <v>2015</v>
          </cell>
          <cell r="G3816">
            <v>160</v>
          </cell>
          <cell r="AC3816">
            <v>3734928</v>
          </cell>
        </row>
        <row r="3817">
          <cell r="A3817" t="str">
            <v>Energia Consumo propio [MWh]</v>
          </cell>
          <cell r="C3817">
            <v>118528</v>
          </cell>
          <cell r="D3817">
            <v>2015</v>
          </cell>
          <cell r="G3817">
            <v>57</v>
          </cell>
          <cell r="AC3817">
            <v>118528</v>
          </cell>
        </row>
        <row r="3818">
          <cell r="A3818" t="str">
            <v>Pérdidas de energía [MWh]</v>
          </cell>
          <cell r="C3818">
            <v>4062903</v>
          </cell>
          <cell r="D3818">
            <v>2015</v>
          </cell>
          <cell r="G3818">
            <v>57</v>
          </cell>
          <cell r="AC3818">
            <v>4062903</v>
          </cell>
        </row>
        <row r="3819">
          <cell r="A3819" t="str">
            <v>Energia de ingreso [MWh]</v>
          </cell>
          <cell r="C3819">
            <v>92040559</v>
          </cell>
          <cell r="D3819">
            <v>2015</v>
          </cell>
          <cell r="G3819">
            <v>57</v>
          </cell>
          <cell r="AC3819">
            <v>92040559</v>
          </cell>
        </row>
        <row r="3820">
          <cell r="A3820" t="str">
            <v>Pérdidas de energía [MWh]</v>
          </cell>
          <cell r="C3820">
            <v>1051718</v>
          </cell>
          <cell r="D3820">
            <v>2015</v>
          </cell>
          <cell r="G3820">
            <v>70</v>
          </cell>
          <cell r="AC3820">
            <v>1051718</v>
          </cell>
        </row>
        <row r="3821">
          <cell r="A3821" t="str">
            <v>Energia de ingreso [MWh]</v>
          </cell>
          <cell r="C3821">
            <v>16570347</v>
          </cell>
          <cell r="D3821">
            <v>2015</v>
          </cell>
          <cell r="G3821">
            <v>70</v>
          </cell>
          <cell r="AC3821">
            <v>16570347</v>
          </cell>
        </row>
        <row r="3822">
          <cell r="A3822" t="str">
            <v>Energia de ingreso [MWh]</v>
          </cell>
          <cell r="C3822">
            <v>8697124</v>
          </cell>
          <cell r="D3822">
            <v>2015</v>
          </cell>
          <cell r="G3822">
            <v>146</v>
          </cell>
          <cell r="AC3822">
            <v>8697124</v>
          </cell>
        </row>
        <row r="3823">
          <cell r="A3823" t="str">
            <v>Pérdidas de energía [MWh]</v>
          </cell>
          <cell r="C3823">
            <v>255592</v>
          </cell>
          <cell r="D3823">
            <v>2015</v>
          </cell>
          <cell r="G3823">
            <v>146</v>
          </cell>
          <cell r="AC3823">
            <v>255592</v>
          </cell>
        </row>
        <row r="3824">
          <cell r="A3824" t="str">
            <v>Energia de ingreso [MWh]</v>
          </cell>
          <cell r="C3824">
            <v>23146146</v>
          </cell>
          <cell r="D3824">
            <v>2015</v>
          </cell>
          <cell r="G3824">
            <v>39</v>
          </cell>
          <cell r="AC3824">
            <v>23146146</v>
          </cell>
        </row>
        <row r="3825">
          <cell r="A3825" t="str">
            <v>Pérdidas de energía [MWh]</v>
          </cell>
          <cell r="C3825">
            <v>502690</v>
          </cell>
          <cell r="D3825">
            <v>2015</v>
          </cell>
          <cell r="G3825">
            <v>39</v>
          </cell>
          <cell r="AC3825">
            <v>502690</v>
          </cell>
        </row>
        <row r="3826">
          <cell r="A3826" t="str">
            <v>Pérdidas de energía [MWh]</v>
          </cell>
          <cell r="C3826">
            <v>60893</v>
          </cell>
          <cell r="D3826">
            <v>2015</v>
          </cell>
          <cell r="G3826">
            <v>190</v>
          </cell>
          <cell r="AC3826">
            <v>60893</v>
          </cell>
        </row>
        <row r="3827">
          <cell r="A3827" t="str">
            <v>Energia de ingreso [MWh]</v>
          </cell>
          <cell r="C3827">
            <v>3662214</v>
          </cell>
          <cell r="D3827">
            <v>2015</v>
          </cell>
          <cell r="G3827">
            <v>190</v>
          </cell>
          <cell r="AC3827">
            <v>3662214</v>
          </cell>
        </row>
        <row r="3828">
          <cell r="A3828" t="str">
            <v>Energia Consumo propio [MWh]</v>
          </cell>
          <cell r="C3828">
            <v>31251</v>
          </cell>
          <cell r="D3828">
            <v>2015</v>
          </cell>
          <cell r="G3828">
            <v>10</v>
          </cell>
          <cell r="AC3828">
            <v>31251</v>
          </cell>
        </row>
        <row r="3829">
          <cell r="A3829" t="str">
            <v>Pérdidas de energía [MWh]</v>
          </cell>
          <cell r="C3829">
            <v>2472442</v>
          </cell>
          <cell r="D3829">
            <v>2015</v>
          </cell>
          <cell r="G3829">
            <v>10</v>
          </cell>
          <cell r="AC3829">
            <v>2472442</v>
          </cell>
        </row>
        <row r="3830">
          <cell r="A3830" t="str">
            <v>Energia de ingreso [MWh]</v>
          </cell>
          <cell r="C3830">
            <v>32807986</v>
          </cell>
          <cell r="D3830">
            <v>2015</v>
          </cell>
          <cell r="G3830">
            <v>10</v>
          </cell>
          <cell r="AC3830">
            <v>32807986</v>
          </cell>
        </row>
        <row r="3831">
          <cell r="A3831" t="str">
            <v>Energia Consumo propio [MWh]</v>
          </cell>
          <cell r="C3831">
            <v>2077</v>
          </cell>
          <cell r="D3831">
            <v>2015</v>
          </cell>
          <cell r="G3831">
            <v>11</v>
          </cell>
          <cell r="AC3831">
            <v>2077</v>
          </cell>
        </row>
        <row r="3832">
          <cell r="A3832" t="str">
            <v>Pérdidas de energía [MWh]</v>
          </cell>
          <cell r="C3832">
            <v>97007</v>
          </cell>
          <cell r="D3832">
            <v>2015</v>
          </cell>
          <cell r="G3832">
            <v>11</v>
          </cell>
          <cell r="AC3832">
            <v>97007</v>
          </cell>
        </row>
        <row r="3833">
          <cell r="A3833" t="str">
            <v>Energia de ingreso [MWh]</v>
          </cell>
          <cell r="C3833">
            <v>2424130</v>
          </cell>
          <cell r="D3833">
            <v>2015</v>
          </cell>
          <cell r="G3833">
            <v>11</v>
          </cell>
          <cell r="AC3833">
            <v>2424130</v>
          </cell>
        </row>
        <row r="3834">
          <cell r="A3834" t="str">
            <v>Energia Consumo propio [MWh]</v>
          </cell>
          <cell r="C3834">
            <v>132157</v>
          </cell>
          <cell r="D3834">
            <v>2015</v>
          </cell>
          <cell r="G3834">
            <v>36</v>
          </cell>
          <cell r="AC3834">
            <v>132157</v>
          </cell>
        </row>
        <row r="3835">
          <cell r="A3835" t="str">
            <v>Energia de ingreso [MWh]</v>
          </cell>
          <cell r="C3835">
            <v>22920228</v>
          </cell>
          <cell r="D3835">
            <v>2015</v>
          </cell>
          <cell r="G3835">
            <v>36</v>
          </cell>
          <cell r="AC3835">
            <v>22920228</v>
          </cell>
        </row>
        <row r="3836">
          <cell r="A3836" t="str">
            <v>Pérdidas de energía [MWh]</v>
          </cell>
          <cell r="C3836">
            <v>2123719</v>
          </cell>
          <cell r="D3836">
            <v>2015</v>
          </cell>
          <cell r="G3836">
            <v>36</v>
          </cell>
          <cell r="AC3836">
            <v>2123719</v>
          </cell>
        </row>
        <row r="3837">
          <cell r="A3837" t="str">
            <v>Energia Consumo propio [MWh]</v>
          </cell>
          <cell r="C3837">
            <v>38292</v>
          </cell>
          <cell r="D3837">
            <v>2015</v>
          </cell>
          <cell r="G3837">
            <v>43</v>
          </cell>
          <cell r="AC3837">
            <v>38292</v>
          </cell>
        </row>
        <row r="3838">
          <cell r="A3838" t="str">
            <v>Pérdidas de energía [MWh]</v>
          </cell>
          <cell r="C3838">
            <v>778579</v>
          </cell>
          <cell r="D3838">
            <v>2015</v>
          </cell>
          <cell r="G3838">
            <v>43</v>
          </cell>
          <cell r="AC3838">
            <v>778579</v>
          </cell>
        </row>
        <row r="3839">
          <cell r="A3839" t="str">
            <v>Energia de ingreso [MWh]</v>
          </cell>
          <cell r="C3839">
            <v>13622715</v>
          </cell>
          <cell r="D3839">
            <v>2015</v>
          </cell>
          <cell r="G3839">
            <v>43</v>
          </cell>
          <cell r="AC3839">
            <v>13622715</v>
          </cell>
        </row>
        <row r="3840">
          <cell r="A3840" t="str">
            <v>Energia Consumo propio [MWh]</v>
          </cell>
          <cell r="C3840">
            <v>128057</v>
          </cell>
          <cell r="D3840">
            <v>2015</v>
          </cell>
          <cell r="G3840">
            <v>56</v>
          </cell>
          <cell r="AC3840">
            <v>128057</v>
          </cell>
        </row>
        <row r="3841">
          <cell r="A3841" t="str">
            <v>Energia de ingreso [MWh]</v>
          </cell>
          <cell r="C3841">
            <v>126928900</v>
          </cell>
          <cell r="D3841">
            <v>2015</v>
          </cell>
          <cell r="G3841">
            <v>56</v>
          </cell>
          <cell r="AC3841">
            <v>126928900</v>
          </cell>
        </row>
        <row r="3842">
          <cell r="A3842" t="str">
            <v>Pérdidas de energía [MWh]</v>
          </cell>
          <cell r="C3842">
            <v>6768828</v>
          </cell>
          <cell r="D3842">
            <v>2015</v>
          </cell>
          <cell r="G3842">
            <v>56</v>
          </cell>
          <cell r="AC3842">
            <v>6768828</v>
          </cell>
        </row>
        <row r="3843">
          <cell r="A3843" t="str">
            <v>Energia Consumo propio [MWh]</v>
          </cell>
          <cell r="C3843">
            <v>20400</v>
          </cell>
          <cell r="D3843">
            <v>2015</v>
          </cell>
          <cell r="G3843">
            <v>108</v>
          </cell>
          <cell r="AC3843">
            <v>20400</v>
          </cell>
        </row>
        <row r="3844">
          <cell r="A3844" t="str">
            <v>Pérdidas de energía [MWh]</v>
          </cell>
          <cell r="C3844">
            <v>489601</v>
          </cell>
          <cell r="D3844">
            <v>2015</v>
          </cell>
          <cell r="G3844">
            <v>108</v>
          </cell>
          <cell r="AC3844">
            <v>489601</v>
          </cell>
        </row>
        <row r="3845">
          <cell r="A3845" t="str">
            <v>Energia de ingreso [MWh]</v>
          </cell>
          <cell r="C3845">
            <v>25991622</v>
          </cell>
          <cell r="D3845">
            <v>2015</v>
          </cell>
          <cell r="G3845">
            <v>108</v>
          </cell>
          <cell r="AC3845">
            <v>25991622</v>
          </cell>
        </row>
        <row r="3846">
          <cell r="A3846" t="str">
            <v>Energia de ingreso [MWh]</v>
          </cell>
          <cell r="C3846">
            <v>4452473</v>
          </cell>
          <cell r="D3846">
            <v>2015</v>
          </cell>
          <cell r="G3846">
            <v>131</v>
          </cell>
          <cell r="AC3846">
            <v>4452473</v>
          </cell>
        </row>
        <row r="3847">
          <cell r="A3847" t="str">
            <v>Energia Consumo propio [MWh]</v>
          </cell>
          <cell r="C3847">
            <v>13394</v>
          </cell>
          <cell r="D3847">
            <v>2015</v>
          </cell>
          <cell r="G3847">
            <v>131</v>
          </cell>
          <cell r="AC3847">
            <v>13394</v>
          </cell>
        </row>
        <row r="3848">
          <cell r="A3848" t="str">
            <v>Pérdidas de energía [MWh]</v>
          </cell>
          <cell r="C3848">
            <v>23239</v>
          </cell>
          <cell r="D3848">
            <v>2015</v>
          </cell>
          <cell r="G3848">
            <v>131</v>
          </cell>
          <cell r="AC3848">
            <v>23239</v>
          </cell>
        </row>
        <row r="3849">
          <cell r="A3849" t="str">
            <v>Energia Consumo propio [MWh]</v>
          </cell>
          <cell r="C3849">
            <v>85446</v>
          </cell>
          <cell r="D3849">
            <v>2015</v>
          </cell>
          <cell r="G3849">
            <v>143</v>
          </cell>
          <cell r="AC3849">
            <v>85446</v>
          </cell>
        </row>
        <row r="3850">
          <cell r="A3850" t="str">
            <v>Pérdidas de energía [MWh]</v>
          </cell>
          <cell r="C3850">
            <v>912910</v>
          </cell>
          <cell r="D3850">
            <v>2015</v>
          </cell>
          <cell r="G3850">
            <v>143</v>
          </cell>
          <cell r="AC3850">
            <v>912910</v>
          </cell>
        </row>
        <row r="3851">
          <cell r="A3851" t="str">
            <v>Energia de ingreso [MWh]</v>
          </cell>
          <cell r="C3851">
            <v>28611813</v>
          </cell>
          <cell r="D3851">
            <v>2015</v>
          </cell>
          <cell r="G3851">
            <v>143</v>
          </cell>
          <cell r="AC3851">
            <v>28611813</v>
          </cell>
        </row>
        <row r="3852">
          <cell r="A3852" t="str">
            <v>Energia de ingreso [MWh]</v>
          </cell>
          <cell r="C3852">
            <v>12236917</v>
          </cell>
          <cell r="D3852">
            <v>2015</v>
          </cell>
          <cell r="G3852">
            <v>147</v>
          </cell>
          <cell r="AC3852">
            <v>12236917</v>
          </cell>
        </row>
        <row r="3853">
          <cell r="A3853" t="str">
            <v>Energia Consumo propio [MWh]</v>
          </cell>
          <cell r="C3853">
            <v>22887</v>
          </cell>
          <cell r="D3853">
            <v>2015</v>
          </cell>
          <cell r="G3853">
            <v>147</v>
          </cell>
          <cell r="AC3853">
            <v>22887</v>
          </cell>
        </row>
        <row r="3854">
          <cell r="A3854" t="str">
            <v>Pérdidas de energía [MWh]</v>
          </cell>
          <cell r="C3854">
            <v>672518</v>
          </cell>
          <cell r="D3854">
            <v>2015</v>
          </cell>
          <cell r="G3854">
            <v>147</v>
          </cell>
          <cell r="AC3854">
            <v>672518</v>
          </cell>
        </row>
        <row r="3855">
          <cell r="A3855" t="str">
            <v>Energia Consumo propio [MWh]</v>
          </cell>
          <cell r="C3855">
            <v>1251</v>
          </cell>
          <cell r="D3855">
            <v>2015</v>
          </cell>
          <cell r="G3855">
            <v>152</v>
          </cell>
          <cell r="AC3855">
            <v>1251</v>
          </cell>
        </row>
        <row r="3856">
          <cell r="A3856" t="str">
            <v>Pérdidas de energía [MWh]</v>
          </cell>
          <cell r="C3856">
            <v>62638</v>
          </cell>
          <cell r="D3856">
            <v>2015</v>
          </cell>
          <cell r="G3856">
            <v>152</v>
          </cell>
          <cell r="AC3856">
            <v>62638</v>
          </cell>
        </row>
        <row r="3857">
          <cell r="A3857" t="str">
            <v>Energia de ingreso [MWh]</v>
          </cell>
          <cell r="C3857">
            <v>1695240</v>
          </cell>
          <cell r="D3857">
            <v>2015</v>
          </cell>
          <cell r="G3857">
            <v>152</v>
          </cell>
          <cell r="AC3857">
            <v>1695240</v>
          </cell>
        </row>
        <row r="3858">
          <cell r="A3858" t="str">
            <v>Energia Consumo propio [MWh]</v>
          </cell>
          <cell r="C3858">
            <v>32899</v>
          </cell>
          <cell r="D3858">
            <v>2015</v>
          </cell>
          <cell r="G3858">
            <v>155</v>
          </cell>
          <cell r="AC3858">
            <v>32899</v>
          </cell>
        </row>
        <row r="3859">
          <cell r="A3859" t="str">
            <v>Pérdidas de energía [MWh]</v>
          </cell>
          <cell r="C3859">
            <v>1544260</v>
          </cell>
          <cell r="D3859">
            <v>2015</v>
          </cell>
          <cell r="G3859">
            <v>155</v>
          </cell>
          <cell r="AC3859">
            <v>1544260</v>
          </cell>
        </row>
        <row r="3860">
          <cell r="A3860" t="str">
            <v>Energia de ingreso [MWh]</v>
          </cell>
          <cell r="C3860">
            <v>34709192</v>
          </cell>
          <cell r="D3860">
            <v>2015</v>
          </cell>
          <cell r="G3860">
            <v>155</v>
          </cell>
          <cell r="AC3860">
            <v>34709192</v>
          </cell>
        </row>
        <row r="3861">
          <cell r="A3861" t="str">
            <v>Energia de ingreso [MWh]</v>
          </cell>
          <cell r="C3861">
            <v>9398685</v>
          </cell>
          <cell r="D3861">
            <v>2015</v>
          </cell>
          <cell r="G3861">
            <v>157</v>
          </cell>
          <cell r="AC3861">
            <v>9398685</v>
          </cell>
        </row>
        <row r="3862">
          <cell r="A3862" t="str">
            <v>Energia Consumo propio [MWh]</v>
          </cell>
          <cell r="C3862">
            <v>26789</v>
          </cell>
          <cell r="D3862">
            <v>2015</v>
          </cell>
          <cell r="G3862">
            <v>157</v>
          </cell>
          <cell r="AC3862">
            <v>26789</v>
          </cell>
        </row>
        <row r="3863">
          <cell r="A3863" t="str">
            <v>Pérdidas de energía [MWh]</v>
          </cell>
          <cell r="C3863">
            <v>460845</v>
          </cell>
          <cell r="D3863">
            <v>2015</v>
          </cell>
          <cell r="G3863">
            <v>157</v>
          </cell>
          <cell r="AC3863">
            <v>460845</v>
          </cell>
        </row>
        <row r="3864">
          <cell r="A3864" t="str">
            <v>Pérdidas de energía [MWh]</v>
          </cell>
          <cell r="C3864">
            <v>1634326</v>
          </cell>
          <cell r="D3864">
            <v>2015</v>
          </cell>
          <cell r="G3864">
            <v>177</v>
          </cell>
          <cell r="AC3864">
            <v>1634326</v>
          </cell>
        </row>
        <row r="3865">
          <cell r="A3865" t="str">
            <v>Energia de ingreso [MWh]</v>
          </cell>
          <cell r="C3865">
            <v>44890172</v>
          </cell>
          <cell r="D3865">
            <v>2015</v>
          </cell>
          <cell r="G3865">
            <v>177</v>
          </cell>
          <cell r="AC3865">
            <v>44890172</v>
          </cell>
        </row>
        <row r="3866">
          <cell r="A3866" t="str">
            <v>Energia Consumo propio [MWh]</v>
          </cell>
          <cell r="C3866">
            <v>10844</v>
          </cell>
          <cell r="D3866">
            <v>2015</v>
          </cell>
          <cell r="G3866">
            <v>187</v>
          </cell>
          <cell r="AC3866">
            <v>10844</v>
          </cell>
        </row>
        <row r="3867">
          <cell r="A3867" t="str">
            <v>Pérdidas de energía [MWh]</v>
          </cell>
          <cell r="C3867">
            <v>543090</v>
          </cell>
          <cell r="D3867">
            <v>2015</v>
          </cell>
          <cell r="G3867">
            <v>187</v>
          </cell>
          <cell r="AC3867">
            <v>543090</v>
          </cell>
        </row>
        <row r="3868">
          <cell r="A3868" t="str">
            <v>Energia de ingreso [MWh]</v>
          </cell>
          <cell r="C3868">
            <v>12495969</v>
          </cell>
          <cell r="D3868">
            <v>2015</v>
          </cell>
          <cell r="G3868">
            <v>187</v>
          </cell>
          <cell r="AC3868">
            <v>12495969</v>
          </cell>
        </row>
        <row r="3869">
          <cell r="A3869" t="str">
            <v>Energia Consumo propio [MWh]</v>
          </cell>
          <cell r="C3869">
            <v>75160</v>
          </cell>
          <cell r="D3869">
            <v>2015</v>
          </cell>
          <cell r="G3869">
            <v>195</v>
          </cell>
          <cell r="AC3869">
            <v>75160</v>
          </cell>
        </row>
        <row r="3870">
          <cell r="A3870" t="str">
            <v>Pérdidas de energía [MWh]</v>
          </cell>
          <cell r="C3870">
            <v>376652</v>
          </cell>
          <cell r="D3870">
            <v>2015</v>
          </cell>
          <cell r="G3870">
            <v>195</v>
          </cell>
          <cell r="AC3870">
            <v>376652</v>
          </cell>
        </row>
        <row r="3871">
          <cell r="A3871" t="str">
            <v>Energia de ingreso [MWh]</v>
          </cell>
          <cell r="C3871">
            <v>15290889</v>
          </cell>
          <cell r="D3871">
            <v>2015</v>
          </cell>
          <cell r="G3871">
            <v>195</v>
          </cell>
          <cell r="AC3871">
            <v>15290889</v>
          </cell>
        </row>
        <row r="3872">
          <cell r="A3872" t="str">
            <v>Energia de ingreso [MWh]</v>
          </cell>
          <cell r="C3872">
            <v>5024413</v>
          </cell>
          <cell r="D3872">
            <v>2015</v>
          </cell>
          <cell r="G3872">
            <v>226</v>
          </cell>
          <cell r="AC3872">
            <v>5024413</v>
          </cell>
        </row>
        <row r="3873">
          <cell r="A3873" t="str">
            <v>Pérdidas de energía [MWh]</v>
          </cell>
          <cell r="C3873">
            <v>78888</v>
          </cell>
          <cell r="D3873">
            <v>2015</v>
          </cell>
          <cell r="G3873">
            <v>226</v>
          </cell>
          <cell r="AC3873">
            <v>78888</v>
          </cell>
        </row>
        <row r="3874">
          <cell r="A3874" t="str">
            <v>Energia Consumo propio [MWh]</v>
          </cell>
          <cell r="C3874">
            <v>681</v>
          </cell>
          <cell r="D3874">
            <v>2015</v>
          </cell>
          <cell r="G3874">
            <v>269</v>
          </cell>
          <cell r="AC3874">
            <v>681</v>
          </cell>
        </row>
        <row r="3875">
          <cell r="A3875" t="str">
            <v>Pérdidas de energía [MWh]</v>
          </cell>
          <cell r="C3875">
            <v>18290</v>
          </cell>
          <cell r="D3875">
            <v>2015</v>
          </cell>
          <cell r="G3875">
            <v>269</v>
          </cell>
          <cell r="AC3875">
            <v>18290</v>
          </cell>
        </row>
        <row r="3876">
          <cell r="A3876" t="str">
            <v>Energia de ingreso [MWh]</v>
          </cell>
          <cell r="C3876">
            <v>151955</v>
          </cell>
          <cell r="D3876">
            <v>2015</v>
          </cell>
          <cell r="G3876">
            <v>269</v>
          </cell>
          <cell r="AC3876">
            <v>151955</v>
          </cell>
        </row>
        <row r="3877">
          <cell r="A3877" t="str">
            <v>Energia Consumo propio [MWh]</v>
          </cell>
          <cell r="C3877">
            <v>27326</v>
          </cell>
          <cell r="D3877">
            <v>2015</v>
          </cell>
          <cell r="G3877">
            <v>309</v>
          </cell>
          <cell r="AC3877">
            <v>27326</v>
          </cell>
        </row>
        <row r="3878">
          <cell r="A3878" t="str">
            <v>Pérdidas de energía [MWh]</v>
          </cell>
          <cell r="C3878">
            <v>1099324</v>
          </cell>
          <cell r="D3878">
            <v>2015</v>
          </cell>
          <cell r="G3878">
            <v>309</v>
          </cell>
          <cell r="AC3878">
            <v>1099324</v>
          </cell>
        </row>
        <row r="3879">
          <cell r="A3879" t="str">
            <v>Energia de ingreso [MWh]</v>
          </cell>
          <cell r="C3879">
            <v>24983307</v>
          </cell>
          <cell r="D3879">
            <v>2015</v>
          </cell>
          <cell r="G3879">
            <v>309</v>
          </cell>
          <cell r="AC3879">
            <v>24983307</v>
          </cell>
        </row>
        <row r="3880">
          <cell r="A3880" t="str">
            <v>Energia Consumo propio [MWh]</v>
          </cell>
          <cell r="C3880">
            <v>22814</v>
          </cell>
          <cell r="D3880">
            <v>2015</v>
          </cell>
          <cell r="G3880">
            <v>9</v>
          </cell>
          <cell r="AC3880">
            <v>22814</v>
          </cell>
        </row>
        <row r="3881">
          <cell r="A3881" t="str">
            <v>Pérdidas de energía [MWh]</v>
          </cell>
          <cell r="C3881">
            <v>689506</v>
          </cell>
          <cell r="D3881">
            <v>2015</v>
          </cell>
          <cell r="G3881">
            <v>9</v>
          </cell>
          <cell r="AC3881">
            <v>689506</v>
          </cell>
        </row>
        <row r="3882">
          <cell r="A3882" t="str">
            <v>Energia de ingreso [MWh]</v>
          </cell>
          <cell r="C3882">
            <v>11937567</v>
          </cell>
          <cell r="D3882">
            <v>2015</v>
          </cell>
          <cell r="G3882">
            <v>9</v>
          </cell>
          <cell r="AC3882">
            <v>11937567</v>
          </cell>
        </row>
        <row r="3883">
          <cell r="A3883" t="str">
            <v>Energia suministrada sin costo [MWh]</v>
          </cell>
          <cell r="C3883">
            <v>13630</v>
          </cell>
          <cell r="D3883">
            <v>2015</v>
          </cell>
          <cell r="G3883">
            <v>18</v>
          </cell>
          <cell r="AC3883">
            <v>13630</v>
          </cell>
        </row>
        <row r="3884">
          <cell r="A3884" t="str">
            <v>Pérdidas de energía [MWh]</v>
          </cell>
          <cell r="C3884">
            <v>28024</v>
          </cell>
          <cell r="D3884">
            <v>2015</v>
          </cell>
          <cell r="G3884">
            <v>18</v>
          </cell>
          <cell r="AC3884">
            <v>28024</v>
          </cell>
        </row>
        <row r="3885">
          <cell r="A3885" t="str">
            <v>Energia de ingreso [MWh]</v>
          </cell>
          <cell r="C3885">
            <v>1027060</v>
          </cell>
          <cell r="D3885">
            <v>2015</v>
          </cell>
          <cell r="G3885">
            <v>18</v>
          </cell>
          <cell r="AC3885">
            <v>1027060</v>
          </cell>
        </row>
        <row r="3886">
          <cell r="A3886" t="str">
            <v>Energia de ingreso [MWh]</v>
          </cell>
          <cell r="C3886">
            <v>116594625</v>
          </cell>
          <cell r="D3886">
            <v>2015</v>
          </cell>
          <cell r="G3886">
            <v>282</v>
          </cell>
          <cell r="AC3886">
            <v>116594625</v>
          </cell>
        </row>
        <row r="3887">
          <cell r="A3887" t="str">
            <v>Energia Consumo propio [MWh]</v>
          </cell>
          <cell r="C3887">
            <v>4188</v>
          </cell>
          <cell r="D3887">
            <v>2015</v>
          </cell>
          <cell r="G3887">
            <v>3</v>
          </cell>
          <cell r="AC3887">
            <v>4188</v>
          </cell>
        </row>
        <row r="3888">
          <cell r="A3888" t="str">
            <v>Pérdidas de energía [MWh]</v>
          </cell>
          <cell r="C3888">
            <v>20248</v>
          </cell>
          <cell r="D3888">
            <v>2015</v>
          </cell>
          <cell r="G3888">
            <v>3</v>
          </cell>
          <cell r="AC3888">
            <v>20248</v>
          </cell>
        </row>
        <row r="3889">
          <cell r="A3889" t="str">
            <v>Energia de ingreso [MWh]</v>
          </cell>
          <cell r="C3889">
            <v>422888</v>
          </cell>
          <cell r="D3889">
            <v>2015</v>
          </cell>
          <cell r="G3889">
            <v>3</v>
          </cell>
          <cell r="AC3889">
            <v>422888</v>
          </cell>
        </row>
        <row r="3890">
          <cell r="A3890" t="str">
            <v>Energia Consumo propio [MWh]</v>
          </cell>
          <cell r="C3890">
            <v>3431</v>
          </cell>
          <cell r="D3890">
            <v>2015</v>
          </cell>
          <cell r="G3890">
            <v>89</v>
          </cell>
          <cell r="AC3890">
            <v>3431</v>
          </cell>
        </row>
        <row r="3891">
          <cell r="A3891" t="str">
            <v>Pérdidas de energía [MWh]</v>
          </cell>
          <cell r="C3891">
            <v>100196</v>
          </cell>
          <cell r="D3891">
            <v>2015</v>
          </cell>
          <cell r="G3891">
            <v>89</v>
          </cell>
          <cell r="AC3891">
            <v>100196</v>
          </cell>
        </row>
        <row r="3892">
          <cell r="A3892" t="str">
            <v>Energia de ingreso [MWh]</v>
          </cell>
          <cell r="C3892">
            <v>3648708</v>
          </cell>
          <cell r="D3892">
            <v>2015</v>
          </cell>
          <cell r="G3892">
            <v>89</v>
          </cell>
          <cell r="AC3892">
            <v>3648708</v>
          </cell>
        </row>
        <row r="3893">
          <cell r="A3893" t="str">
            <v>Energia de ingreso [MWh]</v>
          </cell>
          <cell r="C3893">
            <v>2504139</v>
          </cell>
          <cell r="D3893">
            <v>2015</v>
          </cell>
          <cell r="G3893">
            <v>305</v>
          </cell>
          <cell r="AC3893">
            <v>2504139</v>
          </cell>
        </row>
        <row r="3894">
          <cell r="A3894" t="str">
            <v>Energia Consumo propio [MWh]</v>
          </cell>
          <cell r="C3894">
            <v>24578</v>
          </cell>
          <cell r="D3894">
            <v>2015</v>
          </cell>
          <cell r="G3894">
            <v>8</v>
          </cell>
          <cell r="AC3894">
            <v>24578</v>
          </cell>
        </row>
        <row r="3895">
          <cell r="A3895" t="str">
            <v>Pérdidas de energía [MWh]</v>
          </cell>
          <cell r="C3895">
            <v>1078414</v>
          </cell>
          <cell r="D3895">
            <v>2015</v>
          </cell>
          <cell r="G3895">
            <v>8</v>
          </cell>
          <cell r="AC3895">
            <v>1078414</v>
          </cell>
        </row>
        <row r="3896">
          <cell r="A3896" t="str">
            <v>Energia de ingreso [MWh]</v>
          </cell>
          <cell r="C3896">
            <v>32482449</v>
          </cell>
          <cell r="D3896">
            <v>2015</v>
          </cell>
          <cell r="G3896">
            <v>8</v>
          </cell>
          <cell r="AC3896">
            <v>32482449</v>
          </cell>
        </row>
        <row r="3897">
          <cell r="A3897" t="str">
            <v>Energia Consumo propio [MWh]</v>
          </cell>
          <cell r="C3897">
            <v>67889</v>
          </cell>
          <cell r="D3897">
            <v>2015</v>
          </cell>
          <cell r="G3897">
            <v>87</v>
          </cell>
          <cell r="AC3897">
            <v>67889</v>
          </cell>
        </row>
        <row r="3898">
          <cell r="A3898" t="str">
            <v>Pérdidas de energía [MWh]</v>
          </cell>
          <cell r="C3898">
            <v>853445</v>
          </cell>
          <cell r="D3898">
            <v>2015</v>
          </cell>
          <cell r="G3898">
            <v>87</v>
          </cell>
          <cell r="AC3898">
            <v>853445</v>
          </cell>
        </row>
        <row r="3899">
          <cell r="A3899" t="str">
            <v>Energia de ingreso [MWh]</v>
          </cell>
          <cell r="C3899">
            <v>32403714</v>
          </cell>
          <cell r="D3899">
            <v>2015</v>
          </cell>
          <cell r="G3899">
            <v>87</v>
          </cell>
          <cell r="AC3899">
            <v>32403714</v>
          </cell>
        </row>
        <row r="3900">
          <cell r="A3900" t="str">
            <v>Energia Consumo propio [MWh]</v>
          </cell>
          <cell r="C3900">
            <v>8230</v>
          </cell>
          <cell r="D3900">
            <v>2015</v>
          </cell>
          <cell r="G3900">
            <v>63</v>
          </cell>
          <cell r="AC3900">
            <v>8230</v>
          </cell>
        </row>
        <row r="3901">
          <cell r="A3901" t="str">
            <v>Pérdidas de energía [MWh]</v>
          </cell>
          <cell r="C3901">
            <v>650677</v>
          </cell>
          <cell r="D3901">
            <v>2015</v>
          </cell>
          <cell r="G3901">
            <v>63</v>
          </cell>
          <cell r="AC3901">
            <v>650677</v>
          </cell>
        </row>
        <row r="3902">
          <cell r="A3902" t="str">
            <v>Energia de ingreso [MWh]</v>
          </cell>
          <cell r="C3902">
            <v>22085605</v>
          </cell>
          <cell r="D3902">
            <v>2015</v>
          </cell>
          <cell r="G3902">
            <v>63</v>
          </cell>
          <cell r="AC3902">
            <v>22085605</v>
          </cell>
        </row>
        <row r="3903">
          <cell r="A3903" t="str">
            <v>Energia Consumo propio [MWh]</v>
          </cell>
          <cell r="C3903">
            <v>15560</v>
          </cell>
          <cell r="D3903">
            <v>2015</v>
          </cell>
          <cell r="G3903">
            <v>100</v>
          </cell>
          <cell r="AC3903">
            <v>15560</v>
          </cell>
        </row>
        <row r="3904">
          <cell r="A3904" t="str">
            <v>Pérdidas de energía [MWh]</v>
          </cell>
          <cell r="C3904">
            <v>826001</v>
          </cell>
          <cell r="D3904">
            <v>2015</v>
          </cell>
          <cell r="G3904">
            <v>100</v>
          </cell>
          <cell r="AC3904">
            <v>826001</v>
          </cell>
        </row>
        <row r="3905">
          <cell r="A3905" t="str">
            <v>Energia de ingreso [MWh]</v>
          </cell>
          <cell r="C3905">
            <v>15810778</v>
          </cell>
          <cell r="D3905">
            <v>2015</v>
          </cell>
          <cell r="G3905">
            <v>100</v>
          </cell>
          <cell r="AC3905">
            <v>15810778</v>
          </cell>
        </row>
        <row r="3906">
          <cell r="A3906" t="str">
            <v>Energia Consumo propio [MWh]</v>
          </cell>
          <cell r="C3906">
            <v>4409</v>
          </cell>
          <cell r="D3906">
            <v>2015</v>
          </cell>
          <cell r="G3906">
            <v>114</v>
          </cell>
          <cell r="AC3906">
            <v>4409</v>
          </cell>
        </row>
        <row r="3907">
          <cell r="A3907" t="str">
            <v>Pérdidas de energía [MWh]</v>
          </cell>
          <cell r="C3907">
            <v>69778</v>
          </cell>
          <cell r="D3907">
            <v>2015</v>
          </cell>
          <cell r="G3907">
            <v>114</v>
          </cell>
          <cell r="AC3907">
            <v>69778</v>
          </cell>
        </row>
        <row r="3908">
          <cell r="A3908" t="str">
            <v>Energia de ingreso [MWh]</v>
          </cell>
          <cell r="C3908">
            <v>7212813</v>
          </cell>
          <cell r="D3908">
            <v>2015</v>
          </cell>
          <cell r="G3908">
            <v>114</v>
          </cell>
          <cell r="AC3908">
            <v>7212813</v>
          </cell>
        </row>
        <row r="3909">
          <cell r="A3909" t="str">
            <v>Energia Consumo propio [MWh]</v>
          </cell>
          <cell r="C3909">
            <v>14428</v>
          </cell>
          <cell r="D3909">
            <v>2015</v>
          </cell>
          <cell r="G3909">
            <v>315</v>
          </cell>
          <cell r="AC3909">
            <v>14428</v>
          </cell>
        </row>
        <row r="3910">
          <cell r="A3910" t="str">
            <v>Pérdidas de energía [MWh]</v>
          </cell>
          <cell r="C3910">
            <v>736699</v>
          </cell>
          <cell r="D3910">
            <v>2015</v>
          </cell>
          <cell r="G3910">
            <v>315</v>
          </cell>
          <cell r="AC3910">
            <v>736699</v>
          </cell>
        </row>
        <row r="3911">
          <cell r="A3911" t="str">
            <v>Energia de ingreso [MWh]</v>
          </cell>
          <cell r="C3911">
            <v>24606630</v>
          </cell>
          <cell r="D3911">
            <v>2015</v>
          </cell>
          <cell r="G3911">
            <v>315</v>
          </cell>
          <cell r="AC3911">
            <v>24606630</v>
          </cell>
        </row>
        <row r="3912">
          <cell r="A3912" t="str">
            <v>Energia de ingreso [MWh]</v>
          </cell>
          <cell r="C3912">
            <v>10546906</v>
          </cell>
          <cell r="D3912">
            <v>2015</v>
          </cell>
          <cell r="G3912">
            <v>169</v>
          </cell>
          <cell r="AC3912">
            <v>10546906</v>
          </cell>
        </row>
        <row r="3913">
          <cell r="A3913" t="str">
            <v>Energia Consumo propio [MWh]</v>
          </cell>
          <cell r="C3913">
            <v>13318</v>
          </cell>
          <cell r="D3913">
            <v>2015</v>
          </cell>
          <cell r="G3913">
            <v>163</v>
          </cell>
          <cell r="AC3913">
            <v>13318</v>
          </cell>
        </row>
        <row r="3914">
          <cell r="A3914" t="str">
            <v>Pérdidas de energía [MWh]</v>
          </cell>
          <cell r="C3914">
            <v>261039</v>
          </cell>
          <cell r="D3914">
            <v>2015</v>
          </cell>
          <cell r="G3914">
            <v>163</v>
          </cell>
          <cell r="AC3914">
            <v>261039</v>
          </cell>
        </row>
        <row r="3915">
          <cell r="A3915" t="str">
            <v>Energia de ingreso [MWh]</v>
          </cell>
          <cell r="C3915">
            <v>6070275</v>
          </cell>
          <cell r="D3915">
            <v>2015</v>
          </cell>
          <cell r="G3915">
            <v>163</v>
          </cell>
          <cell r="AC3915">
            <v>6070275</v>
          </cell>
        </row>
        <row r="3916">
          <cell r="A3916" t="str">
            <v>Energia Consumo propio [MWh]</v>
          </cell>
          <cell r="C3916">
            <v>15619</v>
          </cell>
          <cell r="D3916">
            <v>2015</v>
          </cell>
          <cell r="G3916">
            <v>182</v>
          </cell>
          <cell r="AC3916">
            <v>15619</v>
          </cell>
        </row>
        <row r="3917">
          <cell r="A3917" t="str">
            <v>Pérdidas de energía [MWh]</v>
          </cell>
          <cell r="C3917">
            <v>391276</v>
          </cell>
          <cell r="D3917">
            <v>2015</v>
          </cell>
          <cell r="G3917">
            <v>182</v>
          </cell>
          <cell r="AC3917">
            <v>391276</v>
          </cell>
        </row>
        <row r="3918">
          <cell r="A3918" t="str">
            <v>Energia de ingreso [MWh]</v>
          </cell>
          <cell r="C3918">
            <v>8792469</v>
          </cell>
          <cell r="D3918">
            <v>2015</v>
          </cell>
          <cell r="G3918">
            <v>182</v>
          </cell>
          <cell r="AC3918">
            <v>8792469</v>
          </cell>
        </row>
        <row r="3919">
          <cell r="A3919" t="str">
            <v>Energia Consumo propio [MWh]</v>
          </cell>
          <cell r="C3919">
            <v>23240</v>
          </cell>
          <cell r="D3919">
            <v>2015</v>
          </cell>
          <cell r="G3919">
            <v>79</v>
          </cell>
          <cell r="AC3919">
            <v>23240</v>
          </cell>
        </row>
        <row r="3920">
          <cell r="A3920" t="str">
            <v>Pérdidas de energía [MWh]</v>
          </cell>
          <cell r="C3920">
            <v>528040</v>
          </cell>
          <cell r="D3920">
            <v>2015</v>
          </cell>
          <cell r="G3920">
            <v>79</v>
          </cell>
          <cell r="AC3920">
            <v>528040</v>
          </cell>
        </row>
        <row r="3921">
          <cell r="A3921" t="str">
            <v>Energia de ingreso [MWh]</v>
          </cell>
          <cell r="C3921">
            <v>21348013</v>
          </cell>
          <cell r="D3921">
            <v>2015</v>
          </cell>
          <cell r="G3921">
            <v>79</v>
          </cell>
          <cell r="AC3921">
            <v>21348013</v>
          </cell>
        </row>
        <row r="3922">
          <cell r="A3922" t="str">
            <v>Energia Consumo propio [MWh]</v>
          </cell>
          <cell r="C3922">
            <v>167333</v>
          </cell>
          <cell r="D3922">
            <v>2015</v>
          </cell>
          <cell r="G3922">
            <v>12</v>
          </cell>
          <cell r="AC3922">
            <v>167333</v>
          </cell>
        </row>
        <row r="3923">
          <cell r="A3923" t="str">
            <v>Pérdidas de energía [MWh]</v>
          </cell>
          <cell r="C3923">
            <v>-44981</v>
          </cell>
          <cell r="D3923">
            <v>2015</v>
          </cell>
          <cell r="G3923">
            <v>12</v>
          </cell>
          <cell r="AC3923">
            <v>-44981</v>
          </cell>
        </row>
        <row r="3924">
          <cell r="A3924" t="str">
            <v>Energia de ingreso [MWh]</v>
          </cell>
          <cell r="C3924">
            <v>2995723</v>
          </cell>
          <cell r="D3924">
            <v>2015</v>
          </cell>
          <cell r="G3924">
            <v>12</v>
          </cell>
          <cell r="AC3924">
            <v>2995723</v>
          </cell>
        </row>
        <row r="3925">
          <cell r="A3925" t="str">
            <v>Energia Consumo propio [MWh]</v>
          </cell>
          <cell r="C3925">
            <v>35190</v>
          </cell>
          <cell r="D3925">
            <v>2015</v>
          </cell>
          <cell r="G3925">
            <v>170</v>
          </cell>
          <cell r="AC3925">
            <v>35190</v>
          </cell>
        </row>
        <row r="3926">
          <cell r="A3926" t="str">
            <v>Pérdidas de energía [MWh]</v>
          </cell>
          <cell r="C3926">
            <v>1099589</v>
          </cell>
          <cell r="D3926">
            <v>2015</v>
          </cell>
          <cell r="G3926">
            <v>170</v>
          </cell>
          <cell r="AC3926">
            <v>1099589</v>
          </cell>
        </row>
        <row r="3927">
          <cell r="A3927" t="str">
            <v>Energia de ingreso [MWh]</v>
          </cell>
          <cell r="C3927">
            <v>20256541</v>
          </cell>
          <cell r="D3927">
            <v>2015</v>
          </cell>
          <cell r="G3927">
            <v>170</v>
          </cell>
          <cell r="AC3927">
            <v>20256541</v>
          </cell>
        </row>
        <row r="3928">
          <cell r="A3928" t="str">
            <v>Pérdidas de energía [MWh]</v>
          </cell>
          <cell r="C3928">
            <v>111931</v>
          </cell>
          <cell r="D3928">
            <v>2015</v>
          </cell>
          <cell r="G3928">
            <v>403</v>
          </cell>
          <cell r="AC3928">
            <v>111931</v>
          </cell>
        </row>
        <row r="3929">
          <cell r="A3929" t="str">
            <v>Energia de ingreso [MWh]</v>
          </cell>
          <cell r="C3929">
            <v>1530628</v>
          </cell>
          <cell r="D3929">
            <v>2015</v>
          </cell>
          <cell r="G3929">
            <v>403</v>
          </cell>
          <cell r="AC3929">
            <v>1530628</v>
          </cell>
        </row>
        <row r="3930">
          <cell r="A3930" t="str">
            <v>Energia de ingreso [MWh]</v>
          </cell>
          <cell r="C3930">
            <v>2411272</v>
          </cell>
          <cell r="D3930">
            <v>2015</v>
          </cell>
          <cell r="G3930">
            <v>268</v>
          </cell>
          <cell r="AC3930">
            <v>2411272</v>
          </cell>
        </row>
        <row r="3931">
          <cell r="A3931" t="str">
            <v>Energia Consumo propio [MWh]</v>
          </cell>
          <cell r="C3931">
            <v>6251</v>
          </cell>
          <cell r="D3931">
            <v>2015</v>
          </cell>
          <cell r="G3931">
            <v>51</v>
          </cell>
          <cell r="AC3931">
            <v>6251</v>
          </cell>
        </row>
        <row r="3932">
          <cell r="A3932" t="str">
            <v>Pérdidas de energía [MWh]</v>
          </cell>
          <cell r="C3932">
            <v>203716</v>
          </cell>
          <cell r="D3932">
            <v>2015</v>
          </cell>
          <cell r="G3932">
            <v>51</v>
          </cell>
          <cell r="AC3932">
            <v>203716</v>
          </cell>
        </row>
        <row r="3933">
          <cell r="A3933" t="str">
            <v>Energia de ingreso [MWh]</v>
          </cell>
          <cell r="C3933">
            <v>5767514</v>
          </cell>
          <cell r="D3933">
            <v>2015</v>
          </cell>
          <cell r="G3933">
            <v>51</v>
          </cell>
          <cell r="AC3933">
            <v>5767514</v>
          </cell>
        </row>
        <row r="3934">
          <cell r="A3934" t="str">
            <v>Energia suministrada sin costo [MWh]</v>
          </cell>
          <cell r="C3934">
            <v>-2894</v>
          </cell>
          <cell r="D3934">
            <v>2015</v>
          </cell>
          <cell r="G3934">
            <v>432</v>
          </cell>
          <cell r="AC3934">
            <v>-2894</v>
          </cell>
        </row>
        <row r="3935">
          <cell r="A3935" t="str">
            <v>Energia Consumo propio [MWh]</v>
          </cell>
          <cell r="C3935">
            <v>3962</v>
          </cell>
          <cell r="D3935">
            <v>2015</v>
          </cell>
          <cell r="G3935">
            <v>432</v>
          </cell>
          <cell r="AC3935">
            <v>3962</v>
          </cell>
        </row>
        <row r="3936">
          <cell r="A3936" t="str">
            <v>Pérdidas de energía [MWh]</v>
          </cell>
          <cell r="C3936">
            <v>130934</v>
          </cell>
          <cell r="D3936">
            <v>2015</v>
          </cell>
          <cell r="G3936">
            <v>432</v>
          </cell>
          <cell r="AC3936">
            <v>130934</v>
          </cell>
        </row>
        <row r="3937">
          <cell r="A3937" t="str">
            <v>Energia de ingreso [MWh]</v>
          </cell>
          <cell r="C3937">
            <v>2091507</v>
          </cell>
          <cell r="D3937">
            <v>2015</v>
          </cell>
          <cell r="G3937">
            <v>432</v>
          </cell>
          <cell r="AC3937">
            <v>2091507</v>
          </cell>
        </row>
        <row r="3938">
          <cell r="A3938" t="str">
            <v>Energia de ingreso [MWh]</v>
          </cell>
          <cell r="C3938">
            <v>204110</v>
          </cell>
          <cell r="D3938">
            <v>2015</v>
          </cell>
          <cell r="G3938">
            <v>196</v>
          </cell>
          <cell r="AC3938">
            <v>204110</v>
          </cell>
        </row>
        <row r="3939">
          <cell r="A3939" t="str">
            <v>Energia de ingreso [MWh]</v>
          </cell>
          <cell r="C3939">
            <v>1277061</v>
          </cell>
          <cell r="D3939">
            <v>2015</v>
          </cell>
          <cell r="G3939">
            <v>162</v>
          </cell>
          <cell r="AC3939">
            <v>1277061</v>
          </cell>
        </row>
        <row r="3940">
          <cell r="A3940" t="str">
            <v>Energia Consumo propio [MWh]</v>
          </cell>
          <cell r="C3940">
            <v>25509</v>
          </cell>
          <cell r="D3940">
            <v>2015</v>
          </cell>
          <cell r="G3940">
            <v>74</v>
          </cell>
          <cell r="AC3940">
            <v>25509</v>
          </cell>
        </row>
        <row r="3941">
          <cell r="A3941" t="str">
            <v>Pérdidas de energía [MWh]</v>
          </cell>
          <cell r="C3941">
            <v>516368</v>
          </cell>
          <cell r="D3941">
            <v>2015</v>
          </cell>
          <cell r="G3941">
            <v>74</v>
          </cell>
          <cell r="AC3941">
            <v>516368</v>
          </cell>
        </row>
        <row r="3942">
          <cell r="A3942" t="str">
            <v>Energia de ingreso [MWh]</v>
          </cell>
          <cell r="C3942">
            <v>14939438</v>
          </cell>
          <cell r="D3942">
            <v>2015</v>
          </cell>
          <cell r="G3942">
            <v>74</v>
          </cell>
          <cell r="AC3942">
            <v>14939438</v>
          </cell>
        </row>
        <row r="3943">
          <cell r="A3943" t="str">
            <v>Energia Consumo propio [MWh]</v>
          </cell>
          <cell r="C3943">
            <v>11845</v>
          </cell>
          <cell r="D3943">
            <v>2015</v>
          </cell>
          <cell r="G3943">
            <v>42</v>
          </cell>
          <cell r="AC3943">
            <v>11845</v>
          </cell>
        </row>
        <row r="3944">
          <cell r="A3944" t="str">
            <v>Pérdidas de energía [MWh]</v>
          </cell>
          <cell r="C3944">
            <v>466048</v>
          </cell>
          <cell r="D3944">
            <v>2015</v>
          </cell>
          <cell r="G3944">
            <v>42</v>
          </cell>
          <cell r="AC3944">
            <v>466048</v>
          </cell>
        </row>
        <row r="3945">
          <cell r="A3945" t="str">
            <v>Energia de ingreso [MWh]</v>
          </cell>
          <cell r="C3945">
            <v>16910929</v>
          </cell>
          <cell r="D3945">
            <v>2015</v>
          </cell>
          <cell r="G3945">
            <v>42</v>
          </cell>
          <cell r="AC3945">
            <v>16910929</v>
          </cell>
        </row>
        <row r="3946">
          <cell r="A3946" t="str">
            <v>Energia Consumo propio [MWh]</v>
          </cell>
          <cell r="C3946">
            <v>2525</v>
          </cell>
          <cell r="D3946">
            <v>2015</v>
          </cell>
          <cell r="G3946">
            <v>181</v>
          </cell>
          <cell r="AC3946">
            <v>2525</v>
          </cell>
        </row>
        <row r="3947">
          <cell r="A3947" t="str">
            <v>Pérdidas de energía [MWh]</v>
          </cell>
          <cell r="C3947">
            <v>35225</v>
          </cell>
          <cell r="D3947">
            <v>2015</v>
          </cell>
          <cell r="G3947">
            <v>181</v>
          </cell>
          <cell r="AC3947">
            <v>35225</v>
          </cell>
        </row>
        <row r="3948">
          <cell r="A3948" t="str">
            <v>Energia de ingreso [MWh]</v>
          </cell>
          <cell r="C3948">
            <v>881877</v>
          </cell>
          <cell r="D3948">
            <v>2015</v>
          </cell>
          <cell r="G3948">
            <v>181</v>
          </cell>
          <cell r="AC3948">
            <v>881877</v>
          </cell>
        </row>
        <row r="3949">
          <cell r="A3949" t="str">
            <v>Energia suministrada sin costo [MWh]</v>
          </cell>
          <cell r="C3949">
            <v>1754</v>
          </cell>
          <cell r="D3949">
            <v>2015</v>
          </cell>
          <cell r="G3949">
            <v>2</v>
          </cell>
          <cell r="AC3949">
            <v>1754</v>
          </cell>
        </row>
        <row r="3950">
          <cell r="A3950" t="str">
            <v>Energia Consumo propio [MWh]</v>
          </cell>
          <cell r="C3950">
            <v>130176</v>
          </cell>
          <cell r="D3950">
            <v>2015</v>
          </cell>
          <cell r="G3950">
            <v>2</v>
          </cell>
          <cell r="AC3950">
            <v>130176</v>
          </cell>
        </row>
        <row r="3951">
          <cell r="A3951" t="str">
            <v>Pérdidas de energía [MWh]</v>
          </cell>
          <cell r="C3951">
            <v>3196037</v>
          </cell>
          <cell r="D3951">
            <v>2015</v>
          </cell>
          <cell r="G3951">
            <v>2</v>
          </cell>
          <cell r="AC3951">
            <v>3196037</v>
          </cell>
        </row>
        <row r="3952">
          <cell r="A3952" t="str">
            <v>Energia de ingreso [MWh]</v>
          </cell>
          <cell r="C3952">
            <v>67175303</v>
          </cell>
          <cell r="D3952">
            <v>2015</v>
          </cell>
          <cell r="G3952">
            <v>2</v>
          </cell>
          <cell r="AC3952">
            <v>67175303</v>
          </cell>
        </row>
        <row r="3953">
          <cell r="A3953" t="str">
            <v>Pérdidas de energía [MWh]</v>
          </cell>
          <cell r="C3953">
            <v>828572</v>
          </cell>
          <cell r="D3953">
            <v>2015</v>
          </cell>
          <cell r="G3953">
            <v>46</v>
          </cell>
          <cell r="AC3953">
            <v>828572</v>
          </cell>
        </row>
        <row r="3954">
          <cell r="A3954" t="str">
            <v>Energia de ingreso [MWh]</v>
          </cell>
          <cell r="C3954">
            <v>14332435</v>
          </cell>
          <cell r="D3954">
            <v>2015</v>
          </cell>
          <cell r="G3954">
            <v>46</v>
          </cell>
          <cell r="AC3954">
            <v>14332435</v>
          </cell>
        </row>
        <row r="3955">
          <cell r="A3955" t="str">
            <v>Energia suministrada sin costo [MWh]</v>
          </cell>
          <cell r="C3955">
            <v>16877</v>
          </cell>
          <cell r="D3955">
            <v>2015</v>
          </cell>
          <cell r="G3955">
            <v>58</v>
          </cell>
          <cell r="AC3955">
            <v>16877</v>
          </cell>
        </row>
        <row r="3956">
          <cell r="A3956" t="str">
            <v>Energia de ingreso [MWh]</v>
          </cell>
          <cell r="C3956">
            <v>6863475</v>
          </cell>
          <cell r="D3956">
            <v>2015</v>
          </cell>
          <cell r="G3956">
            <v>58</v>
          </cell>
          <cell r="AC3956">
            <v>6863475</v>
          </cell>
        </row>
        <row r="3957">
          <cell r="A3957" t="str">
            <v>Energia Consumo propio [MWh]</v>
          </cell>
          <cell r="C3957">
            <v>9289</v>
          </cell>
          <cell r="D3957">
            <v>2015</v>
          </cell>
          <cell r="G3957">
            <v>61</v>
          </cell>
          <cell r="AC3957">
            <v>9289</v>
          </cell>
        </row>
        <row r="3958">
          <cell r="A3958" t="str">
            <v>Pérdidas de energía [MWh]</v>
          </cell>
          <cell r="C3958">
            <v>269560</v>
          </cell>
          <cell r="D3958">
            <v>2015</v>
          </cell>
          <cell r="G3958">
            <v>61</v>
          </cell>
          <cell r="AC3958">
            <v>269560</v>
          </cell>
        </row>
        <row r="3959">
          <cell r="A3959" t="str">
            <v>Energia de ingreso [MWh]</v>
          </cell>
          <cell r="C3959">
            <v>5029925</v>
          </cell>
          <cell r="D3959">
            <v>2015</v>
          </cell>
          <cell r="G3959">
            <v>61</v>
          </cell>
          <cell r="AC3959">
            <v>5029925</v>
          </cell>
        </row>
        <row r="3960">
          <cell r="A3960" t="str">
            <v>Energia Consumo propio [MWh]</v>
          </cell>
          <cell r="C3960">
            <v>175126</v>
          </cell>
          <cell r="D3960">
            <v>2015</v>
          </cell>
          <cell r="G3960">
            <v>55</v>
          </cell>
          <cell r="AC3960">
            <v>175126</v>
          </cell>
        </row>
        <row r="3961">
          <cell r="A3961" t="str">
            <v>Pérdidas de energía [MWh]</v>
          </cell>
          <cell r="C3961">
            <v>2285421</v>
          </cell>
          <cell r="D3961">
            <v>2015</v>
          </cell>
          <cell r="G3961">
            <v>55</v>
          </cell>
          <cell r="AC3961">
            <v>2285421</v>
          </cell>
        </row>
        <row r="3962">
          <cell r="A3962" t="str">
            <v>Energia de ingreso [MWh]</v>
          </cell>
          <cell r="C3962">
            <v>42449926</v>
          </cell>
          <cell r="D3962">
            <v>2015</v>
          </cell>
          <cell r="G3962">
            <v>55</v>
          </cell>
          <cell r="AC3962">
            <v>42449926</v>
          </cell>
        </row>
        <row r="3963">
          <cell r="A3963" t="str">
            <v>Energia Consumo propio [MWh]</v>
          </cell>
          <cell r="C3963">
            <v>69031</v>
          </cell>
          <cell r="D3963">
            <v>2015</v>
          </cell>
          <cell r="G3963">
            <v>44</v>
          </cell>
          <cell r="AC3963">
            <v>69031</v>
          </cell>
        </row>
        <row r="3964">
          <cell r="A3964" t="str">
            <v>Energia de ingreso [MWh]</v>
          </cell>
          <cell r="C3964">
            <v>49362595</v>
          </cell>
          <cell r="D3964">
            <v>2015</v>
          </cell>
          <cell r="G3964">
            <v>44</v>
          </cell>
          <cell r="AC3964">
            <v>49362595</v>
          </cell>
        </row>
        <row r="3965">
          <cell r="A3965" t="str">
            <v>Pérdidas de energía [MWh]</v>
          </cell>
          <cell r="C3965">
            <v>3011799</v>
          </cell>
          <cell r="D3965">
            <v>2015</v>
          </cell>
          <cell r="G3965">
            <v>44</v>
          </cell>
          <cell r="AC3965">
            <v>3011799</v>
          </cell>
        </row>
        <row r="3966">
          <cell r="A3966" t="str">
            <v>Energia Consumo propio [MWh]</v>
          </cell>
          <cell r="C3966">
            <v>20211</v>
          </cell>
          <cell r="D3966">
            <v>2015</v>
          </cell>
          <cell r="G3966">
            <v>179</v>
          </cell>
          <cell r="AC3966">
            <v>20211</v>
          </cell>
        </row>
        <row r="3967">
          <cell r="A3967" t="str">
            <v>Pérdidas de energía [MWh]</v>
          </cell>
          <cell r="C3967">
            <v>213470</v>
          </cell>
          <cell r="D3967">
            <v>2015</v>
          </cell>
          <cell r="G3967">
            <v>179</v>
          </cell>
          <cell r="AC3967">
            <v>213470</v>
          </cell>
        </row>
        <row r="3968">
          <cell r="A3968" t="str">
            <v>Energia de ingreso [MWh]</v>
          </cell>
          <cell r="C3968">
            <v>5683919</v>
          </cell>
          <cell r="D3968">
            <v>2015</v>
          </cell>
          <cell r="G3968">
            <v>179</v>
          </cell>
          <cell r="AC3968">
            <v>5683919</v>
          </cell>
        </row>
        <row r="3969">
          <cell r="A3969" t="str">
            <v>Energia Consumo propio [MWh]</v>
          </cell>
          <cell r="C3969">
            <v>20854</v>
          </cell>
          <cell r="D3969">
            <v>2015</v>
          </cell>
          <cell r="G3969">
            <v>454</v>
          </cell>
          <cell r="AC3969">
            <v>20854</v>
          </cell>
        </row>
        <row r="3970">
          <cell r="A3970" t="str">
            <v>Pérdidas de energía [MWh]</v>
          </cell>
          <cell r="C3970">
            <v>18288</v>
          </cell>
          <cell r="D3970">
            <v>2015</v>
          </cell>
          <cell r="G3970">
            <v>454</v>
          </cell>
          <cell r="AC3970">
            <v>18288</v>
          </cell>
        </row>
        <row r="3971">
          <cell r="A3971" t="str">
            <v>Energia de ingreso [MWh]</v>
          </cell>
          <cell r="C3971">
            <v>14783118</v>
          </cell>
          <cell r="D3971">
            <v>2015</v>
          </cell>
          <cell r="G3971">
            <v>454</v>
          </cell>
          <cell r="AC3971">
            <v>14783118</v>
          </cell>
        </row>
        <row r="3972">
          <cell r="A3972" t="str">
            <v>Energia suministrada sin costo [MWh]</v>
          </cell>
          <cell r="C3972">
            <v>3285</v>
          </cell>
          <cell r="D3972">
            <v>2015</v>
          </cell>
          <cell r="G3972">
            <v>84</v>
          </cell>
          <cell r="AC3972">
            <v>3285</v>
          </cell>
        </row>
        <row r="3973">
          <cell r="A3973" t="str">
            <v>Energia Consumo propio [MWh]</v>
          </cell>
          <cell r="C3973">
            <v>385</v>
          </cell>
          <cell r="D3973">
            <v>2015</v>
          </cell>
          <cell r="G3973">
            <v>84</v>
          </cell>
          <cell r="AC3973">
            <v>385</v>
          </cell>
        </row>
        <row r="3974">
          <cell r="A3974" t="str">
            <v>Pérdidas de energía [MWh]</v>
          </cell>
          <cell r="C3974">
            <v>18771</v>
          </cell>
          <cell r="D3974">
            <v>2015</v>
          </cell>
          <cell r="G3974">
            <v>84</v>
          </cell>
          <cell r="AC3974">
            <v>18771</v>
          </cell>
        </row>
        <row r="3975">
          <cell r="A3975" t="str">
            <v>Energia de ingreso [MWh]</v>
          </cell>
          <cell r="C3975">
            <v>428721</v>
          </cell>
          <cell r="D3975">
            <v>2015</v>
          </cell>
          <cell r="G3975">
            <v>84</v>
          </cell>
          <cell r="AC3975">
            <v>428721</v>
          </cell>
        </row>
        <row r="3976">
          <cell r="A3976" t="str">
            <v>Energia de ingreso [MWh]</v>
          </cell>
          <cell r="C3976">
            <v>9111750</v>
          </cell>
          <cell r="D3976">
            <v>2015</v>
          </cell>
          <cell r="G3976">
            <v>81</v>
          </cell>
          <cell r="AC3976">
            <v>9111750</v>
          </cell>
        </row>
        <row r="3977">
          <cell r="A3977" t="str">
            <v>Pérdidas de energía [MWh]</v>
          </cell>
          <cell r="C3977">
            <v>410764</v>
          </cell>
          <cell r="D3977">
            <v>2015</v>
          </cell>
          <cell r="G3977">
            <v>81</v>
          </cell>
          <cell r="AC3977">
            <v>410764</v>
          </cell>
        </row>
        <row r="3978">
          <cell r="A3978" t="str">
            <v>Energia Consumo propio [MWh]</v>
          </cell>
          <cell r="C3978">
            <v>24616</v>
          </cell>
          <cell r="D3978">
            <v>2015</v>
          </cell>
          <cell r="G3978">
            <v>99</v>
          </cell>
          <cell r="AC3978">
            <v>24616</v>
          </cell>
        </row>
        <row r="3979">
          <cell r="A3979" t="str">
            <v>Pérdidas de energía [MWh]</v>
          </cell>
          <cell r="C3979">
            <v>719799</v>
          </cell>
          <cell r="D3979">
            <v>2015</v>
          </cell>
          <cell r="G3979">
            <v>99</v>
          </cell>
          <cell r="AC3979">
            <v>719799</v>
          </cell>
        </row>
        <row r="3980">
          <cell r="A3980" t="str">
            <v>Energia de ingreso [MWh]</v>
          </cell>
          <cell r="C3980">
            <v>17232204</v>
          </cell>
          <cell r="D3980">
            <v>2015</v>
          </cell>
          <cell r="G3980">
            <v>99</v>
          </cell>
          <cell r="AC3980">
            <v>17232204</v>
          </cell>
        </row>
        <row r="3981">
          <cell r="A3981" t="str">
            <v>Energia Consumo propio [MWh]</v>
          </cell>
          <cell r="C3981">
            <v>2054</v>
          </cell>
          <cell r="D3981">
            <v>2015</v>
          </cell>
          <cell r="G3981">
            <v>428</v>
          </cell>
          <cell r="AC3981">
            <v>2054</v>
          </cell>
        </row>
        <row r="3982">
          <cell r="A3982" t="str">
            <v>Pérdidas de energía [MWh]</v>
          </cell>
          <cell r="C3982">
            <v>55410</v>
          </cell>
          <cell r="D3982">
            <v>2015</v>
          </cell>
          <cell r="G3982">
            <v>428</v>
          </cell>
          <cell r="AC3982">
            <v>55410</v>
          </cell>
        </row>
        <row r="3983">
          <cell r="A3983" t="str">
            <v>Energia de ingreso [MWh]</v>
          </cell>
          <cell r="C3983">
            <v>804580</v>
          </cell>
          <cell r="D3983">
            <v>2015</v>
          </cell>
          <cell r="G3983">
            <v>428</v>
          </cell>
          <cell r="AC3983">
            <v>804580</v>
          </cell>
        </row>
        <row r="3984">
          <cell r="A3984" t="str">
            <v>Energia de ingreso [MWh]</v>
          </cell>
          <cell r="C3984">
            <v>504970</v>
          </cell>
          <cell r="D3984">
            <v>2015</v>
          </cell>
          <cell r="G3984">
            <v>59</v>
          </cell>
          <cell r="AC3984">
            <v>504970</v>
          </cell>
        </row>
        <row r="3985">
          <cell r="A3985" t="str">
            <v>Energia Consumo propio [MWh]</v>
          </cell>
          <cell r="C3985">
            <v>569</v>
          </cell>
          <cell r="D3985">
            <v>2015</v>
          </cell>
          <cell r="G3985">
            <v>59</v>
          </cell>
          <cell r="AC3985">
            <v>569</v>
          </cell>
        </row>
        <row r="3986">
          <cell r="A3986" t="str">
            <v>Pérdidas de energía [MWh]</v>
          </cell>
          <cell r="C3986">
            <v>9660</v>
          </cell>
          <cell r="D3986">
            <v>2015</v>
          </cell>
          <cell r="G3986">
            <v>59</v>
          </cell>
          <cell r="AC3986">
            <v>9660</v>
          </cell>
        </row>
        <row r="3987">
          <cell r="A3987" t="str">
            <v>Pérdidas de energía [MWh]</v>
          </cell>
          <cell r="C3987">
            <v>215727</v>
          </cell>
          <cell r="D3987">
            <v>2015</v>
          </cell>
          <cell r="G3987">
            <v>128</v>
          </cell>
          <cell r="AC3987">
            <v>215727</v>
          </cell>
        </row>
        <row r="3988">
          <cell r="A3988" t="str">
            <v>Energia de ingreso [MWh]</v>
          </cell>
          <cell r="C3988">
            <v>9088372</v>
          </cell>
          <cell r="D3988">
            <v>2015</v>
          </cell>
          <cell r="G3988">
            <v>128</v>
          </cell>
          <cell r="AC3988">
            <v>9088372</v>
          </cell>
        </row>
        <row r="3989">
          <cell r="A3989" t="str">
            <v>Pérdidas de energía [MWh]</v>
          </cell>
          <cell r="C3989">
            <v>28500</v>
          </cell>
          <cell r="D3989">
            <v>2015</v>
          </cell>
          <cell r="G3989">
            <v>72</v>
          </cell>
          <cell r="AC3989">
            <v>28500</v>
          </cell>
        </row>
        <row r="3990">
          <cell r="A3990" t="str">
            <v>Energia de ingreso [MWh]</v>
          </cell>
          <cell r="C3990">
            <v>5214734</v>
          </cell>
          <cell r="D3990">
            <v>2015</v>
          </cell>
          <cell r="G3990">
            <v>72</v>
          </cell>
          <cell r="AC3990">
            <v>5214734</v>
          </cell>
        </row>
        <row r="3991">
          <cell r="A3991" t="str">
            <v>Energia Consumo propio [MWh]</v>
          </cell>
          <cell r="C3991">
            <v>795</v>
          </cell>
          <cell r="D3991">
            <v>2015</v>
          </cell>
          <cell r="G3991">
            <v>54</v>
          </cell>
          <cell r="AC3991">
            <v>795</v>
          </cell>
        </row>
        <row r="3992">
          <cell r="A3992" t="str">
            <v>Pérdidas de energía [MWh]</v>
          </cell>
          <cell r="C3992">
            <v>12528</v>
          </cell>
          <cell r="D3992">
            <v>2015</v>
          </cell>
          <cell r="G3992">
            <v>54</v>
          </cell>
          <cell r="AC3992">
            <v>12528</v>
          </cell>
        </row>
        <row r="3993">
          <cell r="A3993" t="str">
            <v>Energia de ingreso [MWh]</v>
          </cell>
          <cell r="C3993">
            <v>210869</v>
          </cell>
          <cell r="D3993">
            <v>2015</v>
          </cell>
          <cell r="G3993">
            <v>54</v>
          </cell>
          <cell r="AC3993">
            <v>210869</v>
          </cell>
        </row>
        <row r="3994">
          <cell r="A3994" t="str">
            <v>Energia Consumo propio [MWh]</v>
          </cell>
          <cell r="C3994">
            <v>642</v>
          </cell>
          <cell r="D3994">
            <v>2015</v>
          </cell>
          <cell r="G3994">
            <v>40</v>
          </cell>
          <cell r="AC3994">
            <v>642</v>
          </cell>
        </row>
        <row r="3995">
          <cell r="A3995" t="str">
            <v>Pérdidas de energía [MWh]</v>
          </cell>
          <cell r="C3995">
            <v>2687</v>
          </cell>
          <cell r="D3995">
            <v>2015</v>
          </cell>
          <cell r="G3995">
            <v>40</v>
          </cell>
          <cell r="AC3995">
            <v>2687</v>
          </cell>
        </row>
        <row r="3996">
          <cell r="A3996" t="str">
            <v>Energia de ingreso [MWh]</v>
          </cell>
          <cell r="C3996">
            <v>1020355</v>
          </cell>
          <cell r="D3996">
            <v>2015</v>
          </cell>
          <cell r="G3996">
            <v>40</v>
          </cell>
          <cell r="AC3996">
            <v>1020355</v>
          </cell>
        </row>
        <row r="3997">
          <cell r="A3997" t="str">
            <v>Energia Consumo propio [MWh]</v>
          </cell>
          <cell r="C3997">
            <v>25000</v>
          </cell>
          <cell r="D3997">
            <v>2015</v>
          </cell>
          <cell r="G3997">
            <v>140</v>
          </cell>
          <cell r="AC3997">
            <v>25000</v>
          </cell>
        </row>
        <row r="3998">
          <cell r="A3998" t="str">
            <v>Pérdidas de energía [MWh]</v>
          </cell>
          <cell r="C3998">
            <v>4511935</v>
          </cell>
          <cell r="D3998">
            <v>2015</v>
          </cell>
          <cell r="G3998">
            <v>140</v>
          </cell>
          <cell r="AC3998">
            <v>4511935</v>
          </cell>
        </row>
        <row r="3999">
          <cell r="A3999" t="str">
            <v>Energia de ingreso [MWh]</v>
          </cell>
          <cell r="C3999">
            <v>34008415</v>
          </cell>
          <cell r="D3999">
            <v>2015</v>
          </cell>
          <cell r="G3999">
            <v>140</v>
          </cell>
          <cell r="AC3999">
            <v>34008415</v>
          </cell>
        </row>
        <row r="4000">
          <cell r="A4000" t="str">
            <v>Energia Consumo propio [MWh]</v>
          </cell>
          <cell r="C4000">
            <v>5310</v>
          </cell>
          <cell r="D4000">
            <v>2015</v>
          </cell>
          <cell r="G4000">
            <v>80</v>
          </cell>
          <cell r="AC4000">
            <v>5310</v>
          </cell>
        </row>
        <row r="4001">
          <cell r="A4001" t="str">
            <v>Pérdidas de energía [MWh]</v>
          </cell>
          <cell r="C4001">
            <v>1838193</v>
          </cell>
          <cell r="D4001">
            <v>2015</v>
          </cell>
          <cell r="G4001">
            <v>80</v>
          </cell>
          <cell r="AC4001">
            <v>1838193</v>
          </cell>
        </row>
        <row r="4002">
          <cell r="A4002" t="str">
            <v>Energia de ingreso [MWh]</v>
          </cell>
          <cell r="C4002">
            <v>12605129</v>
          </cell>
          <cell r="D4002">
            <v>2015</v>
          </cell>
          <cell r="G4002">
            <v>80</v>
          </cell>
          <cell r="AC4002">
            <v>12605129</v>
          </cell>
        </row>
        <row r="4003">
          <cell r="A4003" t="str">
            <v>Energia de ingreso [MWh]</v>
          </cell>
          <cell r="C4003">
            <v>37358526</v>
          </cell>
          <cell r="D4003">
            <v>2015</v>
          </cell>
          <cell r="G4003">
            <v>6</v>
          </cell>
          <cell r="AC4003">
            <v>37358526</v>
          </cell>
        </row>
        <row r="4004">
          <cell r="A4004" t="str">
            <v>Energia suministrada sin costo [MWh]</v>
          </cell>
          <cell r="C4004">
            <v>-112183</v>
          </cell>
          <cell r="D4004">
            <v>2015</v>
          </cell>
          <cell r="G4004">
            <v>6</v>
          </cell>
          <cell r="AC4004">
            <v>-112183</v>
          </cell>
        </row>
        <row r="4005">
          <cell r="A4005" t="str">
            <v>Pérdidas de energía [MWh]</v>
          </cell>
          <cell r="C4005">
            <v>2623131</v>
          </cell>
          <cell r="D4005">
            <v>2015</v>
          </cell>
          <cell r="G4005">
            <v>6</v>
          </cell>
          <cell r="AC4005">
            <v>2623131</v>
          </cell>
        </row>
        <row r="4006">
          <cell r="A4006" t="str">
            <v>Energia de ingreso [MWh]</v>
          </cell>
          <cell r="C4006">
            <v>12994269</v>
          </cell>
          <cell r="D4006">
            <v>2015</v>
          </cell>
          <cell r="G4006">
            <v>1</v>
          </cell>
          <cell r="AC4006">
            <v>12994269</v>
          </cell>
        </row>
        <row r="4007">
          <cell r="A4007" t="str">
            <v>Pérdidas de energía [MWh]</v>
          </cell>
          <cell r="C4007">
            <v>90</v>
          </cell>
          <cell r="D4007">
            <v>2015</v>
          </cell>
          <cell r="G4007">
            <v>23</v>
          </cell>
          <cell r="AC4007">
            <v>90</v>
          </cell>
        </row>
        <row r="4008">
          <cell r="A4008" t="str">
            <v>Energia de ingreso [MWh]</v>
          </cell>
          <cell r="C4008">
            <v>600795</v>
          </cell>
          <cell r="D4008">
            <v>2015</v>
          </cell>
          <cell r="G4008">
            <v>23</v>
          </cell>
          <cell r="AC4008">
            <v>600795</v>
          </cell>
        </row>
        <row r="4009">
          <cell r="A4009" t="str">
            <v>Pérdidas de energía [MWh]</v>
          </cell>
          <cell r="C4009">
            <v>866755</v>
          </cell>
          <cell r="D4009">
            <v>2015</v>
          </cell>
          <cell r="G4009">
            <v>119</v>
          </cell>
          <cell r="AC4009">
            <v>866755</v>
          </cell>
        </row>
        <row r="4010">
          <cell r="A4010" t="str">
            <v>Energia de ingreso [MWh]</v>
          </cell>
          <cell r="C4010">
            <v>17625182</v>
          </cell>
          <cell r="D4010">
            <v>2015</v>
          </cell>
          <cell r="G4010">
            <v>119</v>
          </cell>
          <cell r="AC4010">
            <v>17625182</v>
          </cell>
        </row>
        <row r="4011">
          <cell r="A4011" t="str">
            <v>Energia Consumo propio [MWh]</v>
          </cell>
          <cell r="C4011">
            <v>21378</v>
          </cell>
          <cell r="D4011">
            <v>2015</v>
          </cell>
          <cell r="G4011">
            <v>117</v>
          </cell>
          <cell r="AC4011">
            <v>21378</v>
          </cell>
        </row>
        <row r="4012">
          <cell r="A4012" t="str">
            <v>Pérdidas de energía [MWh]</v>
          </cell>
          <cell r="C4012">
            <v>389575</v>
          </cell>
          <cell r="D4012">
            <v>2015</v>
          </cell>
          <cell r="G4012">
            <v>117</v>
          </cell>
          <cell r="AC4012">
            <v>389575</v>
          </cell>
        </row>
        <row r="4013">
          <cell r="A4013" t="str">
            <v>Energia de ingreso [MWh]</v>
          </cell>
          <cell r="C4013">
            <v>13874985</v>
          </cell>
          <cell r="D4013">
            <v>2015</v>
          </cell>
          <cell r="G4013">
            <v>117</v>
          </cell>
          <cell r="AC4013">
            <v>13874985</v>
          </cell>
        </row>
        <row r="4014">
          <cell r="A4014" t="str">
            <v>Energia Consumo propio [MWh]</v>
          </cell>
          <cell r="C4014">
            <v>736</v>
          </cell>
          <cell r="D4014">
            <v>2015</v>
          </cell>
          <cell r="G4014">
            <v>178</v>
          </cell>
          <cell r="AC4014">
            <v>736</v>
          </cell>
        </row>
        <row r="4015">
          <cell r="A4015" t="str">
            <v>Pérdidas de energía [MWh]</v>
          </cell>
          <cell r="C4015">
            <v>133217</v>
          </cell>
          <cell r="D4015">
            <v>2015</v>
          </cell>
          <cell r="G4015">
            <v>178</v>
          </cell>
          <cell r="AC4015">
            <v>133217</v>
          </cell>
        </row>
        <row r="4016">
          <cell r="A4016" t="str">
            <v>Energia de ingreso [MWh]</v>
          </cell>
          <cell r="C4016">
            <v>5411739</v>
          </cell>
          <cell r="D4016">
            <v>2015</v>
          </cell>
          <cell r="G4016">
            <v>178</v>
          </cell>
          <cell r="AC4016">
            <v>5411739</v>
          </cell>
        </row>
        <row r="4017">
          <cell r="A4017" t="str">
            <v>Energia de ingreso [MWh]</v>
          </cell>
          <cell r="C4017">
            <v>91668456</v>
          </cell>
          <cell r="D4017">
            <v>2015</v>
          </cell>
          <cell r="G4017">
            <v>45</v>
          </cell>
          <cell r="AC4017">
            <v>91668456</v>
          </cell>
        </row>
        <row r="4018">
          <cell r="A4018" t="str">
            <v>Pérdidas de energía [MWh]</v>
          </cell>
          <cell r="C4018">
            <v>4132895</v>
          </cell>
          <cell r="D4018">
            <v>2015</v>
          </cell>
          <cell r="G4018">
            <v>45</v>
          </cell>
          <cell r="AC4018">
            <v>4132895</v>
          </cell>
        </row>
        <row r="4019">
          <cell r="A4019" t="str">
            <v>Energia Consumo propio [MWh]</v>
          </cell>
          <cell r="C4019">
            <v>159990</v>
          </cell>
          <cell r="D4019">
            <v>2015</v>
          </cell>
          <cell r="G4019">
            <v>45</v>
          </cell>
          <cell r="AC4019">
            <v>159990</v>
          </cell>
        </row>
        <row r="4020">
          <cell r="A4020" t="str">
            <v>Energia de ingreso [MWh]</v>
          </cell>
          <cell r="C4020">
            <v>18312153</v>
          </cell>
          <cell r="D4020">
            <v>2015</v>
          </cell>
          <cell r="G4020">
            <v>115</v>
          </cell>
          <cell r="AC4020">
            <v>18312153</v>
          </cell>
        </row>
        <row r="4021">
          <cell r="A4021" t="str">
            <v>Energia Consumo propio [MWh]</v>
          </cell>
          <cell r="C4021">
            <v>34809</v>
          </cell>
          <cell r="D4021">
            <v>2015</v>
          </cell>
          <cell r="G4021">
            <v>115</v>
          </cell>
          <cell r="AC4021">
            <v>34809</v>
          </cell>
        </row>
        <row r="4022">
          <cell r="A4022" t="str">
            <v>Pérdidas de energía [MWh]</v>
          </cell>
          <cell r="C4022">
            <v>390145</v>
          </cell>
          <cell r="D4022">
            <v>2015</v>
          </cell>
          <cell r="G4022">
            <v>115</v>
          </cell>
          <cell r="AC4022">
            <v>390145</v>
          </cell>
        </row>
        <row r="4023">
          <cell r="A4023" t="str">
            <v>Energia Consumo propio [MWh]</v>
          </cell>
          <cell r="C4023">
            <v>17484</v>
          </cell>
          <cell r="D4023">
            <v>2015</v>
          </cell>
          <cell r="G4023">
            <v>151</v>
          </cell>
          <cell r="AC4023">
            <v>17484</v>
          </cell>
        </row>
        <row r="4024">
          <cell r="A4024" t="str">
            <v>Pérdidas de energía [MWh]</v>
          </cell>
          <cell r="C4024">
            <v>369552</v>
          </cell>
          <cell r="D4024">
            <v>2015</v>
          </cell>
          <cell r="G4024">
            <v>151</v>
          </cell>
          <cell r="AC4024">
            <v>369552</v>
          </cell>
        </row>
        <row r="4025">
          <cell r="A4025" t="str">
            <v>Energia de ingreso [MWh]</v>
          </cell>
          <cell r="C4025">
            <v>7706717</v>
          </cell>
          <cell r="D4025">
            <v>2015</v>
          </cell>
          <cell r="G4025">
            <v>151</v>
          </cell>
          <cell r="AC4025">
            <v>7706717</v>
          </cell>
        </row>
        <row r="4026">
          <cell r="A4026" t="str">
            <v>Pérdidas de energía [MWh]</v>
          </cell>
          <cell r="C4026">
            <v>153649</v>
          </cell>
          <cell r="D4026">
            <v>2015</v>
          </cell>
          <cell r="G4026">
            <v>171</v>
          </cell>
          <cell r="AC4026">
            <v>153649</v>
          </cell>
        </row>
        <row r="4027">
          <cell r="A4027" t="str">
            <v>Energia de ingreso [MWh]</v>
          </cell>
          <cell r="C4027">
            <v>8517119</v>
          </cell>
          <cell r="D4027">
            <v>2015</v>
          </cell>
          <cell r="G4027">
            <v>171</v>
          </cell>
          <cell r="AC4027">
            <v>8517119</v>
          </cell>
        </row>
        <row r="4028">
          <cell r="A4028" t="str">
            <v>Energia Consumo propio [MWh]</v>
          </cell>
          <cell r="C4028">
            <v>863</v>
          </cell>
          <cell r="D4028">
            <v>2015</v>
          </cell>
          <cell r="G4028">
            <v>227</v>
          </cell>
          <cell r="AC4028">
            <v>863</v>
          </cell>
        </row>
        <row r="4029">
          <cell r="A4029" t="str">
            <v>Energia de ingreso [MWh]</v>
          </cell>
          <cell r="C4029">
            <v>5574594</v>
          </cell>
          <cell r="D4029">
            <v>2015</v>
          </cell>
          <cell r="G4029">
            <v>227</v>
          </cell>
          <cell r="AC4029">
            <v>5574594</v>
          </cell>
        </row>
        <row r="4030">
          <cell r="A4030" t="str">
            <v>Pérdidas de energía [MWh]</v>
          </cell>
          <cell r="C4030">
            <v>73637</v>
          </cell>
          <cell r="D4030">
            <v>2015</v>
          </cell>
          <cell r="G4030">
            <v>227</v>
          </cell>
          <cell r="AC4030">
            <v>73637</v>
          </cell>
        </row>
        <row r="4031">
          <cell r="A4031" t="str">
            <v>Energia suministrada sin costo [MWh]</v>
          </cell>
          <cell r="C4031">
            <v>275</v>
          </cell>
          <cell r="D4031">
            <v>2015</v>
          </cell>
          <cell r="G4031">
            <v>105</v>
          </cell>
          <cell r="AC4031">
            <v>275</v>
          </cell>
        </row>
        <row r="4032">
          <cell r="A4032" t="str">
            <v>Energia Consumo propio [MWh]</v>
          </cell>
          <cell r="C4032">
            <v>474</v>
          </cell>
          <cell r="D4032">
            <v>2015</v>
          </cell>
          <cell r="G4032">
            <v>105</v>
          </cell>
          <cell r="AC4032">
            <v>474</v>
          </cell>
        </row>
        <row r="4033">
          <cell r="A4033" t="str">
            <v>Pérdidas de energía [MWh]</v>
          </cell>
          <cell r="C4033">
            <v>7166</v>
          </cell>
          <cell r="D4033">
            <v>2015</v>
          </cell>
          <cell r="G4033">
            <v>105</v>
          </cell>
          <cell r="AC4033">
            <v>7166</v>
          </cell>
        </row>
        <row r="4034">
          <cell r="A4034" t="str">
            <v>Energia de ingreso [MWh]</v>
          </cell>
          <cell r="C4034">
            <v>107817</v>
          </cell>
          <cell r="D4034">
            <v>2015</v>
          </cell>
          <cell r="G4034">
            <v>105</v>
          </cell>
          <cell r="AC4034">
            <v>107817</v>
          </cell>
        </row>
        <row r="4035">
          <cell r="A4035" t="str">
            <v>Energia Consumo propio [MWh]</v>
          </cell>
          <cell r="C4035">
            <v>29714</v>
          </cell>
          <cell r="D4035">
            <v>2015</v>
          </cell>
          <cell r="G4035">
            <v>144</v>
          </cell>
          <cell r="AC4035">
            <v>29714</v>
          </cell>
        </row>
        <row r="4036">
          <cell r="A4036" t="str">
            <v>Energia de ingreso [MWh]</v>
          </cell>
          <cell r="C4036">
            <v>34759910</v>
          </cell>
          <cell r="D4036">
            <v>2015</v>
          </cell>
          <cell r="G4036">
            <v>144</v>
          </cell>
          <cell r="AC4036">
            <v>34759910</v>
          </cell>
        </row>
        <row r="4037">
          <cell r="A4037" t="str">
            <v>Pérdidas de energía [MWh]</v>
          </cell>
          <cell r="C4037">
            <v>1212627</v>
          </cell>
          <cell r="D4037">
            <v>2015</v>
          </cell>
          <cell r="G4037">
            <v>144</v>
          </cell>
          <cell r="AC4037">
            <v>1212627</v>
          </cell>
        </row>
        <row r="4038">
          <cell r="A4038" t="str">
            <v>Energia Consumo propio [MWh]</v>
          </cell>
          <cell r="C4038">
            <v>64738</v>
          </cell>
          <cell r="D4038">
            <v>2015</v>
          </cell>
          <cell r="G4038">
            <v>193</v>
          </cell>
          <cell r="AC4038">
            <v>64738</v>
          </cell>
        </row>
        <row r="4039">
          <cell r="A4039" t="str">
            <v>Pérdidas de energía [MWh]</v>
          </cell>
          <cell r="C4039">
            <v>866914</v>
          </cell>
          <cell r="D4039">
            <v>2015</v>
          </cell>
          <cell r="G4039">
            <v>193</v>
          </cell>
          <cell r="AC4039">
            <v>866914</v>
          </cell>
        </row>
        <row r="4040">
          <cell r="A4040" t="str">
            <v>Energia de ingreso [MWh]</v>
          </cell>
          <cell r="C4040">
            <v>36750352</v>
          </cell>
          <cell r="D4040">
            <v>2015</v>
          </cell>
          <cell r="G4040">
            <v>193</v>
          </cell>
          <cell r="AC4040">
            <v>36750352</v>
          </cell>
        </row>
        <row r="4041">
          <cell r="A4041" t="str">
            <v>Energia Consumo propio [MWh]</v>
          </cell>
          <cell r="C4041">
            <v>58417</v>
          </cell>
          <cell r="D4041">
            <v>2015</v>
          </cell>
          <cell r="G4041">
            <v>150</v>
          </cell>
          <cell r="AC4041">
            <v>58417</v>
          </cell>
        </row>
        <row r="4042">
          <cell r="A4042" t="str">
            <v>Pérdidas de energía [MWh]</v>
          </cell>
          <cell r="C4042">
            <v>1455855</v>
          </cell>
          <cell r="D4042">
            <v>2015</v>
          </cell>
          <cell r="G4042">
            <v>150</v>
          </cell>
          <cell r="AC4042">
            <v>1455855</v>
          </cell>
        </row>
        <row r="4043">
          <cell r="A4043" t="str">
            <v>Energia de ingreso [MWh]</v>
          </cell>
          <cell r="C4043">
            <v>29697420</v>
          </cell>
          <cell r="D4043">
            <v>2015</v>
          </cell>
          <cell r="G4043">
            <v>150</v>
          </cell>
          <cell r="AC4043">
            <v>29697420</v>
          </cell>
        </row>
        <row r="4044">
          <cell r="A4044" t="str">
            <v>Energia Consumo propio [MWh]</v>
          </cell>
          <cell r="C4044">
            <v>23507</v>
          </cell>
          <cell r="D4044">
            <v>2015</v>
          </cell>
          <cell r="G4044">
            <v>41</v>
          </cell>
          <cell r="AC4044">
            <v>23507</v>
          </cell>
        </row>
        <row r="4045">
          <cell r="A4045" t="str">
            <v>Pérdidas de energía [MWh]</v>
          </cell>
          <cell r="C4045">
            <v>1782597</v>
          </cell>
          <cell r="D4045">
            <v>2015</v>
          </cell>
          <cell r="G4045">
            <v>41</v>
          </cell>
          <cell r="AC4045">
            <v>1782597</v>
          </cell>
        </row>
        <row r="4046">
          <cell r="A4046" t="str">
            <v>Energia de ingreso [MWh]</v>
          </cell>
          <cell r="C4046">
            <v>38163542</v>
          </cell>
          <cell r="D4046">
            <v>2015</v>
          </cell>
          <cell r="G4046">
            <v>41</v>
          </cell>
          <cell r="AC4046">
            <v>38163542</v>
          </cell>
        </row>
        <row r="4047">
          <cell r="A4047" t="str">
            <v>Energia de ingreso [MWh]</v>
          </cell>
          <cell r="C4047">
            <v>77309</v>
          </cell>
          <cell r="D4047">
            <v>2015</v>
          </cell>
          <cell r="G4047">
            <v>422</v>
          </cell>
          <cell r="AC4047">
            <v>77309</v>
          </cell>
        </row>
        <row r="4048">
          <cell r="A4048" t="str">
            <v>Pérdidas de energía [MWh]</v>
          </cell>
          <cell r="C4048">
            <v>311</v>
          </cell>
          <cell r="D4048">
            <v>2015</v>
          </cell>
          <cell r="G4048">
            <v>422</v>
          </cell>
          <cell r="AC4048">
            <v>311</v>
          </cell>
        </row>
        <row r="4049">
          <cell r="A4049" t="str">
            <v>Energia Consumo propio [MWh]</v>
          </cell>
          <cell r="C4049">
            <v>103</v>
          </cell>
          <cell r="D4049">
            <v>2015</v>
          </cell>
          <cell r="G4049">
            <v>422</v>
          </cell>
          <cell r="AC4049">
            <v>103</v>
          </cell>
        </row>
        <row r="4050">
          <cell r="A4050" t="str">
            <v>Energia suministrada sin costo [MWh]</v>
          </cell>
          <cell r="C4050">
            <v>87022</v>
          </cell>
          <cell r="D4050">
            <v>2015</v>
          </cell>
          <cell r="G4050">
            <v>130</v>
          </cell>
          <cell r="AC4050">
            <v>87022</v>
          </cell>
        </row>
        <row r="4051">
          <cell r="A4051" t="str">
            <v>Energia Consumo propio [MWh]</v>
          </cell>
          <cell r="C4051">
            <v>47209</v>
          </cell>
          <cell r="D4051">
            <v>2015</v>
          </cell>
          <cell r="G4051">
            <v>130</v>
          </cell>
          <cell r="AC4051">
            <v>47209</v>
          </cell>
        </row>
        <row r="4052">
          <cell r="A4052" t="str">
            <v>Pérdidas de energía [MWh]</v>
          </cell>
          <cell r="C4052">
            <v>1119475</v>
          </cell>
          <cell r="D4052">
            <v>2015</v>
          </cell>
          <cell r="G4052">
            <v>130</v>
          </cell>
          <cell r="AC4052">
            <v>1119475</v>
          </cell>
        </row>
        <row r="4053">
          <cell r="A4053" t="str">
            <v>Energia de ingreso [MWh]</v>
          </cell>
          <cell r="C4053">
            <v>30120762</v>
          </cell>
          <cell r="D4053">
            <v>2015</v>
          </cell>
          <cell r="G4053">
            <v>130</v>
          </cell>
          <cell r="AC4053">
            <v>30120762</v>
          </cell>
        </row>
        <row r="4054">
          <cell r="A4054" t="str">
            <v>Energia de ingreso [MWh]</v>
          </cell>
          <cell r="C4054">
            <v>23169473</v>
          </cell>
          <cell r="D4054">
            <v>2015</v>
          </cell>
          <cell r="G4054">
            <v>82</v>
          </cell>
          <cell r="AC4054">
            <v>23169473</v>
          </cell>
        </row>
        <row r="4055">
          <cell r="A4055" t="str">
            <v>Energia suministrada sin costo [MWh]</v>
          </cell>
          <cell r="C4055">
            <v>53</v>
          </cell>
          <cell r="D4055">
            <v>2015</v>
          </cell>
          <cell r="G4055">
            <v>82</v>
          </cell>
          <cell r="AC4055">
            <v>53</v>
          </cell>
        </row>
        <row r="4056">
          <cell r="A4056" t="str">
            <v>Energia Consumo propio [MWh]</v>
          </cell>
          <cell r="C4056">
            <v>20523</v>
          </cell>
          <cell r="D4056">
            <v>2015</v>
          </cell>
          <cell r="G4056">
            <v>82</v>
          </cell>
          <cell r="AC4056">
            <v>20523</v>
          </cell>
        </row>
        <row r="4057">
          <cell r="A4057" t="str">
            <v>Pérdidas de energía [MWh]</v>
          </cell>
          <cell r="C4057">
            <v>1338766</v>
          </cell>
          <cell r="D4057">
            <v>2015</v>
          </cell>
          <cell r="G4057">
            <v>82</v>
          </cell>
          <cell r="AC4057">
            <v>1338766</v>
          </cell>
        </row>
        <row r="4058">
          <cell r="A4058" t="str">
            <v>Energia suministrada sin costo [MWh]</v>
          </cell>
          <cell r="C4058">
            <v>1525</v>
          </cell>
          <cell r="D4058">
            <v>2015</v>
          </cell>
          <cell r="G4058">
            <v>88</v>
          </cell>
          <cell r="AC4058">
            <v>1525</v>
          </cell>
        </row>
        <row r="4059">
          <cell r="A4059" t="str">
            <v>Energia Consumo propio [MWh]</v>
          </cell>
          <cell r="C4059">
            <v>22438</v>
          </cell>
          <cell r="D4059">
            <v>2015</v>
          </cell>
          <cell r="G4059">
            <v>88</v>
          </cell>
          <cell r="AC4059">
            <v>22438</v>
          </cell>
        </row>
        <row r="4060">
          <cell r="A4060" t="str">
            <v>Energia de ingreso [MWh]</v>
          </cell>
          <cell r="C4060">
            <v>14066634</v>
          </cell>
          <cell r="D4060">
            <v>2015</v>
          </cell>
          <cell r="G4060">
            <v>88</v>
          </cell>
          <cell r="AC4060">
            <v>14066634</v>
          </cell>
        </row>
        <row r="4061">
          <cell r="A4061" t="str">
            <v>Pérdidas de energía [MWh]</v>
          </cell>
          <cell r="C4061">
            <v>540458</v>
          </cell>
          <cell r="D4061">
            <v>2015</v>
          </cell>
          <cell r="G4061">
            <v>88</v>
          </cell>
          <cell r="AC4061">
            <v>540458</v>
          </cell>
        </row>
        <row r="4062">
          <cell r="A4062" t="str">
            <v>Nº de Clientes</v>
          </cell>
          <cell r="C4062">
            <v>420572</v>
          </cell>
          <cell r="D4062">
            <v>2015</v>
          </cell>
          <cell r="G4062">
            <v>122</v>
          </cell>
          <cell r="AC4062">
            <v>420572</v>
          </cell>
        </row>
        <row r="4063">
          <cell r="A4063" t="str">
            <v>Nº de Clientes</v>
          </cell>
          <cell r="C4063">
            <v>5417163</v>
          </cell>
          <cell r="D4063">
            <v>2015</v>
          </cell>
          <cell r="G4063">
            <v>133</v>
          </cell>
          <cell r="AC4063">
            <v>5417163</v>
          </cell>
        </row>
        <row r="4064">
          <cell r="A4064" t="str">
            <v>Nº de Clientes</v>
          </cell>
          <cell r="C4064">
            <v>0</v>
          </cell>
          <cell r="D4064">
            <v>2015</v>
          </cell>
          <cell r="G4064">
            <v>111</v>
          </cell>
          <cell r="AC4064">
            <v>0</v>
          </cell>
        </row>
        <row r="4065">
          <cell r="A4065" t="str">
            <v>Nº de Clientes</v>
          </cell>
          <cell r="C4065">
            <v>0</v>
          </cell>
          <cell r="D4065">
            <v>2015</v>
          </cell>
          <cell r="G4065">
            <v>112</v>
          </cell>
          <cell r="AC4065">
            <v>0</v>
          </cell>
        </row>
        <row r="4066">
          <cell r="A4066" t="str">
            <v>Nº de Clientes</v>
          </cell>
          <cell r="C4066">
            <v>1177541</v>
          </cell>
          <cell r="D4066">
            <v>2015</v>
          </cell>
          <cell r="G4066">
            <v>7</v>
          </cell>
          <cell r="AC4066">
            <v>1177541</v>
          </cell>
        </row>
        <row r="4067">
          <cell r="A4067" t="str">
            <v>Nº de Clientes</v>
          </cell>
          <cell r="C4067">
            <v>848564</v>
          </cell>
          <cell r="D4067">
            <v>2015</v>
          </cell>
          <cell r="G4067">
            <v>141</v>
          </cell>
          <cell r="AC4067">
            <v>848564</v>
          </cell>
        </row>
        <row r="4068">
          <cell r="A4068" t="str">
            <v>Nº de Clientes</v>
          </cell>
          <cell r="C4068">
            <v>0</v>
          </cell>
          <cell r="D4068">
            <v>2015</v>
          </cell>
          <cell r="G4068">
            <v>113</v>
          </cell>
          <cell r="AC4068">
            <v>0</v>
          </cell>
        </row>
        <row r="4069">
          <cell r="A4069" t="str">
            <v>Nº de Clientes</v>
          </cell>
          <cell r="C4069">
            <v>745641</v>
          </cell>
          <cell r="D4069">
            <v>2015</v>
          </cell>
          <cell r="G4069">
            <v>30</v>
          </cell>
          <cell r="AC4069">
            <v>745641</v>
          </cell>
        </row>
        <row r="4070">
          <cell r="A4070" t="str">
            <v>Nº de Clientes</v>
          </cell>
          <cell r="C4070">
            <v>559325</v>
          </cell>
          <cell r="D4070">
            <v>2015</v>
          </cell>
          <cell r="G4070">
            <v>96</v>
          </cell>
          <cell r="AC4070">
            <v>559325</v>
          </cell>
        </row>
        <row r="4071">
          <cell r="A4071" t="str">
            <v>Nº de Clientes</v>
          </cell>
          <cell r="C4071">
            <v>389373</v>
          </cell>
          <cell r="D4071">
            <v>2015</v>
          </cell>
          <cell r="G4071">
            <v>101</v>
          </cell>
          <cell r="AC4071">
            <v>389373</v>
          </cell>
        </row>
        <row r="4072">
          <cell r="A4072" t="str">
            <v>Nº de Clientes</v>
          </cell>
          <cell r="C4072">
            <v>0</v>
          </cell>
          <cell r="D4072">
            <v>2015</v>
          </cell>
          <cell r="G4072">
            <v>5</v>
          </cell>
          <cell r="AC4072">
            <v>0</v>
          </cell>
        </row>
        <row r="4073">
          <cell r="A4073" t="str">
            <v>Nº de Clientes</v>
          </cell>
          <cell r="C4073">
            <v>1037217</v>
          </cell>
          <cell r="D4073">
            <v>2015</v>
          </cell>
          <cell r="G4073">
            <v>126</v>
          </cell>
          <cell r="AC4073">
            <v>1037217</v>
          </cell>
        </row>
        <row r="4074">
          <cell r="A4074" t="str">
            <v>Nº de Clientes</v>
          </cell>
          <cell r="C4074">
            <v>587614</v>
          </cell>
          <cell r="D4074">
            <v>2015</v>
          </cell>
          <cell r="G4074">
            <v>136</v>
          </cell>
          <cell r="AC4074">
            <v>587614</v>
          </cell>
        </row>
        <row r="4075">
          <cell r="A4075" t="str">
            <v>Nº de Clientes</v>
          </cell>
          <cell r="C4075">
            <v>163171</v>
          </cell>
          <cell r="D4075">
            <v>2015</v>
          </cell>
          <cell r="G4075">
            <v>137</v>
          </cell>
          <cell r="AC4075">
            <v>163171</v>
          </cell>
        </row>
        <row r="4076">
          <cell r="A4076" t="str">
            <v>Nº de Clientes</v>
          </cell>
          <cell r="C4076">
            <v>398601</v>
          </cell>
          <cell r="D4076">
            <v>2015</v>
          </cell>
          <cell r="G4076">
            <v>142</v>
          </cell>
          <cell r="AC4076">
            <v>398601</v>
          </cell>
        </row>
        <row r="4077">
          <cell r="A4077" t="str">
            <v>Nº de Clientes</v>
          </cell>
          <cell r="C4077">
            <v>308152</v>
          </cell>
          <cell r="D4077">
            <v>2015</v>
          </cell>
          <cell r="G4077">
            <v>175</v>
          </cell>
          <cell r="AC4077">
            <v>308152</v>
          </cell>
        </row>
        <row r="4078">
          <cell r="A4078" t="str">
            <v>Nº de Clientes</v>
          </cell>
          <cell r="C4078">
            <v>721796</v>
          </cell>
          <cell r="D4078">
            <v>2015</v>
          </cell>
          <cell r="G4078">
            <v>188</v>
          </cell>
          <cell r="AC4078">
            <v>721796</v>
          </cell>
        </row>
        <row r="4079">
          <cell r="A4079" t="str">
            <v>Nº de Clientes</v>
          </cell>
          <cell r="C4079">
            <v>1106242</v>
          </cell>
          <cell r="D4079">
            <v>2015</v>
          </cell>
          <cell r="G4079">
            <v>77</v>
          </cell>
          <cell r="AC4079">
            <v>1106242</v>
          </cell>
        </row>
        <row r="4080">
          <cell r="A4080" t="str">
            <v>Nº de Clientes</v>
          </cell>
          <cell r="C4080">
            <v>2525464</v>
          </cell>
          <cell r="D4080">
            <v>2015</v>
          </cell>
          <cell r="G4080">
            <v>186</v>
          </cell>
          <cell r="AC4080">
            <v>2525464</v>
          </cell>
        </row>
        <row r="4081">
          <cell r="A4081" t="str">
            <v>Nº de Clientes</v>
          </cell>
          <cell r="C4081">
            <v>966910</v>
          </cell>
          <cell r="D4081">
            <v>2015</v>
          </cell>
          <cell r="G4081">
            <v>93</v>
          </cell>
          <cell r="AC4081">
            <v>966910</v>
          </cell>
        </row>
        <row r="4082">
          <cell r="A4082" t="str">
            <v>Nº de Clientes</v>
          </cell>
          <cell r="C4082">
            <v>0</v>
          </cell>
          <cell r="D4082">
            <v>2015</v>
          </cell>
          <cell r="G4082">
            <v>110</v>
          </cell>
          <cell r="AC4082">
            <v>0</v>
          </cell>
        </row>
        <row r="4083">
          <cell r="A4083" t="str">
            <v>Nº de Clientes</v>
          </cell>
          <cell r="C4083">
            <v>5342</v>
          </cell>
          <cell r="D4083">
            <v>2015</v>
          </cell>
          <cell r="G4083">
            <v>418</v>
          </cell>
          <cell r="AC4083">
            <v>5342</v>
          </cell>
        </row>
        <row r="4084">
          <cell r="A4084" t="str">
            <v>Nº de Clientes</v>
          </cell>
          <cell r="C4084">
            <v>2216274</v>
          </cell>
          <cell r="D4084">
            <v>2015</v>
          </cell>
          <cell r="G4084">
            <v>149</v>
          </cell>
          <cell r="AC4084">
            <v>2216274</v>
          </cell>
        </row>
        <row r="4085">
          <cell r="A4085" t="str">
            <v>Nº de Clientes</v>
          </cell>
          <cell r="C4085">
            <v>449020</v>
          </cell>
          <cell r="D4085">
            <v>2015</v>
          </cell>
          <cell r="G4085">
            <v>107</v>
          </cell>
          <cell r="AC4085">
            <v>449020</v>
          </cell>
        </row>
        <row r="4086">
          <cell r="A4086" t="str">
            <v>Nº de Clientes</v>
          </cell>
          <cell r="C4086">
            <v>1601219</v>
          </cell>
          <cell r="D4086">
            <v>2015</v>
          </cell>
          <cell r="G4086">
            <v>135</v>
          </cell>
          <cell r="AC4086">
            <v>1601219</v>
          </cell>
        </row>
        <row r="4087">
          <cell r="A4087" t="str">
            <v>Nº de Clientes</v>
          </cell>
          <cell r="C4087">
            <v>30</v>
          </cell>
          <cell r="D4087">
            <v>2015</v>
          </cell>
          <cell r="G4087">
            <v>294</v>
          </cell>
          <cell r="AC4087">
            <v>30</v>
          </cell>
        </row>
        <row r="4088">
          <cell r="A4088" t="str">
            <v>Nº de Clientes</v>
          </cell>
          <cell r="C4088">
            <v>752776</v>
          </cell>
          <cell r="D4088">
            <v>2015</v>
          </cell>
          <cell r="G4088">
            <v>210</v>
          </cell>
          <cell r="AC4088">
            <v>752776</v>
          </cell>
        </row>
        <row r="4089">
          <cell r="A4089" t="str">
            <v>Nº de Clientes</v>
          </cell>
          <cell r="C4089">
            <v>417174</v>
          </cell>
          <cell r="D4089">
            <v>2015</v>
          </cell>
          <cell r="G4089">
            <v>176</v>
          </cell>
          <cell r="AC4089">
            <v>417174</v>
          </cell>
        </row>
        <row r="4090">
          <cell r="A4090" t="str">
            <v>Nº de Clientes</v>
          </cell>
          <cell r="C4090">
            <v>94218</v>
          </cell>
          <cell r="D4090">
            <v>2015</v>
          </cell>
          <cell r="G4090">
            <v>288</v>
          </cell>
          <cell r="AC4090">
            <v>94218</v>
          </cell>
        </row>
        <row r="4091">
          <cell r="A4091" t="str">
            <v>Nº de Clientes</v>
          </cell>
          <cell r="C4091">
            <v>80016</v>
          </cell>
          <cell r="D4091">
            <v>2015</v>
          </cell>
          <cell r="G4091">
            <v>202</v>
          </cell>
          <cell r="AC4091">
            <v>80016</v>
          </cell>
        </row>
        <row r="4092">
          <cell r="A4092" t="str">
            <v>Nº de Clientes</v>
          </cell>
          <cell r="C4092">
            <v>13563</v>
          </cell>
          <cell r="D4092">
            <v>2015</v>
          </cell>
          <cell r="G4092">
            <v>123</v>
          </cell>
          <cell r="AC4092">
            <v>13563</v>
          </cell>
        </row>
        <row r="4093">
          <cell r="A4093" t="str">
            <v>Nº de Clientes</v>
          </cell>
          <cell r="C4093">
            <v>0</v>
          </cell>
          <cell r="D4093">
            <v>2015</v>
          </cell>
          <cell r="G4093">
            <v>35</v>
          </cell>
          <cell r="AC4093">
            <v>0</v>
          </cell>
        </row>
        <row r="4094">
          <cell r="A4094" t="str">
            <v>Nº de Clientes</v>
          </cell>
          <cell r="C4094">
            <v>77844</v>
          </cell>
          <cell r="D4094">
            <v>2015</v>
          </cell>
          <cell r="G4094">
            <v>290</v>
          </cell>
          <cell r="AC4094">
            <v>77844</v>
          </cell>
        </row>
        <row r="4095">
          <cell r="A4095" t="str">
            <v>Nº de Clientes</v>
          </cell>
          <cell r="C4095">
            <v>0</v>
          </cell>
          <cell r="D4095">
            <v>2015</v>
          </cell>
          <cell r="G4095">
            <v>129</v>
          </cell>
          <cell r="AC4095">
            <v>0</v>
          </cell>
        </row>
        <row r="4096">
          <cell r="A4096" t="str">
            <v>Nº de Clientes</v>
          </cell>
          <cell r="C4096">
            <v>130822</v>
          </cell>
          <cell r="D4096">
            <v>2015</v>
          </cell>
          <cell r="G4096">
            <v>132</v>
          </cell>
          <cell r="AC4096">
            <v>130822</v>
          </cell>
        </row>
        <row r="4097">
          <cell r="A4097" t="str">
            <v>Nº de Clientes</v>
          </cell>
          <cell r="C4097">
            <v>0</v>
          </cell>
          <cell r="D4097">
            <v>2015</v>
          </cell>
          <cell r="G4097">
            <v>436</v>
          </cell>
          <cell r="AC4097">
            <v>0</v>
          </cell>
        </row>
        <row r="4098">
          <cell r="A4098" t="str">
            <v>Nº de Clientes</v>
          </cell>
          <cell r="C4098">
            <v>0</v>
          </cell>
          <cell r="D4098">
            <v>2015</v>
          </cell>
          <cell r="G4098">
            <v>441</v>
          </cell>
          <cell r="AC4098">
            <v>0</v>
          </cell>
        </row>
        <row r="4099">
          <cell r="A4099" t="str">
            <v>Nº de Clientes</v>
          </cell>
          <cell r="C4099">
            <v>286615</v>
          </cell>
          <cell r="D4099">
            <v>2015</v>
          </cell>
          <cell r="G4099">
            <v>22</v>
          </cell>
          <cell r="AC4099">
            <v>286615</v>
          </cell>
        </row>
        <row r="4100">
          <cell r="A4100" t="str">
            <v>Nº de Clientes</v>
          </cell>
          <cell r="C4100">
            <v>14704</v>
          </cell>
          <cell r="D4100">
            <v>2015</v>
          </cell>
          <cell r="G4100">
            <v>167</v>
          </cell>
          <cell r="AC4100">
            <v>14704</v>
          </cell>
        </row>
        <row r="4101">
          <cell r="A4101" t="str">
            <v>Nº de Clientes</v>
          </cell>
          <cell r="C4101">
            <v>376266</v>
          </cell>
          <cell r="D4101">
            <v>2015</v>
          </cell>
          <cell r="G4101">
            <v>191</v>
          </cell>
          <cell r="AC4101">
            <v>376266</v>
          </cell>
        </row>
        <row r="4102">
          <cell r="A4102" t="str">
            <v>Nº de Clientes</v>
          </cell>
          <cell r="C4102">
            <v>587309</v>
          </cell>
          <cell r="D4102">
            <v>2015</v>
          </cell>
          <cell r="G4102">
            <v>73</v>
          </cell>
          <cell r="AC4102">
            <v>587309</v>
          </cell>
        </row>
        <row r="4103">
          <cell r="A4103" t="str">
            <v>Nº de Clientes</v>
          </cell>
          <cell r="C4103">
            <v>47309</v>
          </cell>
          <cell r="D4103">
            <v>2015</v>
          </cell>
          <cell r="G4103">
            <v>83</v>
          </cell>
          <cell r="AC4103">
            <v>47309</v>
          </cell>
        </row>
        <row r="4104">
          <cell r="A4104" t="str">
            <v>Nº de Clientes</v>
          </cell>
          <cell r="C4104">
            <v>1464072</v>
          </cell>
          <cell r="D4104">
            <v>2015</v>
          </cell>
          <cell r="G4104">
            <v>127</v>
          </cell>
          <cell r="AC4104">
            <v>1464072</v>
          </cell>
        </row>
        <row r="4105">
          <cell r="A4105" t="str">
            <v>Nº de Clientes</v>
          </cell>
          <cell r="C4105">
            <v>544111</v>
          </cell>
          <cell r="D4105">
            <v>2015</v>
          </cell>
          <cell r="G4105">
            <v>148</v>
          </cell>
          <cell r="AC4105">
            <v>544111</v>
          </cell>
        </row>
        <row r="4106">
          <cell r="A4106" t="str">
            <v>Nº de Clientes</v>
          </cell>
          <cell r="C4106">
            <v>529818</v>
          </cell>
          <cell r="D4106">
            <v>2015</v>
          </cell>
          <cell r="G4106">
            <v>164</v>
          </cell>
          <cell r="AC4106">
            <v>529818</v>
          </cell>
        </row>
        <row r="4107">
          <cell r="A4107" t="str">
            <v>Nº de Clientes</v>
          </cell>
          <cell r="C4107">
            <v>1</v>
          </cell>
          <cell r="D4107">
            <v>2015</v>
          </cell>
          <cell r="G4107">
            <v>276</v>
          </cell>
          <cell r="AC4107">
            <v>1</v>
          </cell>
        </row>
        <row r="4108">
          <cell r="A4108" t="str">
            <v>Nº de Clientes</v>
          </cell>
          <cell r="C4108">
            <v>140690</v>
          </cell>
          <cell r="D4108">
            <v>2015</v>
          </cell>
          <cell r="G4108">
            <v>95</v>
          </cell>
          <cell r="AC4108">
            <v>140690</v>
          </cell>
        </row>
        <row r="4109">
          <cell r="A4109" t="str">
            <v>Nº de Clientes</v>
          </cell>
          <cell r="C4109">
            <v>0</v>
          </cell>
          <cell r="D4109">
            <v>2015</v>
          </cell>
          <cell r="G4109">
            <v>444</v>
          </cell>
          <cell r="AC4109">
            <v>0</v>
          </cell>
        </row>
        <row r="4110">
          <cell r="A4110" t="str">
            <v>Nº de Clientes</v>
          </cell>
          <cell r="C4110">
            <v>1221988</v>
          </cell>
          <cell r="D4110">
            <v>2015</v>
          </cell>
          <cell r="G4110">
            <v>443</v>
          </cell>
          <cell r="AC4110">
            <v>1221988</v>
          </cell>
        </row>
        <row r="4111">
          <cell r="A4111" t="str">
            <v>Nº de Clientes</v>
          </cell>
          <cell r="C4111">
            <v>255036</v>
          </cell>
          <cell r="D4111">
            <v>2015</v>
          </cell>
          <cell r="G4111">
            <v>121</v>
          </cell>
          <cell r="AC4111">
            <v>255036</v>
          </cell>
        </row>
        <row r="4112">
          <cell r="A4112" t="str">
            <v>Nº de Clientes</v>
          </cell>
          <cell r="C4112">
            <v>387437</v>
          </cell>
          <cell r="D4112">
            <v>2015</v>
          </cell>
          <cell r="G4112">
            <v>166</v>
          </cell>
          <cell r="AC4112">
            <v>387437</v>
          </cell>
        </row>
        <row r="4113">
          <cell r="A4113" t="str">
            <v>Nº de Clientes</v>
          </cell>
          <cell r="C4113">
            <v>1441799</v>
          </cell>
          <cell r="D4113">
            <v>2015</v>
          </cell>
          <cell r="G4113">
            <v>120</v>
          </cell>
          <cell r="AC4113">
            <v>1441799</v>
          </cell>
        </row>
        <row r="4114">
          <cell r="A4114" t="str">
            <v>Nº de Clientes</v>
          </cell>
          <cell r="C4114">
            <v>1423809</v>
          </cell>
          <cell r="D4114">
            <v>2015</v>
          </cell>
          <cell r="G4114">
            <v>145</v>
          </cell>
          <cell r="AC4114">
            <v>1423809</v>
          </cell>
        </row>
        <row r="4115">
          <cell r="A4115" t="str">
            <v>Nº de Clientes</v>
          </cell>
          <cell r="C4115">
            <v>0</v>
          </cell>
          <cell r="D4115">
            <v>2015</v>
          </cell>
          <cell r="G4115">
            <v>289</v>
          </cell>
          <cell r="AC4115">
            <v>0</v>
          </cell>
        </row>
        <row r="4116">
          <cell r="A4116" t="str">
            <v>Nº de Clientes</v>
          </cell>
          <cell r="C4116">
            <v>0</v>
          </cell>
          <cell r="D4116">
            <v>2015</v>
          </cell>
          <cell r="G4116">
            <v>316</v>
          </cell>
          <cell r="AC4116">
            <v>0</v>
          </cell>
        </row>
        <row r="4117">
          <cell r="A4117" t="str">
            <v>Nº de Clientes</v>
          </cell>
          <cell r="C4117">
            <v>0</v>
          </cell>
          <cell r="D4117">
            <v>2015</v>
          </cell>
          <cell r="G4117">
            <v>308</v>
          </cell>
          <cell r="AC4117">
            <v>0</v>
          </cell>
        </row>
        <row r="4118">
          <cell r="A4118" t="str">
            <v>Nº de Clientes</v>
          </cell>
          <cell r="C4118">
            <v>0</v>
          </cell>
          <cell r="D4118">
            <v>2015</v>
          </cell>
          <cell r="G4118">
            <v>433</v>
          </cell>
          <cell r="AC4118">
            <v>0</v>
          </cell>
        </row>
        <row r="4119">
          <cell r="A4119" t="str">
            <v>Nº de Clientes</v>
          </cell>
          <cell r="C4119">
            <v>1418570</v>
          </cell>
          <cell r="D4119">
            <v>2015</v>
          </cell>
          <cell r="G4119">
            <v>138</v>
          </cell>
          <cell r="AC4119">
            <v>1418570</v>
          </cell>
        </row>
        <row r="4120">
          <cell r="A4120" t="str">
            <v>Nº de Clientes</v>
          </cell>
          <cell r="C4120">
            <v>1812975</v>
          </cell>
          <cell r="D4120">
            <v>2015</v>
          </cell>
          <cell r="G4120">
            <v>134</v>
          </cell>
          <cell r="AC4120">
            <v>1812975</v>
          </cell>
        </row>
        <row r="4121">
          <cell r="A4121" t="str">
            <v>Nº de Clientes</v>
          </cell>
          <cell r="C4121">
            <v>0</v>
          </cell>
          <cell r="D4121">
            <v>2015</v>
          </cell>
          <cell r="G4121">
            <v>230</v>
          </cell>
          <cell r="AC4121">
            <v>0</v>
          </cell>
        </row>
        <row r="4122">
          <cell r="A4122" t="str">
            <v>Nº de Clientes</v>
          </cell>
          <cell r="C4122">
            <v>402543</v>
          </cell>
          <cell r="D4122">
            <v>2015</v>
          </cell>
          <cell r="G4122">
            <v>49</v>
          </cell>
          <cell r="AC4122">
            <v>402543</v>
          </cell>
        </row>
        <row r="4123">
          <cell r="A4123" t="str">
            <v>Nº de Clientes</v>
          </cell>
          <cell r="C4123">
            <v>3896654</v>
          </cell>
          <cell r="D4123">
            <v>2015</v>
          </cell>
          <cell r="G4123">
            <v>32</v>
          </cell>
          <cell r="AC4123">
            <v>3896654</v>
          </cell>
        </row>
        <row r="4124">
          <cell r="A4124" t="str">
            <v>Nº de Clientes</v>
          </cell>
          <cell r="C4124">
            <v>145054</v>
          </cell>
          <cell r="D4124">
            <v>2015</v>
          </cell>
          <cell r="G4124">
            <v>98</v>
          </cell>
          <cell r="AC4124">
            <v>145054</v>
          </cell>
        </row>
        <row r="4125">
          <cell r="A4125" t="str">
            <v>Nº de Clientes</v>
          </cell>
          <cell r="C4125">
            <v>701130</v>
          </cell>
          <cell r="D4125">
            <v>2015</v>
          </cell>
          <cell r="G4125">
            <v>27</v>
          </cell>
          <cell r="AC4125">
            <v>701130</v>
          </cell>
        </row>
        <row r="4126">
          <cell r="A4126" t="str">
            <v>Nº de Clientes</v>
          </cell>
          <cell r="C4126">
            <v>1506551</v>
          </cell>
          <cell r="D4126">
            <v>2015</v>
          </cell>
          <cell r="G4126">
            <v>17</v>
          </cell>
          <cell r="AC4126">
            <v>1506551</v>
          </cell>
        </row>
        <row r="4127">
          <cell r="A4127" t="str">
            <v>Nº de Clientes</v>
          </cell>
          <cell r="C4127">
            <v>0</v>
          </cell>
          <cell r="D4127">
            <v>2015</v>
          </cell>
          <cell r="G4127">
            <v>85</v>
          </cell>
          <cell r="AC4127">
            <v>0</v>
          </cell>
        </row>
        <row r="4128">
          <cell r="A4128" t="str">
            <v>Nº de Clientes</v>
          </cell>
          <cell r="C4128">
            <v>447558</v>
          </cell>
          <cell r="D4128">
            <v>2015</v>
          </cell>
          <cell r="G4128">
            <v>62</v>
          </cell>
          <cell r="AC4128">
            <v>447558</v>
          </cell>
        </row>
        <row r="4129">
          <cell r="A4129" t="str">
            <v>Nº de Clientes</v>
          </cell>
          <cell r="C4129">
            <v>0</v>
          </cell>
          <cell r="D4129">
            <v>2015</v>
          </cell>
          <cell r="G4129">
            <v>453</v>
          </cell>
          <cell r="AC4129">
            <v>0</v>
          </cell>
        </row>
        <row r="4130">
          <cell r="A4130" t="str">
            <v>Nº de Clientes</v>
          </cell>
          <cell r="C4130">
            <v>5019913</v>
          </cell>
          <cell r="D4130">
            <v>2015</v>
          </cell>
          <cell r="G4130">
            <v>161</v>
          </cell>
          <cell r="AC4130">
            <v>5019913</v>
          </cell>
        </row>
        <row r="4131">
          <cell r="A4131" t="str">
            <v>Nº de Clientes</v>
          </cell>
          <cell r="C4131">
            <v>41403</v>
          </cell>
          <cell r="D4131">
            <v>2015</v>
          </cell>
          <cell r="G4131">
            <v>192</v>
          </cell>
          <cell r="AC4131">
            <v>41403</v>
          </cell>
        </row>
        <row r="4132">
          <cell r="A4132" t="str">
            <v>Nº de Clientes</v>
          </cell>
          <cell r="C4132">
            <v>1</v>
          </cell>
          <cell r="D4132">
            <v>2015</v>
          </cell>
          <cell r="G4132">
            <v>189</v>
          </cell>
          <cell r="AC4132">
            <v>1</v>
          </cell>
        </row>
        <row r="4133">
          <cell r="A4133" t="str">
            <v>Nº de Clientes</v>
          </cell>
          <cell r="C4133">
            <v>465823</v>
          </cell>
          <cell r="D4133">
            <v>2015</v>
          </cell>
          <cell r="G4133">
            <v>194</v>
          </cell>
          <cell r="AC4133">
            <v>465823</v>
          </cell>
        </row>
        <row r="4134">
          <cell r="A4134" t="str">
            <v>Nº de Clientes</v>
          </cell>
          <cell r="C4134">
            <v>513234</v>
          </cell>
          <cell r="D4134">
            <v>2015</v>
          </cell>
          <cell r="G4134">
            <v>281</v>
          </cell>
          <cell r="AC4134">
            <v>513234</v>
          </cell>
        </row>
        <row r="4135">
          <cell r="A4135" t="str">
            <v>Nº de Clientes</v>
          </cell>
          <cell r="C4135">
            <v>0</v>
          </cell>
          <cell r="D4135">
            <v>2015</v>
          </cell>
          <cell r="G4135">
            <v>295</v>
          </cell>
          <cell r="AC4135">
            <v>0</v>
          </cell>
        </row>
        <row r="4136">
          <cell r="A4136" t="str">
            <v>Nº de Clientes</v>
          </cell>
          <cell r="C4136">
            <v>694838</v>
          </cell>
          <cell r="D4136">
            <v>2015</v>
          </cell>
          <cell r="G4136">
            <v>159</v>
          </cell>
          <cell r="AC4136">
            <v>694838</v>
          </cell>
        </row>
        <row r="4137">
          <cell r="A4137" t="str">
            <v>Nº de Clientes</v>
          </cell>
          <cell r="C4137">
            <v>247750</v>
          </cell>
          <cell r="D4137">
            <v>2015</v>
          </cell>
          <cell r="G4137">
            <v>19</v>
          </cell>
          <cell r="AC4137">
            <v>247750</v>
          </cell>
        </row>
        <row r="4138">
          <cell r="A4138" t="str">
            <v>Nº de Clientes</v>
          </cell>
          <cell r="C4138">
            <v>1</v>
          </cell>
          <cell r="D4138">
            <v>2015</v>
          </cell>
          <cell r="G4138">
            <v>160</v>
          </cell>
          <cell r="AC4138">
            <v>1</v>
          </cell>
        </row>
        <row r="4139">
          <cell r="A4139" t="str">
            <v>Nº de Clientes</v>
          </cell>
          <cell r="C4139">
            <v>2439238</v>
          </cell>
          <cell r="D4139">
            <v>2015</v>
          </cell>
          <cell r="G4139">
            <v>57</v>
          </cell>
          <cell r="AC4139">
            <v>2439238</v>
          </cell>
        </row>
        <row r="4140">
          <cell r="A4140" t="str">
            <v>Nº de Clientes</v>
          </cell>
          <cell r="C4140">
            <v>520546</v>
          </cell>
          <cell r="D4140">
            <v>2015</v>
          </cell>
          <cell r="G4140">
            <v>70</v>
          </cell>
          <cell r="AC4140">
            <v>520546</v>
          </cell>
        </row>
        <row r="4141">
          <cell r="A4141" t="str">
            <v>Nº de Clientes</v>
          </cell>
          <cell r="C4141">
            <v>504071</v>
          </cell>
          <cell r="D4141">
            <v>2015</v>
          </cell>
          <cell r="G4141">
            <v>146</v>
          </cell>
          <cell r="AC4141">
            <v>504071</v>
          </cell>
        </row>
        <row r="4142">
          <cell r="A4142" t="str">
            <v>Nº de Clientes</v>
          </cell>
          <cell r="C4142">
            <v>1230310</v>
          </cell>
          <cell r="D4142">
            <v>2015</v>
          </cell>
          <cell r="G4142">
            <v>39</v>
          </cell>
          <cell r="AC4142">
            <v>1230310</v>
          </cell>
        </row>
        <row r="4143">
          <cell r="A4143" t="str">
            <v>Nº de Clientes</v>
          </cell>
          <cell r="C4143">
            <v>208606</v>
          </cell>
          <cell r="D4143">
            <v>2015</v>
          </cell>
          <cell r="G4143">
            <v>190</v>
          </cell>
          <cell r="AC4143">
            <v>208606</v>
          </cell>
        </row>
        <row r="4144">
          <cell r="A4144" t="str">
            <v>Nº de Clientes</v>
          </cell>
          <cell r="C4144">
            <v>1257765</v>
          </cell>
          <cell r="D4144">
            <v>2015</v>
          </cell>
          <cell r="G4144">
            <v>10</v>
          </cell>
          <cell r="AC4144">
            <v>1257765</v>
          </cell>
        </row>
        <row r="4145">
          <cell r="A4145" t="str">
            <v>Nº de Clientes</v>
          </cell>
          <cell r="C4145">
            <v>169355</v>
          </cell>
          <cell r="D4145">
            <v>2015</v>
          </cell>
          <cell r="G4145">
            <v>11</v>
          </cell>
          <cell r="AC4145">
            <v>169355</v>
          </cell>
        </row>
        <row r="4146">
          <cell r="A4146" t="str">
            <v>Nº de Clientes</v>
          </cell>
          <cell r="C4146">
            <v>3397758</v>
          </cell>
          <cell r="D4146">
            <v>2015</v>
          </cell>
          <cell r="G4146">
            <v>36</v>
          </cell>
          <cell r="AC4146">
            <v>3397758</v>
          </cell>
        </row>
        <row r="4147">
          <cell r="A4147" t="str">
            <v>Nº de Clientes</v>
          </cell>
          <cell r="C4147">
            <v>511765</v>
          </cell>
          <cell r="D4147">
            <v>2015</v>
          </cell>
          <cell r="G4147">
            <v>43</v>
          </cell>
          <cell r="AC4147">
            <v>511765</v>
          </cell>
        </row>
        <row r="4148">
          <cell r="A4148" t="str">
            <v>Nº de Clientes</v>
          </cell>
          <cell r="C4148">
            <v>4775381</v>
          </cell>
          <cell r="D4148">
            <v>2015</v>
          </cell>
          <cell r="G4148">
            <v>56</v>
          </cell>
          <cell r="AC4148">
            <v>4775381</v>
          </cell>
        </row>
        <row r="4149">
          <cell r="A4149" t="str">
            <v>Nº de Clientes</v>
          </cell>
          <cell r="C4149">
            <v>888023</v>
          </cell>
          <cell r="D4149">
            <v>2015</v>
          </cell>
          <cell r="G4149">
            <v>108</v>
          </cell>
          <cell r="AC4149">
            <v>888023</v>
          </cell>
        </row>
        <row r="4150">
          <cell r="A4150" t="str">
            <v>Nº de Clientes</v>
          </cell>
          <cell r="C4150">
            <v>227968</v>
          </cell>
          <cell r="D4150">
            <v>2015</v>
          </cell>
          <cell r="G4150">
            <v>131</v>
          </cell>
          <cell r="AC4150">
            <v>227968</v>
          </cell>
        </row>
        <row r="4151">
          <cell r="A4151" t="str">
            <v>Nº de Clientes</v>
          </cell>
          <cell r="C4151">
            <v>817447</v>
          </cell>
          <cell r="D4151">
            <v>2015</v>
          </cell>
          <cell r="G4151">
            <v>143</v>
          </cell>
          <cell r="AC4151">
            <v>817447</v>
          </cell>
        </row>
        <row r="4152">
          <cell r="A4152" t="str">
            <v>Nº de Clientes</v>
          </cell>
          <cell r="C4152">
            <v>514899</v>
          </cell>
          <cell r="D4152">
            <v>2015</v>
          </cell>
          <cell r="G4152">
            <v>147</v>
          </cell>
          <cell r="AC4152">
            <v>514899</v>
          </cell>
        </row>
        <row r="4153">
          <cell r="A4153" t="str">
            <v>Nº de Clientes</v>
          </cell>
          <cell r="C4153">
            <v>72871</v>
          </cell>
          <cell r="D4153">
            <v>2015</v>
          </cell>
          <cell r="G4153">
            <v>152</v>
          </cell>
          <cell r="AC4153">
            <v>72871</v>
          </cell>
        </row>
        <row r="4154">
          <cell r="A4154" t="str">
            <v>Nº de Clientes</v>
          </cell>
          <cell r="C4154">
            <v>1416661</v>
          </cell>
          <cell r="D4154">
            <v>2015</v>
          </cell>
          <cell r="G4154">
            <v>155</v>
          </cell>
          <cell r="AC4154">
            <v>1416661</v>
          </cell>
        </row>
        <row r="4155">
          <cell r="A4155" t="str">
            <v>Nº de Clientes</v>
          </cell>
          <cell r="C4155">
            <v>334293</v>
          </cell>
          <cell r="D4155">
            <v>2015</v>
          </cell>
          <cell r="G4155">
            <v>157</v>
          </cell>
          <cell r="AC4155">
            <v>334293</v>
          </cell>
        </row>
        <row r="4156">
          <cell r="A4156" t="str">
            <v>Nº de Clientes</v>
          </cell>
          <cell r="C4156">
            <v>1203552</v>
          </cell>
          <cell r="D4156">
            <v>2015</v>
          </cell>
          <cell r="G4156">
            <v>177</v>
          </cell>
          <cell r="AC4156">
            <v>1203552</v>
          </cell>
        </row>
        <row r="4157">
          <cell r="A4157" t="str">
            <v>Nº de Clientes</v>
          </cell>
          <cell r="C4157">
            <v>373614</v>
          </cell>
          <cell r="D4157">
            <v>2015</v>
          </cell>
          <cell r="G4157">
            <v>187</v>
          </cell>
          <cell r="AC4157">
            <v>373614</v>
          </cell>
        </row>
        <row r="4158">
          <cell r="A4158" t="str">
            <v>Nº de Clientes</v>
          </cell>
          <cell r="C4158">
            <v>447868</v>
          </cell>
          <cell r="D4158">
            <v>2015</v>
          </cell>
          <cell r="G4158">
            <v>195</v>
          </cell>
          <cell r="AC4158">
            <v>447868</v>
          </cell>
        </row>
        <row r="4159">
          <cell r="A4159" t="str">
            <v>Nº de Clientes</v>
          </cell>
          <cell r="C4159">
            <v>14</v>
          </cell>
          <cell r="D4159">
            <v>2015</v>
          </cell>
          <cell r="G4159">
            <v>226</v>
          </cell>
          <cell r="AC4159">
            <v>14</v>
          </cell>
        </row>
        <row r="4160">
          <cell r="A4160" t="str">
            <v>Nº de Clientes</v>
          </cell>
          <cell r="C4160">
            <v>23755</v>
          </cell>
          <cell r="D4160">
            <v>2015</v>
          </cell>
          <cell r="G4160">
            <v>269</v>
          </cell>
          <cell r="AC4160">
            <v>23755</v>
          </cell>
        </row>
        <row r="4161">
          <cell r="A4161" t="str">
            <v>Nº de Clientes</v>
          </cell>
          <cell r="C4161">
            <v>1187199</v>
          </cell>
          <cell r="D4161">
            <v>2015</v>
          </cell>
          <cell r="G4161">
            <v>309</v>
          </cell>
          <cell r="AC4161">
            <v>1187199</v>
          </cell>
        </row>
        <row r="4162">
          <cell r="A4162" t="str">
            <v>Nº de Clientes</v>
          </cell>
          <cell r="C4162">
            <v>545783</v>
          </cell>
          <cell r="D4162">
            <v>2015</v>
          </cell>
          <cell r="G4162">
            <v>9</v>
          </cell>
          <cell r="AC4162">
            <v>545783</v>
          </cell>
        </row>
        <row r="4163">
          <cell r="A4163" t="str">
            <v>Nº de Clientes</v>
          </cell>
          <cell r="C4163">
            <v>0</v>
          </cell>
          <cell r="D4163">
            <v>2015</v>
          </cell>
          <cell r="G4163">
            <v>275</v>
          </cell>
          <cell r="AC4163">
            <v>0</v>
          </cell>
        </row>
        <row r="4164">
          <cell r="A4164" t="str">
            <v>Nº de Clientes</v>
          </cell>
          <cell r="C4164">
            <v>2</v>
          </cell>
          <cell r="D4164">
            <v>2015</v>
          </cell>
          <cell r="G4164">
            <v>18</v>
          </cell>
          <cell r="AC4164">
            <v>2</v>
          </cell>
        </row>
        <row r="4165">
          <cell r="A4165" t="str">
            <v>Nº de Clientes</v>
          </cell>
          <cell r="C4165">
            <v>3358029</v>
          </cell>
          <cell r="D4165">
            <v>2015</v>
          </cell>
          <cell r="G4165">
            <v>282</v>
          </cell>
          <cell r="AC4165">
            <v>3358029</v>
          </cell>
        </row>
        <row r="4166">
          <cell r="A4166" t="str">
            <v>Nº de Clientes</v>
          </cell>
          <cell r="C4166">
            <v>16671</v>
          </cell>
          <cell r="D4166">
            <v>2015</v>
          </cell>
          <cell r="G4166">
            <v>3</v>
          </cell>
          <cell r="AC4166">
            <v>16671</v>
          </cell>
        </row>
        <row r="4167">
          <cell r="A4167" t="str">
            <v>Nº de Clientes</v>
          </cell>
          <cell r="C4167">
            <v>2344532</v>
          </cell>
          <cell r="D4167">
            <v>2015</v>
          </cell>
          <cell r="G4167">
            <v>68</v>
          </cell>
          <cell r="AC4167">
            <v>2344532</v>
          </cell>
        </row>
        <row r="4168">
          <cell r="A4168" t="str">
            <v>Nº de Clientes</v>
          </cell>
          <cell r="C4168">
            <v>147728</v>
          </cell>
          <cell r="D4168">
            <v>2015</v>
          </cell>
          <cell r="G4168">
            <v>89</v>
          </cell>
          <cell r="AC4168">
            <v>147728</v>
          </cell>
        </row>
        <row r="4169">
          <cell r="A4169" t="str">
            <v>Nº de Clientes</v>
          </cell>
          <cell r="C4169">
            <v>5</v>
          </cell>
          <cell r="D4169">
            <v>2015</v>
          </cell>
          <cell r="G4169">
            <v>305</v>
          </cell>
          <cell r="AC4169">
            <v>5</v>
          </cell>
        </row>
        <row r="4170">
          <cell r="A4170" t="str">
            <v>Nº de Clientes</v>
          </cell>
          <cell r="C4170">
            <v>704181</v>
          </cell>
          <cell r="D4170">
            <v>2015</v>
          </cell>
          <cell r="G4170">
            <v>8</v>
          </cell>
          <cell r="AC4170">
            <v>704181</v>
          </cell>
        </row>
        <row r="4171">
          <cell r="A4171" t="str">
            <v>Nº de Clientes</v>
          </cell>
          <cell r="C4171">
            <v>681196</v>
          </cell>
          <cell r="D4171">
            <v>2015</v>
          </cell>
          <cell r="G4171">
            <v>87</v>
          </cell>
          <cell r="AC4171">
            <v>681196</v>
          </cell>
        </row>
        <row r="4172">
          <cell r="A4172" t="str">
            <v>Nº de Clientes</v>
          </cell>
          <cell r="C4172">
            <v>398645</v>
          </cell>
          <cell r="D4172">
            <v>2015</v>
          </cell>
          <cell r="G4172">
            <v>63</v>
          </cell>
          <cell r="AC4172">
            <v>398645</v>
          </cell>
        </row>
        <row r="4173">
          <cell r="A4173" t="str">
            <v>Nº de Clientes</v>
          </cell>
          <cell r="C4173">
            <v>444172</v>
          </cell>
          <cell r="D4173">
            <v>2015</v>
          </cell>
          <cell r="G4173">
            <v>100</v>
          </cell>
          <cell r="AC4173">
            <v>444172</v>
          </cell>
        </row>
        <row r="4174">
          <cell r="A4174" t="str">
            <v>Nº de Clientes</v>
          </cell>
          <cell r="C4174">
            <v>180727</v>
          </cell>
          <cell r="D4174">
            <v>2015</v>
          </cell>
          <cell r="G4174">
            <v>114</v>
          </cell>
          <cell r="AC4174">
            <v>180727</v>
          </cell>
        </row>
        <row r="4175">
          <cell r="A4175" t="str">
            <v>Nº de Clientes</v>
          </cell>
          <cell r="C4175">
            <v>432373</v>
          </cell>
          <cell r="D4175">
            <v>2015</v>
          </cell>
          <cell r="G4175">
            <v>315</v>
          </cell>
          <cell r="AC4175">
            <v>432373</v>
          </cell>
        </row>
        <row r="4176">
          <cell r="A4176" t="str">
            <v>Nº de Clientes</v>
          </cell>
          <cell r="C4176">
            <v>0</v>
          </cell>
          <cell r="D4176">
            <v>2015</v>
          </cell>
          <cell r="G4176">
            <v>169</v>
          </cell>
          <cell r="AC4176">
            <v>0</v>
          </cell>
        </row>
        <row r="4177">
          <cell r="A4177" t="str">
            <v>Nº de Clientes</v>
          </cell>
          <cell r="C4177">
            <v>147771</v>
          </cell>
          <cell r="D4177">
            <v>2015</v>
          </cell>
          <cell r="G4177">
            <v>163</v>
          </cell>
          <cell r="AC4177">
            <v>147771</v>
          </cell>
        </row>
        <row r="4178">
          <cell r="A4178" t="str">
            <v>Nº de Clientes</v>
          </cell>
          <cell r="C4178">
            <v>318158</v>
          </cell>
          <cell r="D4178">
            <v>2015</v>
          </cell>
          <cell r="G4178">
            <v>182</v>
          </cell>
          <cell r="AC4178">
            <v>318158</v>
          </cell>
        </row>
        <row r="4179">
          <cell r="A4179" t="str">
            <v>Nº de Clientes</v>
          </cell>
          <cell r="C4179">
            <v>524999</v>
          </cell>
          <cell r="D4179">
            <v>2015</v>
          </cell>
          <cell r="G4179">
            <v>79</v>
          </cell>
          <cell r="AC4179">
            <v>524999</v>
          </cell>
        </row>
        <row r="4180">
          <cell r="A4180" t="str">
            <v>Nº de Clientes</v>
          </cell>
          <cell r="C4180">
            <v>70560</v>
          </cell>
          <cell r="D4180">
            <v>2015</v>
          </cell>
          <cell r="G4180">
            <v>12</v>
          </cell>
          <cell r="AC4180">
            <v>70560</v>
          </cell>
        </row>
        <row r="4181">
          <cell r="A4181" t="str">
            <v>Nº de Clientes</v>
          </cell>
          <cell r="C4181">
            <v>718712</v>
          </cell>
          <cell r="D4181">
            <v>2015</v>
          </cell>
          <cell r="G4181">
            <v>170</v>
          </cell>
          <cell r="AC4181">
            <v>718712</v>
          </cell>
        </row>
        <row r="4182">
          <cell r="A4182" t="str">
            <v>Nº de Clientes</v>
          </cell>
          <cell r="C4182">
            <v>41180</v>
          </cell>
          <cell r="D4182">
            <v>2015</v>
          </cell>
          <cell r="G4182">
            <v>403</v>
          </cell>
          <cell r="AC4182">
            <v>41180</v>
          </cell>
        </row>
        <row r="4183">
          <cell r="A4183" t="str">
            <v>Nº de Clientes</v>
          </cell>
          <cell r="C4183">
            <v>52594</v>
          </cell>
          <cell r="D4183">
            <v>2015</v>
          </cell>
          <cell r="G4183">
            <v>268</v>
          </cell>
          <cell r="AC4183">
            <v>52594</v>
          </cell>
        </row>
        <row r="4184">
          <cell r="A4184" t="str">
            <v>Nº de Clientes</v>
          </cell>
          <cell r="C4184">
            <v>169346</v>
          </cell>
          <cell r="D4184">
            <v>2015</v>
          </cell>
          <cell r="G4184">
            <v>51</v>
          </cell>
          <cell r="AC4184">
            <v>169346</v>
          </cell>
        </row>
        <row r="4185">
          <cell r="A4185" t="str">
            <v>Nº de Clientes</v>
          </cell>
          <cell r="C4185">
            <v>94842</v>
          </cell>
          <cell r="D4185">
            <v>2015</v>
          </cell>
          <cell r="G4185">
            <v>432</v>
          </cell>
          <cell r="AC4185">
            <v>94842</v>
          </cell>
        </row>
        <row r="4186">
          <cell r="A4186" t="str">
            <v>Nº de Clientes</v>
          </cell>
          <cell r="C4186">
            <v>0</v>
          </cell>
          <cell r="D4186">
            <v>2015</v>
          </cell>
          <cell r="G4186">
            <v>196</v>
          </cell>
          <cell r="AC4186">
            <v>0</v>
          </cell>
        </row>
        <row r="4187">
          <cell r="A4187" t="str">
            <v>Nº de Clientes</v>
          </cell>
          <cell r="C4187">
            <v>0</v>
          </cell>
          <cell r="D4187">
            <v>2015</v>
          </cell>
          <cell r="G4187">
            <v>162</v>
          </cell>
          <cell r="AC4187">
            <v>0</v>
          </cell>
        </row>
        <row r="4188">
          <cell r="A4188" t="str">
            <v>Nº de Clientes</v>
          </cell>
          <cell r="C4188">
            <v>482365</v>
          </cell>
          <cell r="D4188">
            <v>2015</v>
          </cell>
          <cell r="G4188">
            <v>74</v>
          </cell>
          <cell r="AC4188">
            <v>482365</v>
          </cell>
        </row>
        <row r="4189">
          <cell r="A4189" t="str">
            <v>Nº de Clientes</v>
          </cell>
          <cell r="C4189">
            <v>277690</v>
          </cell>
          <cell r="D4189">
            <v>2015</v>
          </cell>
          <cell r="G4189">
            <v>42</v>
          </cell>
          <cell r="AC4189">
            <v>277690</v>
          </cell>
        </row>
        <row r="4190">
          <cell r="A4190" t="str">
            <v>Nº de Clientes</v>
          </cell>
          <cell r="C4190">
            <v>51942</v>
          </cell>
          <cell r="D4190">
            <v>2015</v>
          </cell>
          <cell r="G4190">
            <v>181</v>
          </cell>
          <cell r="AC4190">
            <v>51942</v>
          </cell>
        </row>
        <row r="4191">
          <cell r="A4191" t="str">
            <v>Nº de Clientes</v>
          </cell>
          <cell r="C4191">
            <v>1458602</v>
          </cell>
          <cell r="D4191">
            <v>2015</v>
          </cell>
          <cell r="G4191">
            <v>2</v>
          </cell>
          <cell r="AC4191">
            <v>1458602</v>
          </cell>
        </row>
        <row r="4192">
          <cell r="A4192" t="str">
            <v>Nº de Clientes</v>
          </cell>
          <cell r="C4192">
            <v>587359</v>
          </cell>
          <cell r="D4192">
            <v>2015</v>
          </cell>
          <cell r="G4192">
            <v>46</v>
          </cell>
          <cell r="AC4192">
            <v>587359</v>
          </cell>
        </row>
        <row r="4193">
          <cell r="A4193" t="str">
            <v>Nº de Clientes</v>
          </cell>
          <cell r="C4193">
            <v>16</v>
          </cell>
          <cell r="D4193">
            <v>2015</v>
          </cell>
          <cell r="G4193">
            <v>58</v>
          </cell>
          <cell r="AC4193">
            <v>16</v>
          </cell>
        </row>
        <row r="4194">
          <cell r="A4194" t="str">
            <v>Nº de Clientes</v>
          </cell>
          <cell r="C4194">
            <v>7</v>
          </cell>
          <cell r="D4194">
            <v>2015</v>
          </cell>
          <cell r="G4194">
            <v>185</v>
          </cell>
          <cell r="AC4194">
            <v>7</v>
          </cell>
        </row>
        <row r="4195">
          <cell r="A4195" t="str">
            <v>Nº de Clientes</v>
          </cell>
          <cell r="C4195">
            <v>260216</v>
          </cell>
          <cell r="D4195">
            <v>2015</v>
          </cell>
          <cell r="G4195">
            <v>61</v>
          </cell>
          <cell r="AC4195">
            <v>260216</v>
          </cell>
        </row>
        <row r="4196">
          <cell r="A4196" t="str">
            <v>Nº de Clientes</v>
          </cell>
          <cell r="C4196">
            <v>1721862</v>
          </cell>
          <cell r="D4196">
            <v>2015</v>
          </cell>
          <cell r="G4196">
            <v>55</v>
          </cell>
          <cell r="AC4196">
            <v>1721862</v>
          </cell>
        </row>
        <row r="4197">
          <cell r="A4197" t="str">
            <v>Nº de Clientes</v>
          </cell>
          <cell r="C4197">
            <v>2154875</v>
          </cell>
          <cell r="D4197">
            <v>2015</v>
          </cell>
          <cell r="G4197">
            <v>44</v>
          </cell>
          <cell r="AC4197">
            <v>2154875</v>
          </cell>
        </row>
        <row r="4198">
          <cell r="A4198" t="str">
            <v>Nº de Clientes</v>
          </cell>
          <cell r="C4198">
            <v>332221</v>
          </cell>
          <cell r="D4198">
            <v>2015</v>
          </cell>
          <cell r="G4198">
            <v>179</v>
          </cell>
          <cell r="AC4198">
            <v>332221</v>
          </cell>
        </row>
        <row r="4199">
          <cell r="A4199" t="str">
            <v>Nº de Clientes</v>
          </cell>
          <cell r="C4199">
            <v>1063484</v>
          </cell>
          <cell r="D4199">
            <v>2015</v>
          </cell>
          <cell r="G4199">
            <v>454</v>
          </cell>
          <cell r="AC4199">
            <v>1063484</v>
          </cell>
        </row>
        <row r="4200">
          <cell r="A4200" t="str">
            <v>Nº de Clientes</v>
          </cell>
          <cell r="C4200">
            <v>6223</v>
          </cell>
          <cell r="D4200">
            <v>2015</v>
          </cell>
          <cell r="G4200">
            <v>84</v>
          </cell>
          <cell r="AC4200">
            <v>6223</v>
          </cell>
        </row>
        <row r="4201">
          <cell r="A4201" t="str">
            <v>Nº de Clientes</v>
          </cell>
          <cell r="C4201">
            <v>170064</v>
          </cell>
          <cell r="D4201">
            <v>2015</v>
          </cell>
          <cell r="G4201">
            <v>81</v>
          </cell>
          <cell r="AC4201">
            <v>170064</v>
          </cell>
        </row>
        <row r="4202">
          <cell r="A4202" t="str">
            <v>Nº de Clientes</v>
          </cell>
          <cell r="C4202">
            <v>187022</v>
          </cell>
          <cell r="D4202">
            <v>2015</v>
          </cell>
          <cell r="G4202">
            <v>99</v>
          </cell>
          <cell r="AC4202">
            <v>187022</v>
          </cell>
        </row>
        <row r="4203">
          <cell r="A4203" t="str">
            <v>Nº de Clientes</v>
          </cell>
          <cell r="C4203">
            <v>61899</v>
          </cell>
          <cell r="D4203">
            <v>2015</v>
          </cell>
          <cell r="G4203">
            <v>428</v>
          </cell>
          <cell r="AC4203">
            <v>61899</v>
          </cell>
        </row>
        <row r="4204">
          <cell r="A4204" t="str">
            <v>Nº de Clientes</v>
          </cell>
          <cell r="C4204">
            <v>8</v>
          </cell>
          <cell r="D4204">
            <v>2015</v>
          </cell>
          <cell r="G4204">
            <v>92</v>
          </cell>
          <cell r="AC4204">
            <v>8</v>
          </cell>
        </row>
        <row r="4205">
          <cell r="A4205" t="str">
            <v>Nº de Clientes</v>
          </cell>
          <cell r="C4205">
            <v>0</v>
          </cell>
          <cell r="D4205">
            <v>2015</v>
          </cell>
          <cell r="G4205">
            <v>198</v>
          </cell>
          <cell r="AC4205">
            <v>0</v>
          </cell>
        </row>
        <row r="4206">
          <cell r="A4206" t="str">
            <v>Nº de Clientes</v>
          </cell>
          <cell r="C4206">
            <v>43705</v>
          </cell>
          <cell r="D4206">
            <v>2015</v>
          </cell>
          <cell r="G4206">
            <v>59</v>
          </cell>
          <cell r="AC4206">
            <v>43705</v>
          </cell>
        </row>
        <row r="4207">
          <cell r="A4207" t="str">
            <v>Nº de Clientes</v>
          </cell>
          <cell r="C4207">
            <v>0</v>
          </cell>
          <cell r="D4207">
            <v>2015</v>
          </cell>
          <cell r="G4207">
            <v>38</v>
          </cell>
          <cell r="AC4207">
            <v>0</v>
          </cell>
        </row>
        <row r="4208">
          <cell r="A4208" t="str">
            <v>Nº de Clientes</v>
          </cell>
          <cell r="C4208">
            <v>19</v>
          </cell>
          <cell r="D4208">
            <v>2015</v>
          </cell>
          <cell r="G4208">
            <v>128</v>
          </cell>
          <cell r="AC4208">
            <v>19</v>
          </cell>
        </row>
        <row r="4209">
          <cell r="A4209" t="str">
            <v>Nº de Clientes</v>
          </cell>
          <cell r="C4209">
            <v>0</v>
          </cell>
          <cell r="D4209">
            <v>2015</v>
          </cell>
          <cell r="G4209">
            <v>72</v>
          </cell>
          <cell r="AC4209">
            <v>0</v>
          </cell>
        </row>
        <row r="4210">
          <cell r="A4210" t="str">
            <v>Nº de Clientes</v>
          </cell>
          <cell r="C4210">
            <v>29218</v>
          </cell>
          <cell r="D4210">
            <v>2015</v>
          </cell>
          <cell r="G4210">
            <v>54</v>
          </cell>
          <cell r="AC4210">
            <v>29218</v>
          </cell>
        </row>
        <row r="4211">
          <cell r="A4211" t="str">
            <v>Nº de Clientes</v>
          </cell>
          <cell r="C4211">
            <v>108</v>
          </cell>
          <cell r="D4211">
            <v>2015</v>
          </cell>
          <cell r="G4211">
            <v>40</v>
          </cell>
          <cell r="AC4211">
            <v>108</v>
          </cell>
        </row>
        <row r="4212">
          <cell r="A4212" t="str">
            <v>Nº de Clientes</v>
          </cell>
          <cell r="C4212">
            <v>2378</v>
          </cell>
          <cell r="D4212">
            <v>2015</v>
          </cell>
          <cell r="G4212">
            <v>140</v>
          </cell>
          <cell r="AC4212">
            <v>2378</v>
          </cell>
        </row>
        <row r="4213">
          <cell r="A4213" t="str">
            <v>Nº de Clientes</v>
          </cell>
          <cell r="C4213">
            <v>323160</v>
          </cell>
          <cell r="D4213">
            <v>2015</v>
          </cell>
          <cell r="G4213">
            <v>80</v>
          </cell>
          <cell r="AC4213">
            <v>323160</v>
          </cell>
        </row>
        <row r="4214">
          <cell r="A4214" t="str">
            <v>Nº de Clientes</v>
          </cell>
          <cell r="C4214">
            <v>956655</v>
          </cell>
          <cell r="D4214">
            <v>2015</v>
          </cell>
          <cell r="G4214">
            <v>6</v>
          </cell>
          <cell r="AC4214">
            <v>956655</v>
          </cell>
        </row>
        <row r="4215">
          <cell r="A4215" t="str">
            <v>Nº de Clientes</v>
          </cell>
          <cell r="C4215">
            <v>3</v>
          </cell>
          <cell r="D4215">
            <v>2015</v>
          </cell>
          <cell r="G4215">
            <v>1</v>
          </cell>
          <cell r="AC4215">
            <v>3</v>
          </cell>
        </row>
        <row r="4216">
          <cell r="A4216" t="str">
            <v>Nº de Clientes</v>
          </cell>
          <cell r="C4216">
            <v>615127</v>
          </cell>
          <cell r="D4216">
            <v>2015</v>
          </cell>
          <cell r="G4216">
            <v>23</v>
          </cell>
          <cell r="AC4216">
            <v>615127</v>
          </cell>
        </row>
        <row r="4217">
          <cell r="A4217" t="str">
            <v>Nº de Clientes</v>
          </cell>
          <cell r="C4217">
            <v>461452</v>
          </cell>
          <cell r="D4217">
            <v>2015</v>
          </cell>
          <cell r="G4217">
            <v>119</v>
          </cell>
          <cell r="AC4217">
            <v>461452</v>
          </cell>
        </row>
        <row r="4218">
          <cell r="A4218" t="str">
            <v>Nº de Clientes</v>
          </cell>
          <cell r="C4218">
            <v>1290251</v>
          </cell>
          <cell r="D4218">
            <v>2015</v>
          </cell>
          <cell r="G4218">
            <v>117</v>
          </cell>
          <cell r="AC4218">
            <v>1290251</v>
          </cell>
        </row>
        <row r="4219">
          <cell r="A4219" t="str">
            <v>Nº de Clientes</v>
          </cell>
          <cell r="C4219">
            <v>138606</v>
          </cell>
          <cell r="D4219">
            <v>2015</v>
          </cell>
          <cell r="G4219">
            <v>178</v>
          </cell>
          <cell r="AC4219">
            <v>138606</v>
          </cell>
        </row>
        <row r="4220">
          <cell r="A4220" t="str">
            <v>Nº de Clientes</v>
          </cell>
          <cell r="C4220">
            <v>2484084</v>
          </cell>
          <cell r="D4220">
            <v>2015</v>
          </cell>
          <cell r="G4220">
            <v>45</v>
          </cell>
          <cell r="AC4220">
            <v>2484084</v>
          </cell>
        </row>
        <row r="4221">
          <cell r="A4221" t="str">
            <v>Nº de Clientes</v>
          </cell>
          <cell r="C4221">
            <v>885400</v>
          </cell>
          <cell r="D4221">
            <v>2015</v>
          </cell>
          <cell r="G4221">
            <v>115</v>
          </cell>
          <cell r="AC4221">
            <v>885400</v>
          </cell>
        </row>
        <row r="4222">
          <cell r="A4222" t="str">
            <v>Nº de Clientes</v>
          </cell>
          <cell r="C4222">
            <v>373848</v>
          </cell>
          <cell r="D4222">
            <v>2015</v>
          </cell>
          <cell r="G4222">
            <v>151</v>
          </cell>
          <cell r="AC4222">
            <v>373848</v>
          </cell>
        </row>
        <row r="4223">
          <cell r="A4223" t="str">
            <v>Nº de Clientes</v>
          </cell>
          <cell r="C4223">
            <v>5</v>
          </cell>
          <cell r="D4223">
            <v>2015</v>
          </cell>
          <cell r="G4223">
            <v>171</v>
          </cell>
          <cell r="AC4223">
            <v>5</v>
          </cell>
        </row>
        <row r="4224">
          <cell r="A4224" t="str">
            <v>Nº de Clientes</v>
          </cell>
          <cell r="C4224">
            <v>0</v>
          </cell>
          <cell r="D4224">
            <v>2015</v>
          </cell>
          <cell r="G4224">
            <v>227</v>
          </cell>
          <cell r="AC4224">
            <v>0</v>
          </cell>
        </row>
        <row r="4225">
          <cell r="A4225" t="str">
            <v>Nº de Clientes</v>
          </cell>
          <cell r="C4225">
            <v>0</v>
          </cell>
          <cell r="D4225">
            <v>2015</v>
          </cell>
          <cell r="G4225">
            <v>90</v>
          </cell>
          <cell r="AC4225">
            <v>0</v>
          </cell>
        </row>
        <row r="4226">
          <cell r="A4226" t="str">
            <v>Nº de Clientes</v>
          </cell>
          <cell r="C4226">
            <v>5373</v>
          </cell>
          <cell r="D4226">
            <v>2015</v>
          </cell>
          <cell r="G4226">
            <v>105</v>
          </cell>
          <cell r="AC4226">
            <v>5373</v>
          </cell>
        </row>
        <row r="4227">
          <cell r="A4227" t="str">
            <v>Nº de Clientes</v>
          </cell>
          <cell r="C4227">
            <v>804330</v>
          </cell>
          <cell r="D4227">
            <v>2015</v>
          </cell>
          <cell r="G4227">
            <v>144</v>
          </cell>
          <cell r="AC4227">
            <v>804330</v>
          </cell>
        </row>
        <row r="4228">
          <cell r="A4228" t="str">
            <v>Nº de Clientes</v>
          </cell>
          <cell r="C4228">
            <v>1136461</v>
          </cell>
          <cell r="D4228">
            <v>2015</v>
          </cell>
          <cell r="G4228">
            <v>193</v>
          </cell>
          <cell r="AC4228">
            <v>1136461</v>
          </cell>
        </row>
        <row r="4229">
          <cell r="A4229" t="str">
            <v>Nº de Clientes</v>
          </cell>
          <cell r="C4229">
            <v>1103635</v>
          </cell>
          <cell r="D4229">
            <v>2015</v>
          </cell>
          <cell r="G4229">
            <v>150</v>
          </cell>
          <cell r="AC4229">
            <v>1103635</v>
          </cell>
        </row>
        <row r="4230">
          <cell r="A4230" t="str">
            <v>Nº de Clientes</v>
          </cell>
          <cell r="C4230">
            <v>1795337</v>
          </cell>
          <cell r="D4230">
            <v>2015</v>
          </cell>
          <cell r="G4230">
            <v>41</v>
          </cell>
          <cell r="AC4230">
            <v>1795337</v>
          </cell>
        </row>
        <row r="4231">
          <cell r="A4231" t="str">
            <v>Nº de Clientes</v>
          </cell>
          <cell r="C4231">
            <v>4700</v>
          </cell>
          <cell r="D4231">
            <v>2015</v>
          </cell>
          <cell r="G4231">
            <v>422</v>
          </cell>
          <cell r="AC4231">
            <v>4700</v>
          </cell>
        </row>
        <row r="4232">
          <cell r="A4232" t="str">
            <v>Nº de Clientes</v>
          </cell>
          <cell r="C4232">
            <v>820073</v>
          </cell>
          <cell r="D4232">
            <v>2015</v>
          </cell>
          <cell r="G4232">
            <v>130</v>
          </cell>
          <cell r="AC4232">
            <v>820073</v>
          </cell>
        </row>
        <row r="4233">
          <cell r="A4233" t="str">
            <v>Nº de Clientes</v>
          </cell>
          <cell r="C4233">
            <v>544330</v>
          </cell>
          <cell r="D4233">
            <v>2015</v>
          </cell>
          <cell r="G4233">
            <v>82</v>
          </cell>
          <cell r="AC4233">
            <v>544330</v>
          </cell>
        </row>
        <row r="4234">
          <cell r="A4234" t="str">
            <v>Nº de Clientes</v>
          </cell>
          <cell r="C4234">
            <v>401385</v>
          </cell>
          <cell r="D4234">
            <v>2015</v>
          </cell>
          <cell r="G4234">
            <v>88</v>
          </cell>
          <cell r="AC4234">
            <v>401385</v>
          </cell>
        </row>
        <row r="4235">
          <cell r="A4235" t="str">
            <v>Venta Consumo Residencial [MWh]</v>
          </cell>
          <cell r="C4235">
            <v>2909198</v>
          </cell>
          <cell r="D4235">
            <v>2015</v>
          </cell>
          <cell r="G4235">
            <v>122</v>
          </cell>
          <cell r="AC4235">
            <v>2909198</v>
          </cell>
        </row>
        <row r="4236">
          <cell r="A4236" t="str">
            <v>Venta Consumo Comercial [MWh]</v>
          </cell>
          <cell r="C4236">
            <v>3844826</v>
          </cell>
          <cell r="D4236">
            <v>2015</v>
          </cell>
          <cell r="G4236">
            <v>122</v>
          </cell>
          <cell r="AC4236">
            <v>3844826</v>
          </cell>
        </row>
        <row r="4237">
          <cell r="A4237" t="str">
            <v>Venta Consumo Industrial [MWh]</v>
          </cell>
          <cell r="C4237">
            <v>665012</v>
          </cell>
          <cell r="D4237">
            <v>2015</v>
          </cell>
          <cell r="G4237">
            <v>122</v>
          </cell>
          <cell r="AC4237">
            <v>665012</v>
          </cell>
        </row>
        <row r="4238">
          <cell r="A4238" t="str">
            <v>Venta Energía para AP [MWh]</v>
          </cell>
          <cell r="C4238">
            <v>68361</v>
          </cell>
          <cell r="D4238">
            <v>2015</v>
          </cell>
          <cell r="G4238">
            <v>122</v>
          </cell>
          <cell r="AC4238">
            <v>68361</v>
          </cell>
        </row>
        <row r="4239">
          <cell r="A4239" t="str">
            <v>Venta a Autoridades [MWh]</v>
          </cell>
          <cell r="C4239">
            <v>6967</v>
          </cell>
          <cell r="D4239">
            <v>2015</v>
          </cell>
          <cell r="G4239">
            <v>122</v>
          </cell>
          <cell r="AC4239">
            <v>6967</v>
          </cell>
        </row>
        <row r="4240">
          <cell r="A4240" t="str">
            <v>Venta de Energía Otras [MWh]</v>
          </cell>
          <cell r="C4240">
            <v>10948</v>
          </cell>
          <cell r="D4240">
            <v>2015</v>
          </cell>
          <cell r="G4240">
            <v>122</v>
          </cell>
          <cell r="AC4240">
            <v>10948</v>
          </cell>
        </row>
        <row r="4241">
          <cell r="A4241" t="str">
            <v>Venta a Usuarios Propios [MWh]</v>
          </cell>
          <cell r="C4241">
            <v>7505312</v>
          </cell>
          <cell r="D4241">
            <v>2015</v>
          </cell>
          <cell r="G4241">
            <v>122</v>
          </cell>
          <cell r="AC4241">
            <v>7505312</v>
          </cell>
        </row>
        <row r="4242">
          <cell r="A4242" t="str">
            <v>Venta para reventa [MWh]</v>
          </cell>
          <cell r="C4242">
            <v>3522568</v>
          </cell>
          <cell r="D4242">
            <v>2015</v>
          </cell>
          <cell r="G4242">
            <v>122</v>
          </cell>
          <cell r="AC4242">
            <v>3522568</v>
          </cell>
        </row>
        <row r="4243">
          <cell r="A4243" t="str">
            <v>Venta totales de energía [MWh]</v>
          </cell>
          <cell r="C4243">
            <v>11027880</v>
          </cell>
          <cell r="D4243">
            <v>2015</v>
          </cell>
          <cell r="G4243">
            <v>122</v>
          </cell>
          <cell r="AC4243">
            <v>11027880</v>
          </cell>
        </row>
        <row r="4244">
          <cell r="A4244" t="str">
            <v>Venta Consumo Residencial [MWh]</v>
          </cell>
          <cell r="C4244">
            <v>29278920</v>
          </cell>
          <cell r="D4244">
            <v>2015</v>
          </cell>
          <cell r="G4244">
            <v>133</v>
          </cell>
          <cell r="AC4244">
            <v>29278920</v>
          </cell>
        </row>
        <row r="4245">
          <cell r="A4245" t="str">
            <v>Venta Consumo Comercial [MWh]</v>
          </cell>
          <cell r="C4245">
            <v>39848490</v>
          </cell>
          <cell r="D4245">
            <v>2015</v>
          </cell>
          <cell r="G4245">
            <v>133</v>
          </cell>
          <cell r="AC4245">
            <v>39848490</v>
          </cell>
        </row>
        <row r="4246">
          <cell r="A4246" t="str">
            <v>Venta Consumo Industrial [MWh]</v>
          </cell>
          <cell r="C4246">
            <v>15974630</v>
          </cell>
          <cell r="D4246">
            <v>2015</v>
          </cell>
          <cell r="G4246">
            <v>133</v>
          </cell>
          <cell r="AC4246">
            <v>15974630</v>
          </cell>
        </row>
        <row r="4247">
          <cell r="A4247" t="str">
            <v>Venta Energía para AP [MWh]</v>
          </cell>
          <cell r="C4247">
            <v>372243</v>
          </cell>
          <cell r="D4247">
            <v>2015</v>
          </cell>
          <cell r="G4247">
            <v>133</v>
          </cell>
          <cell r="AC4247">
            <v>372243</v>
          </cell>
        </row>
        <row r="4248">
          <cell r="A4248" t="str">
            <v>Venta a Autoridades [MWh]</v>
          </cell>
          <cell r="C4248">
            <v>20371</v>
          </cell>
          <cell r="D4248">
            <v>2015</v>
          </cell>
          <cell r="G4248">
            <v>133</v>
          </cell>
          <cell r="AC4248">
            <v>20371</v>
          </cell>
        </row>
        <row r="4249">
          <cell r="A4249" t="str">
            <v>Venta de Energía Otras [MWh]</v>
          </cell>
          <cell r="C4249">
            <v>365799</v>
          </cell>
          <cell r="D4249">
            <v>2015</v>
          </cell>
          <cell r="G4249">
            <v>133</v>
          </cell>
          <cell r="AC4249">
            <v>365799</v>
          </cell>
        </row>
        <row r="4250">
          <cell r="A4250" t="str">
            <v>Venta de Energía Otras [MWh]</v>
          </cell>
          <cell r="C4250">
            <v>306967</v>
          </cell>
          <cell r="D4250">
            <v>2015</v>
          </cell>
          <cell r="G4250">
            <v>133</v>
          </cell>
          <cell r="AC4250">
            <v>306967</v>
          </cell>
        </row>
        <row r="4251">
          <cell r="A4251" t="str">
            <v>Venta a Usuarios Propios [MWh]</v>
          </cell>
          <cell r="C4251">
            <v>86167420</v>
          </cell>
          <cell r="D4251">
            <v>2015</v>
          </cell>
          <cell r="G4251">
            <v>133</v>
          </cell>
          <cell r="AC4251">
            <v>86167420</v>
          </cell>
        </row>
        <row r="4252">
          <cell r="A4252" t="str">
            <v>Venta para reventa [MWh]</v>
          </cell>
          <cell r="C4252">
            <v>1813603</v>
          </cell>
          <cell r="D4252">
            <v>2015</v>
          </cell>
          <cell r="G4252">
            <v>133</v>
          </cell>
          <cell r="AC4252">
            <v>1813603</v>
          </cell>
        </row>
        <row r="4253">
          <cell r="A4253" t="str">
            <v>Venta totales de energía [MWh]</v>
          </cell>
          <cell r="C4253">
            <v>87981023</v>
          </cell>
          <cell r="D4253">
            <v>2015</v>
          </cell>
          <cell r="G4253">
            <v>133</v>
          </cell>
          <cell r="AC4253">
            <v>87981023</v>
          </cell>
        </row>
        <row r="4254">
          <cell r="A4254" t="str">
            <v>Venta Consumo Residencial [MWh]</v>
          </cell>
          <cell r="C4254">
            <v>13159754</v>
          </cell>
          <cell r="D4254">
            <v>2015</v>
          </cell>
          <cell r="G4254">
            <v>7</v>
          </cell>
          <cell r="AC4254">
            <v>13159754</v>
          </cell>
        </row>
        <row r="4255">
          <cell r="A4255" t="str">
            <v>Venta Consumo Comercial [MWh]</v>
          </cell>
          <cell r="C4255">
            <v>12364153</v>
          </cell>
          <cell r="D4255">
            <v>2015</v>
          </cell>
          <cell r="G4255">
            <v>7</v>
          </cell>
          <cell r="AC4255">
            <v>12364153</v>
          </cell>
        </row>
        <row r="4256">
          <cell r="A4256" t="str">
            <v>Venta Consumo Industrial [MWh]</v>
          </cell>
          <cell r="C4256">
            <v>2275533</v>
          </cell>
          <cell r="D4256">
            <v>2015</v>
          </cell>
          <cell r="G4256">
            <v>7</v>
          </cell>
          <cell r="AC4256">
            <v>2275533</v>
          </cell>
        </row>
        <row r="4257">
          <cell r="A4257" t="str">
            <v>Venta Energía para AP [MWh]</v>
          </cell>
          <cell r="C4257">
            <v>148229</v>
          </cell>
          <cell r="D4257">
            <v>2015</v>
          </cell>
          <cell r="G4257">
            <v>7</v>
          </cell>
          <cell r="AC4257">
            <v>148229</v>
          </cell>
        </row>
        <row r="4258">
          <cell r="A4258" t="str">
            <v>Venta a Autoridades [MWh]</v>
          </cell>
          <cell r="C4258">
            <v>2822</v>
          </cell>
          <cell r="D4258">
            <v>2015</v>
          </cell>
          <cell r="G4258">
            <v>7</v>
          </cell>
          <cell r="AC4258">
            <v>2822</v>
          </cell>
        </row>
        <row r="4259">
          <cell r="A4259" t="str">
            <v>Venta a Usuarios Propios [MWh]</v>
          </cell>
          <cell r="C4259">
            <v>27950491</v>
          </cell>
          <cell r="D4259">
            <v>2015</v>
          </cell>
          <cell r="G4259">
            <v>7</v>
          </cell>
          <cell r="AC4259">
            <v>27950491</v>
          </cell>
        </row>
        <row r="4260">
          <cell r="A4260" t="str">
            <v>Venta para reventa [MWh]</v>
          </cell>
          <cell r="C4260">
            <v>5678363</v>
          </cell>
          <cell r="D4260">
            <v>2015</v>
          </cell>
          <cell r="G4260">
            <v>7</v>
          </cell>
          <cell r="AC4260">
            <v>5678363</v>
          </cell>
        </row>
        <row r="4261">
          <cell r="A4261" t="str">
            <v>Venta totales de energía [MWh]</v>
          </cell>
          <cell r="C4261">
            <v>33628854</v>
          </cell>
          <cell r="D4261">
            <v>2015</v>
          </cell>
          <cell r="G4261">
            <v>7</v>
          </cell>
          <cell r="AC4261">
            <v>33628854</v>
          </cell>
        </row>
        <row r="4262">
          <cell r="A4262" t="str">
            <v>Venta Consumo Residencial [MWh]</v>
          </cell>
          <cell r="C4262">
            <v>7325314</v>
          </cell>
          <cell r="D4262">
            <v>2015</v>
          </cell>
          <cell r="G4262">
            <v>141</v>
          </cell>
          <cell r="AC4262">
            <v>7325314</v>
          </cell>
        </row>
        <row r="4263">
          <cell r="A4263" t="str">
            <v>Venta Consumo Comercial [MWh]</v>
          </cell>
          <cell r="C4263">
            <v>6918745</v>
          </cell>
          <cell r="D4263">
            <v>2015</v>
          </cell>
          <cell r="G4263">
            <v>141</v>
          </cell>
          <cell r="AC4263">
            <v>6918745</v>
          </cell>
        </row>
        <row r="4264">
          <cell r="A4264" t="str">
            <v>Venta Consumo Industrial [MWh]</v>
          </cell>
          <cell r="C4264">
            <v>3369215</v>
          </cell>
          <cell r="D4264">
            <v>2015</v>
          </cell>
          <cell r="G4264">
            <v>141</v>
          </cell>
          <cell r="AC4264">
            <v>3369215</v>
          </cell>
        </row>
        <row r="4265">
          <cell r="A4265" t="str">
            <v>Venta Energía para AP [MWh]</v>
          </cell>
          <cell r="C4265">
            <v>83112</v>
          </cell>
          <cell r="D4265">
            <v>2015</v>
          </cell>
          <cell r="G4265">
            <v>141</v>
          </cell>
          <cell r="AC4265">
            <v>83112</v>
          </cell>
        </row>
        <row r="4266">
          <cell r="A4266" t="str">
            <v>Venta a Usuarios Propios [MWh]</v>
          </cell>
          <cell r="C4266">
            <v>17696386</v>
          </cell>
          <cell r="D4266">
            <v>2015</v>
          </cell>
          <cell r="G4266">
            <v>141</v>
          </cell>
          <cell r="AC4266">
            <v>17696386</v>
          </cell>
        </row>
        <row r="4267">
          <cell r="A4267" t="str">
            <v>Venta para reventa [MWh]</v>
          </cell>
          <cell r="C4267">
            <v>3162844</v>
          </cell>
          <cell r="D4267">
            <v>2015</v>
          </cell>
          <cell r="G4267">
            <v>141</v>
          </cell>
          <cell r="AC4267">
            <v>3162844</v>
          </cell>
        </row>
        <row r="4268">
          <cell r="A4268" t="str">
            <v>Venta totales de energía [MWh]</v>
          </cell>
          <cell r="C4268">
            <v>20859230</v>
          </cell>
          <cell r="D4268">
            <v>2015</v>
          </cell>
          <cell r="G4268">
            <v>141</v>
          </cell>
          <cell r="AC4268">
            <v>20859230</v>
          </cell>
        </row>
        <row r="4269">
          <cell r="A4269" t="str">
            <v>Venta para reventa [MWh]</v>
          </cell>
          <cell r="C4269">
            <v>566430</v>
          </cell>
          <cell r="D4269">
            <v>2015</v>
          </cell>
          <cell r="G4269">
            <v>113</v>
          </cell>
          <cell r="AC4269">
            <v>566430</v>
          </cell>
        </row>
        <row r="4270">
          <cell r="A4270" t="str">
            <v>Venta totales de energía [MWh]</v>
          </cell>
          <cell r="C4270">
            <v>566430</v>
          </cell>
          <cell r="D4270">
            <v>2015</v>
          </cell>
          <cell r="G4270">
            <v>113</v>
          </cell>
          <cell r="AC4270">
            <v>566430</v>
          </cell>
        </row>
        <row r="4271">
          <cell r="A4271" t="str">
            <v>Venta Consumo Residencial [MWh]</v>
          </cell>
          <cell r="C4271">
            <v>5489972</v>
          </cell>
          <cell r="D4271">
            <v>2015</v>
          </cell>
          <cell r="G4271">
            <v>30</v>
          </cell>
          <cell r="AC4271">
            <v>5489972</v>
          </cell>
        </row>
        <row r="4272">
          <cell r="A4272" t="str">
            <v>Venta Consumo Comercial [MWh]</v>
          </cell>
          <cell r="C4272">
            <v>6547941</v>
          </cell>
          <cell r="D4272">
            <v>2015</v>
          </cell>
          <cell r="G4272">
            <v>30</v>
          </cell>
          <cell r="AC4272">
            <v>6547941</v>
          </cell>
        </row>
        <row r="4273">
          <cell r="A4273" t="str">
            <v>Venta Consumo Industrial [MWh]</v>
          </cell>
          <cell r="C4273">
            <v>6322770</v>
          </cell>
          <cell r="D4273">
            <v>2015</v>
          </cell>
          <cell r="G4273">
            <v>30</v>
          </cell>
          <cell r="AC4273">
            <v>6322770</v>
          </cell>
        </row>
        <row r="4274">
          <cell r="A4274" t="str">
            <v>Venta Energía para AP [MWh]</v>
          </cell>
          <cell r="C4274">
            <v>141303</v>
          </cell>
          <cell r="D4274">
            <v>2015</v>
          </cell>
          <cell r="G4274">
            <v>30</v>
          </cell>
          <cell r="AC4274">
            <v>141303</v>
          </cell>
        </row>
        <row r="4275">
          <cell r="A4275" t="str">
            <v>Venta a Usuarios Propios [MWh]</v>
          </cell>
          <cell r="C4275">
            <v>18501986</v>
          </cell>
          <cell r="D4275">
            <v>2015</v>
          </cell>
          <cell r="G4275">
            <v>30</v>
          </cell>
          <cell r="AC4275">
            <v>18501986</v>
          </cell>
        </row>
        <row r="4276">
          <cell r="A4276" t="str">
            <v>Venta para reventa [MWh]</v>
          </cell>
          <cell r="C4276">
            <v>0</v>
          </cell>
          <cell r="D4276">
            <v>2015</v>
          </cell>
          <cell r="G4276">
            <v>30</v>
          </cell>
          <cell r="AC4276">
            <v>0</v>
          </cell>
        </row>
        <row r="4277">
          <cell r="A4277" t="str">
            <v>Venta totales de energía [MWh]</v>
          </cell>
          <cell r="C4277">
            <v>18501986</v>
          </cell>
          <cell r="D4277">
            <v>2015</v>
          </cell>
          <cell r="G4277">
            <v>30</v>
          </cell>
          <cell r="AC4277">
            <v>18501986</v>
          </cell>
        </row>
        <row r="4278">
          <cell r="A4278" t="str">
            <v>Venta Consumo Residencial [MWh]</v>
          </cell>
          <cell r="C4278">
            <v>5514991</v>
          </cell>
          <cell r="D4278">
            <v>2015</v>
          </cell>
          <cell r="G4278">
            <v>96</v>
          </cell>
          <cell r="AC4278">
            <v>5514991</v>
          </cell>
        </row>
        <row r="4279">
          <cell r="A4279" t="str">
            <v>Venta Consumo Comercial [MWh]</v>
          </cell>
          <cell r="C4279">
            <v>2994882</v>
          </cell>
          <cell r="D4279">
            <v>2015</v>
          </cell>
          <cell r="G4279">
            <v>96</v>
          </cell>
          <cell r="AC4279">
            <v>2994882</v>
          </cell>
        </row>
        <row r="4280">
          <cell r="A4280" t="str">
            <v>Venta Consumo Industrial [MWh]</v>
          </cell>
          <cell r="C4280">
            <v>5308797</v>
          </cell>
          <cell r="D4280">
            <v>2015</v>
          </cell>
          <cell r="G4280">
            <v>96</v>
          </cell>
          <cell r="AC4280">
            <v>5308797</v>
          </cell>
        </row>
        <row r="4281">
          <cell r="A4281" t="str">
            <v>Venta Energía para AP [MWh]</v>
          </cell>
          <cell r="C4281">
            <v>28517</v>
          </cell>
          <cell r="D4281">
            <v>2015</v>
          </cell>
          <cell r="G4281">
            <v>96</v>
          </cell>
          <cell r="AC4281">
            <v>28517</v>
          </cell>
        </row>
        <row r="4282">
          <cell r="A4282" t="str">
            <v>Venta a Usuarios Propios [MWh]</v>
          </cell>
          <cell r="C4282">
            <v>13847187</v>
          </cell>
          <cell r="D4282">
            <v>2015</v>
          </cell>
          <cell r="G4282">
            <v>96</v>
          </cell>
          <cell r="AC4282">
            <v>13847187</v>
          </cell>
        </row>
        <row r="4283">
          <cell r="A4283" t="str">
            <v>Venta para reventa [MWh]</v>
          </cell>
          <cell r="C4283">
            <v>444753</v>
          </cell>
          <cell r="D4283">
            <v>2015</v>
          </cell>
          <cell r="G4283">
            <v>96</v>
          </cell>
          <cell r="AC4283">
            <v>444753</v>
          </cell>
        </row>
        <row r="4284">
          <cell r="A4284" t="str">
            <v>Venta totales de energía [MWh]</v>
          </cell>
          <cell r="C4284">
            <v>14291940</v>
          </cell>
          <cell r="D4284">
            <v>2015</v>
          </cell>
          <cell r="G4284">
            <v>96</v>
          </cell>
          <cell r="AC4284">
            <v>14291940</v>
          </cell>
        </row>
        <row r="4285">
          <cell r="A4285" t="str">
            <v>Venta Consumo Residencial [MWh]</v>
          </cell>
          <cell r="C4285">
            <v>3660555</v>
          </cell>
          <cell r="D4285">
            <v>2015</v>
          </cell>
          <cell r="G4285">
            <v>101</v>
          </cell>
          <cell r="AC4285">
            <v>3660555</v>
          </cell>
        </row>
        <row r="4286">
          <cell r="A4286" t="str">
            <v>Venta Consumo Comercial [MWh]</v>
          </cell>
          <cell r="C4286">
            <v>2815489</v>
          </cell>
          <cell r="D4286">
            <v>2015</v>
          </cell>
          <cell r="G4286">
            <v>101</v>
          </cell>
          <cell r="AC4286">
            <v>2815489</v>
          </cell>
        </row>
        <row r="4287">
          <cell r="A4287" t="str">
            <v>Venta Consumo Industrial [MWh]</v>
          </cell>
          <cell r="C4287">
            <v>4971812</v>
          </cell>
          <cell r="D4287">
            <v>2015</v>
          </cell>
          <cell r="G4287">
            <v>101</v>
          </cell>
          <cell r="AC4287">
            <v>4971812</v>
          </cell>
        </row>
        <row r="4288">
          <cell r="A4288" t="str">
            <v>Venta Energía para AP [MWh]</v>
          </cell>
          <cell r="C4288">
            <v>22455</v>
          </cell>
          <cell r="D4288">
            <v>2015</v>
          </cell>
          <cell r="G4288">
            <v>101</v>
          </cell>
          <cell r="AC4288">
            <v>22455</v>
          </cell>
        </row>
        <row r="4289">
          <cell r="A4289" t="str">
            <v>Venta a Usuarios Propios [MWh]</v>
          </cell>
          <cell r="C4289">
            <v>11470311</v>
          </cell>
          <cell r="D4289">
            <v>2015</v>
          </cell>
          <cell r="G4289">
            <v>101</v>
          </cell>
          <cell r="AC4289">
            <v>11470311</v>
          </cell>
        </row>
        <row r="4290">
          <cell r="A4290" t="str">
            <v>Venta para reventa [MWh]</v>
          </cell>
          <cell r="C4290">
            <v>4693563</v>
          </cell>
          <cell r="D4290">
            <v>2015</v>
          </cell>
          <cell r="G4290">
            <v>101</v>
          </cell>
          <cell r="AC4290">
            <v>4693563</v>
          </cell>
        </row>
        <row r="4291">
          <cell r="A4291" t="str">
            <v>Venta totales de energía [MWh]</v>
          </cell>
          <cell r="C4291">
            <v>16163874</v>
          </cell>
          <cell r="D4291">
            <v>2015</v>
          </cell>
          <cell r="G4291">
            <v>101</v>
          </cell>
          <cell r="AC4291">
            <v>16163874</v>
          </cell>
        </row>
        <row r="4292">
          <cell r="A4292" t="str">
            <v>Venta para reventa [MWh]</v>
          </cell>
          <cell r="C4292">
            <v>0</v>
          </cell>
          <cell r="D4292">
            <v>2015</v>
          </cell>
          <cell r="G4292">
            <v>5</v>
          </cell>
          <cell r="AC4292">
            <v>0</v>
          </cell>
        </row>
        <row r="4293">
          <cell r="A4293" t="str">
            <v>Venta totales de energía [MWh]</v>
          </cell>
          <cell r="C4293">
            <v>0</v>
          </cell>
          <cell r="D4293">
            <v>2015</v>
          </cell>
          <cell r="G4293">
            <v>5</v>
          </cell>
          <cell r="AC4293">
            <v>0</v>
          </cell>
        </row>
        <row r="4294">
          <cell r="A4294" t="str">
            <v>Venta Consumo Residencial [MWh]</v>
          </cell>
          <cell r="C4294">
            <v>9221743</v>
          </cell>
          <cell r="D4294">
            <v>2015</v>
          </cell>
          <cell r="G4294">
            <v>126</v>
          </cell>
          <cell r="AC4294">
            <v>9221743</v>
          </cell>
        </row>
        <row r="4295">
          <cell r="A4295" t="str">
            <v>Venta Consumo Comercial [MWh]</v>
          </cell>
          <cell r="C4295">
            <v>6662100</v>
          </cell>
          <cell r="D4295">
            <v>2015</v>
          </cell>
          <cell r="G4295">
            <v>126</v>
          </cell>
          <cell r="AC4295">
            <v>6662100</v>
          </cell>
        </row>
        <row r="4296">
          <cell r="A4296" t="str">
            <v>Venta Consumo Industrial [MWh]</v>
          </cell>
          <cell r="C4296">
            <v>8265885</v>
          </cell>
          <cell r="D4296">
            <v>2015</v>
          </cell>
          <cell r="G4296">
            <v>126</v>
          </cell>
          <cell r="AC4296">
            <v>8265885</v>
          </cell>
        </row>
        <row r="4297">
          <cell r="A4297" t="str">
            <v>Venta Energía para AP [MWh]</v>
          </cell>
          <cell r="C4297">
            <v>141923</v>
          </cell>
          <cell r="D4297">
            <v>2015</v>
          </cell>
          <cell r="G4297">
            <v>126</v>
          </cell>
          <cell r="AC4297">
            <v>141923</v>
          </cell>
        </row>
        <row r="4298">
          <cell r="A4298" t="str">
            <v>Venta a Usuarios Propios [MWh]</v>
          </cell>
          <cell r="C4298">
            <v>24291651</v>
          </cell>
          <cell r="D4298">
            <v>2015</v>
          </cell>
          <cell r="G4298">
            <v>126</v>
          </cell>
          <cell r="AC4298">
            <v>24291651</v>
          </cell>
        </row>
        <row r="4299">
          <cell r="A4299" t="str">
            <v>Venta para reventa [MWh]</v>
          </cell>
          <cell r="C4299">
            <v>2764502</v>
          </cell>
          <cell r="D4299">
            <v>2015</v>
          </cell>
          <cell r="G4299">
            <v>126</v>
          </cell>
          <cell r="AC4299">
            <v>2764502</v>
          </cell>
        </row>
        <row r="4300">
          <cell r="A4300" t="str">
            <v>Venta totales de energía [MWh]</v>
          </cell>
          <cell r="C4300">
            <v>27056153</v>
          </cell>
          <cell r="D4300">
            <v>2015</v>
          </cell>
          <cell r="G4300">
            <v>126</v>
          </cell>
          <cell r="AC4300">
            <v>27056153</v>
          </cell>
        </row>
        <row r="4301">
          <cell r="A4301" t="str">
            <v>Venta Consumo Residencial [MWh]</v>
          </cell>
          <cell r="C4301">
            <v>4350462</v>
          </cell>
          <cell r="D4301">
            <v>2015</v>
          </cell>
          <cell r="G4301">
            <v>136</v>
          </cell>
          <cell r="AC4301">
            <v>4350462</v>
          </cell>
        </row>
        <row r="4302">
          <cell r="A4302" t="str">
            <v>Venta Consumo Comercial [MWh]</v>
          </cell>
          <cell r="C4302">
            <v>3557621</v>
          </cell>
          <cell r="D4302">
            <v>2015</v>
          </cell>
          <cell r="G4302">
            <v>136</v>
          </cell>
          <cell r="AC4302">
            <v>3557621</v>
          </cell>
        </row>
        <row r="4303">
          <cell r="A4303" t="str">
            <v>Venta Consumo Industrial [MWh]</v>
          </cell>
          <cell r="C4303">
            <v>5646723</v>
          </cell>
          <cell r="D4303">
            <v>2015</v>
          </cell>
          <cell r="G4303">
            <v>136</v>
          </cell>
          <cell r="AC4303">
            <v>5646723</v>
          </cell>
        </row>
        <row r="4304">
          <cell r="A4304" t="str">
            <v>Venta Energía para AP [MWh]</v>
          </cell>
          <cell r="C4304">
            <v>37557</v>
          </cell>
          <cell r="D4304">
            <v>2015</v>
          </cell>
          <cell r="G4304">
            <v>136</v>
          </cell>
          <cell r="AC4304">
            <v>37557</v>
          </cell>
        </row>
        <row r="4305">
          <cell r="A4305" t="str">
            <v>Venta a Usuarios Propios [MWh]</v>
          </cell>
          <cell r="C4305">
            <v>13592363</v>
          </cell>
          <cell r="D4305">
            <v>2015</v>
          </cell>
          <cell r="G4305">
            <v>136</v>
          </cell>
          <cell r="AC4305">
            <v>13592363</v>
          </cell>
        </row>
        <row r="4306">
          <cell r="A4306" t="str">
            <v>Venta para reventa [MWh]</v>
          </cell>
          <cell r="C4306">
            <v>881079</v>
          </cell>
          <cell r="D4306">
            <v>2015</v>
          </cell>
          <cell r="G4306">
            <v>136</v>
          </cell>
          <cell r="AC4306">
            <v>881079</v>
          </cell>
        </row>
        <row r="4307">
          <cell r="A4307" t="str">
            <v>Venta totales de energía [MWh]</v>
          </cell>
          <cell r="C4307">
            <v>14473442</v>
          </cell>
          <cell r="D4307">
            <v>2015</v>
          </cell>
          <cell r="G4307">
            <v>136</v>
          </cell>
          <cell r="AC4307">
            <v>14473442</v>
          </cell>
        </row>
        <row r="4308">
          <cell r="A4308" t="str">
            <v>Venta Consumo Residencial [MWh]</v>
          </cell>
          <cell r="C4308">
            <v>1703245</v>
          </cell>
          <cell r="D4308">
            <v>2015</v>
          </cell>
          <cell r="G4308">
            <v>137</v>
          </cell>
          <cell r="AC4308">
            <v>1703245</v>
          </cell>
        </row>
        <row r="4309">
          <cell r="A4309" t="str">
            <v>Venta Consumo Comercial [MWh]</v>
          </cell>
          <cell r="C4309">
            <v>1320785</v>
          </cell>
          <cell r="D4309">
            <v>2015</v>
          </cell>
          <cell r="G4309">
            <v>137</v>
          </cell>
          <cell r="AC4309">
            <v>1320785</v>
          </cell>
        </row>
        <row r="4310">
          <cell r="A4310" t="str">
            <v>Venta Consumo Industrial [MWh]</v>
          </cell>
          <cell r="C4310">
            <v>1495919</v>
          </cell>
          <cell r="D4310">
            <v>2015</v>
          </cell>
          <cell r="G4310">
            <v>137</v>
          </cell>
          <cell r="AC4310">
            <v>1495919</v>
          </cell>
        </row>
        <row r="4311">
          <cell r="A4311" t="str">
            <v>Venta Energía para AP [MWh]</v>
          </cell>
          <cell r="C4311">
            <v>6210</v>
          </cell>
          <cell r="D4311">
            <v>2015</v>
          </cell>
          <cell r="G4311">
            <v>137</v>
          </cell>
          <cell r="AC4311">
            <v>6210</v>
          </cell>
        </row>
        <row r="4312">
          <cell r="A4312" t="str">
            <v>Venta a Usuarios Propios [MWh]</v>
          </cell>
          <cell r="C4312">
            <v>4526159</v>
          </cell>
          <cell r="D4312">
            <v>2015</v>
          </cell>
          <cell r="G4312">
            <v>137</v>
          </cell>
          <cell r="AC4312">
            <v>4526159</v>
          </cell>
        </row>
        <row r="4313">
          <cell r="A4313" t="str">
            <v>Venta para reventa [MWh]</v>
          </cell>
          <cell r="C4313">
            <v>0</v>
          </cell>
          <cell r="D4313">
            <v>2015</v>
          </cell>
          <cell r="G4313">
            <v>137</v>
          </cell>
          <cell r="AC4313">
            <v>0</v>
          </cell>
        </row>
        <row r="4314">
          <cell r="A4314" t="str">
            <v>Venta totales de energía [MWh]</v>
          </cell>
          <cell r="C4314">
            <v>4526159</v>
          </cell>
          <cell r="D4314">
            <v>2015</v>
          </cell>
          <cell r="G4314">
            <v>137</v>
          </cell>
          <cell r="AC4314">
            <v>4526159</v>
          </cell>
        </row>
        <row r="4315">
          <cell r="A4315" t="str">
            <v>Venta Consumo Residencial [MWh]</v>
          </cell>
          <cell r="C4315">
            <v>5162451</v>
          </cell>
          <cell r="D4315">
            <v>2015</v>
          </cell>
          <cell r="G4315">
            <v>142</v>
          </cell>
          <cell r="AC4315">
            <v>5162451</v>
          </cell>
        </row>
        <row r="4316">
          <cell r="A4316" t="str">
            <v>Venta Consumo Comercial [MWh]</v>
          </cell>
          <cell r="C4316">
            <v>2970192</v>
          </cell>
          <cell r="D4316">
            <v>2015</v>
          </cell>
          <cell r="G4316">
            <v>142</v>
          </cell>
          <cell r="AC4316">
            <v>2970192</v>
          </cell>
        </row>
        <row r="4317">
          <cell r="A4317" t="str">
            <v>Venta Consumo Industrial [MWh]</v>
          </cell>
          <cell r="C4317">
            <v>2461877</v>
          </cell>
          <cell r="D4317">
            <v>2015</v>
          </cell>
          <cell r="G4317">
            <v>142</v>
          </cell>
          <cell r="AC4317">
            <v>2461877</v>
          </cell>
        </row>
        <row r="4318">
          <cell r="A4318" t="str">
            <v>Venta Energía para AP [MWh]</v>
          </cell>
          <cell r="C4318">
            <v>21790</v>
          </cell>
          <cell r="D4318">
            <v>2015</v>
          </cell>
          <cell r="G4318">
            <v>142</v>
          </cell>
          <cell r="AC4318">
            <v>21790</v>
          </cell>
        </row>
        <row r="4319">
          <cell r="A4319" t="str">
            <v>Venta a Usuarios Propios [MWh]</v>
          </cell>
          <cell r="C4319">
            <v>10616310</v>
          </cell>
          <cell r="D4319">
            <v>2015</v>
          </cell>
          <cell r="G4319">
            <v>142</v>
          </cell>
          <cell r="AC4319">
            <v>10616310</v>
          </cell>
        </row>
        <row r="4320">
          <cell r="A4320" t="str">
            <v>Venta para reventa [MWh]</v>
          </cell>
          <cell r="C4320">
            <v>1206772</v>
          </cell>
          <cell r="D4320">
            <v>2015</v>
          </cell>
          <cell r="G4320">
            <v>142</v>
          </cell>
          <cell r="AC4320">
            <v>1206772</v>
          </cell>
        </row>
        <row r="4321">
          <cell r="A4321" t="str">
            <v>Venta totales de energía [MWh]</v>
          </cell>
          <cell r="C4321">
            <v>11823082</v>
          </cell>
          <cell r="D4321">
            <v>2015</v>
          </cell>
          <cell r="G4321">
            <v>142</v>
          </cell>
          <cell r="AC4321">
            <v>11823082</v>
          </cell>
        </row>
        <row r="4322">
          <cell r="A4322" t="str">
            <v>Venta Consumo Residencial [MWh]</v>
          </cell>
          <cell r="C4322">
            <v>2468896</v>
          </cell>
          <cell r="D4322">
            <v>2015</v>
          </cell>
          <cell r="G4322">
            <v>175</v>
          </cell>
          <cell r="AC4322">
            <v>2468896</v>
          </cell>
        </row>
        <row r="4323">
          <cell r="A4323" t="str">
            <v>Venta Consumo Comercial [MWh]</v>
          </cell>
          <cell r="C4323">
            <v>1975314</v>
          </cell>
          <cell r="D4323">
            <v>2015</v>
          </cell>
          <cell r="G4323">
            <v>175</v>
          </cell>
          <cell r="AC4323">
            <v>1975314</v>
          </cell>
        </row>
        <row r="4324">
          <cell r="A4324" t="str">
            <v>Venta Consumo Industrial [MWh]</v>
          </cell>
          <cell r="C4324">
            <v>5958835</v>
          </cell>
          <cell r="D4324">
            <v>2015</v>
          </cell>
          <cell r="G4324">
            <v>175</v>
          </cell>
          <cell r="AC4324">
            <v>5958835</v>
          </cell>
        </row>
        <row r="4325">
          <cell r="A4325" t="str">
            <v>Venta Energía para AP [MWh]</v>
          </cell>
          <cell r="C4325">
            <v>51466</v>
          </cell>
          <cell r="D4325">
            <v>2015</v>
          </cell>
          <cell r="G4325">
            <v>175</v>
          </cell>
          <cell r="AC4325">
            <v>51466</v>
          </cell>
        </row>
        <row r="4326">
          <cell r="A4326" t="str">
            <v>Venta a Usuarios Propios [MWh]</v>
          </cell>
          <cell r="C4326">
            <v>10454511</v>
          </cell>
          <cell r="D4326">
            <v>2015</v>
          </cell>
          <cell r="G4326">
            <v>175</v>
          </cell>
          <cell r="AC4326">
            <v>10454511</v>
          </cell>
        </row>
        <row r="4327">
          <cell r="A4327" t="str">
            <v>Venta para reventa [MWh]</v>
          </cell>
          <cell r="C4327">
            <v>1324871</v>
          </cell>
          <cell r="D4327">
            <v>2015</v>
          </cell>
          <cell r="G4327">
            <v>175</v>
          </cell>
          <cell r="AC4327">
            <v>1324871</v>
          </cell>
        </row>
        <row r="4328">
          <cell r="A4328" t="str">
            <v>Venta totales de energía [MWh]</v>
          </cell>
          <cell r="C4328">
            <v>11779382</v>
          </cell>
          <cell r="D4328">
            <v>2015</v>
          </cell>
          <cell r="G4328">
            <v>175</v>
          </cell>
          <cell r="AC4328">
            <v>11779382</v>
          </cell>
        </row>
        <row r="4329">
          <cell r="A4329" t="str">
            <v>Venta Consumo Residencial [MWh]</v>
          </cell>
          <cell r="C4329">
            <v>7254613</v>
          </cell>
          <cell r="D4329">
            <v>2015</v>
          </cell>
          <cell r="G4329">
            <v>188</v>
          </cell>
          <cell r="AC4329">
            <v>7254613</v>
          </cell>
        </row>
        <row r="4330">
          <cell r="A4330" t="str">
            <v>Venta Consumo Comercial [MWh]</v>
          </cell>
          <cell r="C4330">
            <v>5112059</v>
          </cell>
          <cell r="D4330">
            <v>2015</v>
          </cell>
          <cell r="G4330">
            <v>188</v>
          </cell>
          <cell r="AC4330">
            <v>5112059</v>
          </cell>
        </row>
        <row r="4331">
          <cell r="A4331" t="str">
            <v>Venta Consumo Industrial [MWh]</v>
          </cell>
          <cell r="C4331">
            <v>7634863</v>
          </cell>
          <cell r="D4331">
            <v>2015</v>
          </cell>
          <cell r="G4331">
            <v>188</v>
          </cell>
          <cell r="AC4331">
            <v>7634863</v>
          </cell>
        </row>
        <row r="4332">
          <cell r="A4332" t="str">
            <v>Venta Energía para AP [MWh]</v>
          </cell>
          <cell r="C4332">
            <v>47610</v>
          </cell>
          <cell r="D4332">
            <v>2015</v>
          </cell>
          <cell r="G4332">
            <v>188</v>
          </cell>
          <cell r="AC4332">
            <v>47610</v>
          </cell>
        </row>
        <row r="4333">
          <cell r="A4333" t="str">
            <v>Venta a Usuarios Propios [MWh]</v>
          </cell>
          <cell r="C4333">
            <v>20049145</v>
          </cell>
          <cell r="D4333">
            <v>2015</v>
          </cell>
          <cell r="G4333">
            <v>188</v>
          </cell>
          <cell r="AC4333">
            <v>20049145</v>
          </cell>
        </row>
        <row r="4334">
          <cell r="A4334" t="str">
            <v>Venta para reventa [MWh]</v>
          </cell>
          <cell r="C4334">
            <v>33868</v>
          </cell>
          <cell r="D4334">
            <v>2015</v>
          </cell>
          <cell r="G4334">
            <v>188</v>
          </cell>
          <cell r="AC4334">
            <v>33868</v>
          </cell>
        </row>
        <row r="4335">
          <cell r="A4335" t="str">
            <v>Venta totales de energía [MWh]</v>
          </cell>
          <cell r="C4335">
            <v>20083013</v>
          </cell>
          <cell r="D4335">
            <v>2015</v>
          </cell>
          <cell r="G4335">
            <v>188</v>
          </cell>
          <cell r="AC4335">
            <v>20083013</v>
          </cell>
        </row>
        <row r="4336">
          <cell r="A4336" t="str">
            <v>Venta Consumo Residencial [MWh]</v>
          </cell>
          <cell r="C4336">
            <v>9638686</v>
          </cell>
          <cell r="D4336">
            <v>2015</v>
          </cell>
          <cell r="G4336">
            <v>77</v>
          </cell>
          <cell r="AC4336">
            <v>9638686</v>
          </cell>
        </row>
        <row r="4337">
          <cell r="A4337" t="str">
            <v>Venta Consumo Comercial [MWh]</v>
          </cell>
          <cell r="C4337">
            <v>9135349</v>
          </cell>
          <cell r="D4337">
            <v>2015</v>
          </cell>
          <cell r="G4337">
            <v>77</v>
          </cell>
          <cell r="AC4337">
            <v>9135349</v>
          </cell>
        </row>
        <row r="4338">
          <cell r="A4338" t="str">
            <v>Venta Consumo Industrial [MWh]</v>
          </cell>
          <cell r="C4338">
            <v>2201431</v>
          </cell>
          <cell r="D4338">
            <v>2015</v>
          </cell>
          <cell r="G4338">
            <v>77</v>
          </cell>
          <cell r="AC4338">
            <v>2201431</v>
          </cell>
        </row>
        <row r="4339">
          <cell r="A4339" t="str">
            <v>Venta Energía para AP [MWh]</v>
          </cell>
          <cell r="C4339">
            <v>86150</v>
          </cell>
          <cell r="D4339">
            <v>2015</v>
          </cell>
          <cell r="G4339">
            <v>77</v>
          </cell>
          <cell r="AC4339">
            <v>86150</v>
          </cell>
        </row>
        <row r="4340">
          <cell r="A4340" t="str">
            <v>Venta a Autoridades [MWh]</v>
          </cell>
          <cell r="C4340">
            <v>0</v>
          </cell>
          <cell r="D4340">
            <v>2015</v>
          </cell>
          <cell r="G4340">
            <v>77</v>
          </cell>
          <cell r="AC4340">
            <v>0</v>
          </cell>
        </row>
        <row r="4341">
          <cell r="A4341" t="str">
            <v>Venta a Usuarios Propios [MWh]</v>
          </cell>
          <cell r="C4341">
            <v>21061616</v>
          </cell>
          <cell r="D4341">
            <v>2015</v>
          </cell>
          <cell r="G4341">
            <v>77</v>
          </cell>
          <cell r="AC4341">
            <v>21061616</v>
          </cell>
        </row>
        <row r="4342">
          <cell r="A4342" t="str">
            <v>Venta para reventa [MWh]</v>
          </cell>
          <cell r="C4342">
            <v>271370</v>
          </cell>
          <cell r="D4342">
            <v>2015</v>
          </cell>
          <cell r="G4342">
            <v>77</v>
          </cell>
          <cell r="AC4342">
            <v>271370</v>
          </cell>
        </row>
        <row r="4343">
          <cell r="A4343" t="str">
            <v>Venta totales de energía [MWh]</v>
          </cell>
          <cell r="C4343">
            <v>21332986</v>
          </cell>
          <cell r="D4343">
            <v>2015</v>
          </cell>
          <cell r="G4343">
            <v>77</v>
          </cell>
          <cell r="AC4343">
            <v>21332986</v>
          </cell>
        </row>
        <row r="4344">
          <cell r="A4344" t="str">
            <v>Venta Consumo Residencial [MWh]</v>
          </cell>
          <cell r="C4344">
            <v>30923257</v>
          </cell>
          <cell r="D4344">
            <v>2015</v>
          </cell>
          <cell r="G4344">
            <v>186</v>
          </cell>
          <cell r="AC4344">
            <v>30923257</v>
          </cell>
        </row>
        <row r="4345">
          <cell r="A4345" t="str">
            <v>Venta Consumo Comercial [MWh]</v>
          </cell>
          <cell r="C4345">
            <v>30282048</v>
          </cell>
          <cell r="D4345">
            <v>2015</v>
          </cell>
          <cell r="G4345">
            <v>186</v>
          </cell>
          <cell r="AC4345">
            <v>30282048</v>
          </cell>
        </row>
        <row r="4346">
          <cell r="A4346" t="str">
            <v>Venta Consumo Industrial [MWh]</v>
          </cell>
          <cell r="C4346">
            <v>8765144</v>
          </cell>
          <cell r="D4346">
            <v>2015</v>
          </cell>
          <cell r="G4346">
            <v>186</v>
          </cell>
          <cell r="AC4346">
            <v>8765144</v>
          </cell>
        </row>
        <row r="4347">
          <cell r="A4347" t="str">
            <v>Venta Energía para AP [MWh]</v>
          </cell>
          <cell r="C4347">
            <v>274527</v>
          </cell>
          <cell r="D4347">
            <v>2015</v>
          </cell>
          <cell r="G4347">
            <v>186</v>
          </cell>
          <cell r="AC4347">
            <v>274527</v>
          </cell>
        </row>
        <row r="4348">
          <cell r="A4348" t="str">
            <v>Venta a Autoridades [MWh]</v>
          </cell>
          <cell r="C4348">
            <v>10292063</v>
          </cell>
          <cell r="D4348">
            <v>2015</v>
          </cell>
          <cell r="G4348">
            <v>186</v>
          </cell>
          <cell r="AC4348">
            <v>10292063</v>
          </cell>
        </row>
        <row r="4349">
          <cell r="A4349" t="str">
            <v>Venta a Usuarios Propios [MWh]</v>
          </cell>
          <cell r="C4349">
            <v>80537039</v>
          </cell>
          <cell r="D4349">
            <v>2015</v>
          </cell>
          <cell r="G4349">
            <v>186</v>
          </cell>
          <cell r="AC4349">
            <v>80537039</v>
          </cell>
        </row>
        <row r="4350">
          <cell r="A4350" t="str">
            <v>Venta para reventa [MWh]</v>
          </cell>
          <cell r="C4350">
            <v>4641868</v>
          </cell>
          <cell r="D4350">
            <v>2015</v>
          </cell>
          <cell r="G4350">
            <v>186</v>
          </cell>
          <cell r="AC4350">
            <v>4641868</v>
          </cell>
        </row>
        <row r="4351">
          <cell r="A4351" t="str">
            <v>Venta totales de energía [MWh]</v>
          </cell>
          <cell r="C4351">
            <v>85178907</v>
          </cell>
          <cell r="D4351">
            <v>2015</v>
          </cell>
          <cell r="G4351">
            <v>186</v>
          </cell>
          <cell r="AC4351">
            <v>85178907</v>
          </cell>
        </row>
        <row r="4352">
          <cell r="A4352" t="str">
            <v>Venta Consumo Residencial [MWh]</v>
          </cell>
          <cell r="C4352">
            <v>6275494</v>
          </cell>
          <cell r="D4352">
            <v>2015</v>
          </cell>
          <cell r="G4352">
            <v>93</v>
          </cell>
          <cell r="AC4352">
            <v>6275494</v>
          </cell>
        </row>
        <row r="4353">
          <cell r="A4353" t="str">
            <v>Venta Consumo Comercial [MWh]</v>
          </cell>
          <cell r="C4353">
            <v>2134939</v>
          </cell>
          <cell r="D4353">
            <v>2015</v>
          </cell>
          <cell r="G4353">
            <v>93</v>
          </cell>
          <cell r="AC4353">
            <v>2134939</v>
          </cell>
        </row>
        <row r="4354">
          <cell r="A4354" t="str">
            <v>Venta Consumo Industrial [MWh]</v>
          </cell>
          <cell r="C4354">
            <v>269120</v>
          </cell>
          <cell r="D4354">
            <v>2015</v>
          </cell>
          <cell r="G4354">
            <v>93</v>
          </cell>
          <cell r="AC4354">
            <v>269120</v>
          </cell>
        </row>
        <row r="4355">
          <cell r="A4355" t="str">
            <v>Venta Energía para AP [MWh]</v>
          </cell>
          <cell r="C4355">
            <v>16575</v>
          </cell>
          <cell r="D4355">
            <v>2015</v>
          </cell>
          <cell r="G4355">
            <v>93</v>
          </cell>
          <cell r="AC4355">
            <v>16575</v>
          </cell>
        </row>
        <row r="4356">
          <cell r="A4356" t="str">
            <v>Venta a Usuarios Propios [MWh]</v>
          </cell>
          <cell r="C4356">
            <v>8696128</v>
          </cell>
          <cell r="D4356">
            <v>2015</v>
          </cell>
          <cell r="G4356">
            <v>93</v>
          </cell>
          <cell r="AC4356">
            <v>8696128</v>
          </cell>
        </row>
        <row r="4357">
          <cell r="A4357" t="str">
            <v>Venta para reventa [MWh]</v>
          </cell>
          <cell r="C4357">
            <v>2989</v>
          </cell>
          <cell r="D4357">
            <v>2015</v>
          </cell>
          <cell r="G4357">
            <v>93</v>
          </cell>
          <cell r="AC4357">
            <v>2989</v>
          </cell>
        </row>
        <row r="4358">
          <cell r="A4358" t="str">
            <v>Venta totales de energía [MWh]</v>
          </cell>
          <cell r="C4358">
            <v>8699117</v>
          </cell>
          <cell r="D4358">
            <v>2015</v>
          </cell>
          <cell r="G4358">
            <v>93</v>
          </cell>
          <cell r="AC4358">
            <v>8699117</v>
          </cell>
        </row>
        <row r="4359">
          <cell r="A4359" t="str">
            <v>Venta Consumo Residencial [MWh]</v>
          </cell>
          <cell r="C4359">
            <v>22786</v>
          </cell>
          <cell r="D4359">
            <v>2015</v>
          </cell>
          <cell r="G4359">
            <v>418</v>
          </cell>
          <cell r="AC4359">
            <v>22786</v>
          </cell>
        </row>
        <row r="4360">
          <cell r="A4360" t="str">
            <v>Venta Consumo Comercial [MWh]</v>
          </cell>
          <cell r="C4360">
            <v>7299</v>
          </cell>
          <cell r="D4360">
            <v>2015</v>
          </cell>
          <cell r="G4360">
            <v>418</v>
          </cell>
          <cell r="AC4360">
            <v>7299</v>
          </cell>
        </row>
        <row r="4361">
          <cell r="A4361" t="str">
            <v>Venta Consumo Industrial [MWh]</v>
          </cell>
          <cell r="C4361">
            <v>3280</v>
          </cell>
          <cell r="D4361">
            <v>2015</v>
          </cell>
          <cell r="G4361">
            <v>418</v>
          </cell>
          <cell r="AC4361">
            <v>3280</v>
          </cell>
        </row>
        <row r="4362">
          <cell r="A4362" t="str">
            <v>Venta Energía para AP [MWh]</v>
          </cell>
          <cell r="C4362">
            <v>134</v>
          </cell>
          <cell r="D4362">
            <v>2015</v>
          </cell>
          <cell r="G4362">
            <v>418</v>
          </cell>
          <cell r="AC4362">
            <v>134</v>
          </cell>
        </row>
        <row r="4363">
          <cell r="A4363" t="str">
            <v>Venta a Usuarios Propios [MWh]</v>
          </cell>
          <cell r="C4363">
            <v>33499</v>
          </cell>
          <cell r="D4363">
            <v>2015</v>
          </cell>
          <cell r="G4363">
            <v>418</v>
          </cell>
          <cell r="AC4363">
            <v>33499</v>
          </cell>
        </row>
        <row r="4364">
          <cell r="A4364" t="str">
            <v>Venta totales de energía [MWh]</v>
          </cell>
          <cell r="C4364">
            <v>33499</v>
          </cell>
          <cell r="D4364">
            <v>2015</v>
          </cell>
          <cell r="G4364">
            <v>418</v>
          </cell>
          <cell r="AC4364">
            <v>33499</v>
          </cell>
        </row>
        <row r="4365">
          <cell r="A4365" t="str">
            <v>Venta Consumo Residencial [MWh]</v>
          </cell>
          <cell r="C4365">
            <v>13675003</v>
          </cell>
          <cell r="D4365">
            <v>2015</v>
          </cell>
          <cell r="G4365">
            <v>149</v>
          </cell>
          <cell r="AC4365">
            <v>13675003</v>
          </cell>
        </row>
        <row r="4366">
          <cell r="A4366" t="str">
            <v>Venta Consumo Comercial [MWh]</v>
          </cell>
          <cell r="C4366">
            <v>23715092</v>
          </cell>
          <cell r="D4366">
            <v>2015</v>
          </cell>
          <cell r="G4366">
            <v>149</v>
          </cell>
          <cell r="AC4366">
            <v>23715092</v>
          </cell>
        </row>
        <row r="4367">
          <cell r="A4367" t="str">
            <v>Venta Consumo Industrial [MWh]</v>
          </cell>
          <cell r="C4367">
            <v>3990416</v>
          </cell>
          <cell r="D4367">
            <v>2015</v>
          </cell>
          <cell r="G4367">
            <v>149</v>
          </cell>
          <cell r="AC4367">
            <v>3990416</v>
          </cell>
        </row>
        <row r="4368">
          <cell r="A4368" t="str">
            <v>Venta Energía para AP [MWh]</v>
          </cell>
          <cell r="C4368">
            <v>334367</v>
          </cell>
          <cell r="D4368">
            <v>2015</v>
          </cell>
          <cell r="G4368">
            <v>149</v>
          </cell>
          <cell r="AC4368">
            <v>334367</v>
          </cell>
        </row>
        <row r="4369">
          <cell r="A4369" t="str">
            <v>Venta de Energía Otras [MWh]</v>
          </cell>
          <cell r="C4369">
            <v>9585</v>
          </cell>
          <cell r="D4369">
            <v>2015</v>
          </cell>
          <cell r="G4369">
            <v>149</v>
          </cell>
          <cell r="AC4369">
            <v>9585</v>
          </cell>
        </row>
        <row r="4370">
          <cell r="A4370" t="str">
            <v>Venta a Usuarios Propios [MWh]</v>
          </cell>
          <cell r="C4370">
            <v>41724463</v>
          </cell>
          <cell r="D4370">
            <v>2015</v>
          </cell>
          <cell r="G4370">
            <v>149</v>
          </cell>
          <cell r="AC4370">
            <v>41724463</v>
          </cell>
        </row>
        <row r="4371">
          <cell r="A4371" t="str">
            <v>Venta para reventa [MWh]</v>
          </cell>
          <cell r="C4371">
            <v>1809442</v>
          </cell>
          <cell r="D4371">
            <v>2015</v>
          </cell>
          <cell r="G4371">
            <v>149</v>
          </cell>
          <cell r="AC4371">
            <v>1809442</v>
          </cell>
        </row>
        <row r="4372">
          <cell r="A4372" t="str">
            <v>Venta totales de energía [MWh]</v>
          </cell>
          <cell r="C4372">
            <v>43533905</v>
          </cell>
          <cell r="D4372">
            <v>2015</v>
          </cell>
          <cell r="G4372">
            <v>149</v>
          </cell>
          <cell r="AC4372">
            <v>43533905</v>
          </cell>
        </row>
        <row r="4373">
          <cell r="A4373" t="str">
            <v>Venta Consumo Residencial [MWh]</v>
          </cell>
          <cell r="C4373">
            <v>2839933</v>
          </cell>
          <cell r="D4373">
            <v>2015</v>
          </cell>
          <cell r="G4373">
            <v>107</v>
          </cell>
          <cell r="AC4373">
            <v>2839933</v>
          </cell>
        </row>
        <row r="4374">
          <cell r="A4374" t="str">
            <v>Venta Consumo Comercial [MWh]</v>
          </cell>
          <cell r="C4374">
            <v>1474738</v>
          </cell>
          <cell r="D4374">
            <v>2015</v>
          </cell>
          <cell r="G4374">
            <v>107</v>
          </cell>
          <cell r="AC4374">
            <v>1474738</v>
          </cell>
        </row>
        <row r="4375">
          <cell r="A4375" t="str">
            <v>Venta Consumo Industrial [MWh]</v>
          </cell>
          <cell r="C4375">
            <v>168772</v>
          </cell>
          <cell r="D4375">
            <v>2015</v>
          </cell>
          <cell r="G4375">
            <v>107</v>
          </cell>
          <cell r="AC4375">
            <v>168772</v>
          </cell>
        </row>
        <row r="4376">
          <cell r="A4376" t="str">
            <v>Venta Energía para AP [MWh]</v>
          </cell>
          <cell r="C4376">
            <v>8824</v>
          </cell>
          <cell r="D4376">
            <v>2015</v>
          </cell>
          <cell r="G4376">
            <v>107</v>
          </cell>
          <cell r="AC4376">
            <v>8824</v>
          </cell>
        </row>
        <row r="4377">
          <cell r="A4377" t="str">
            <v>Venta a Usuarios Propios [MWh]</v>
          </cell>
          <cell r="C4377">
            <v>4492267</v>
          </cell>
          <cell r="D4377">
            <v>2015</v>
          </cell>
          <cell r="G4377">
            <v>107</v>
          </cell>
          <cell r="AC4377">
            <v>4492267</v>
          </cell>
        </row>
        <row r="4378">
          <cell r="A4378" t="str">
            <v>Venta totales de energía [MWh]</v>
          </cell>
          <cell r="C4378">
            <v>4492267</v>
          </cell>
          <cell r="D4378">
            <v>2015</v>
          </cell>
          <cell r="G4378">
            <v>107</v>
          </cell>
          <cell r="AC4378">
            <v>4492267</v>
          </cell>
        </row>
        <row r="4379">
          <cell r="A4379" t="str">
            <v>Venta Consumo Residencial [MWh]</v>
          </cell>
          <cell r="C4379">
            <v>13629811</v>
          </cell>
          <cell r="D4379">
            <v>2015</v>
          </cell>
          <cell r="G4379">
            <v>135</v>
          </cell>
          <cell r="AC4379">
            <v>13629811</v>
          </cell>
        </row>
        <row r="4380">
          <cell r="A4380" t="str">
            <v>Venta Consumo Comercial [MWh]</v>
          </cell>
          <cell r="C4380">
            <v>8118412</v>
          </cell>
          <cell r="D4380">
            <v>2015</v>
          </cell>
          <cell r="G4380">
            <v>135</v>
          </cell>
          <cell r="AC4380">
            <v>8118412</v>
          </cell>
        </row>
        <row r="4381">
          <cell r="A4381" t="str">
            <v>Venta Consumo Industrial [MWh]</v>
          </cell>
          <cell r="C4381">
            <v>15365066</v>
          </cell>
          <cell r="D4381">
            <v>2015</v>
          </cell>
          <cell r="G4381">
            <v>135</v>
          </cell>
          <cell r="AC4381">
            <v>15365066</v>
          </cell>
        </row>
        <row r="4382">
          <cell r="A4382" t="str">
            <v>Venta Energía para AP [MWh]</v>
          </cell>
          <cell r="C4382">
            <v>194738</v>
          </cell>
          <cell r="D4382">
            <v>2015</v>
          </cell>
          <cell r="G4382">
            <v>135</v>
          </cell>
          <cell r="AC4382">
            <v>194738</v>
          </cell>
        </row>
        <row r="4383">
          <cell r="A4383" t="str">
            <v>Venta de Energía Otras [MWh]</v>
          </cell>
          <cell r="C4383">
            <v>686540</v>
          </cell>
          <cell r="D4383">
            <v>2015</v>
          </cell>
          <cell r="G4383">
            <v>135</v>
          </cell>
          <cell r="AC4383">
            <v>686540</v>
          </cell>
        </row>
        <row r="4384">
          <cell r="A4384" t="str">
            <v>Venta de Energía Otras [MWh]</v>
          </cell>
          <cell r="C4384">
            <v>7497</v>
          </cell>
          <cell r="D4384">
            <v>2015</v>
          </cell>
          <cell r="G4384">
            <v>135</v>
          </cell>
          <cell r="AC4384">
            <v>7497</v>
          </cell>
        </row>
        <row r="4385">
          <cell r="A4385" t="str">
            <v>Venta a Usuarios Propios [MWh]</v>
          </cell>
          <cell r="C4385">
            <v>38002064</v>
          </cell>
          <cell r="D4385">
            <v>2015</v>
          </cell>
          <cell r="G4385">
            <v>135</v>
          </cell>
          <cell r="AC4385">
            <v>38002064</v>
          </cell>
        </row>
        <row r="4386">
          <cell r="A4386" t="str">
            <v>Venta para reventa [MWh]</v>
          </cell>
          <cell r="C4386">
            <v>122781</v>
          </cell>
          <cell r="D4386">
            <v>2015</v>
          </cell>
          <cell r="G4386">
            <v>135</v>
          </cell>
          <cell r="AC4386">
            <v>122781</v>
          </cell>
        </row>
        <row r="4387">
          <cell r="A4387" t="str">
            <v>Venta totales de energía [MWh]</v>
          </cell>
          <cell r="C4387">
            <v>38124845</v>
          </cell>
          <cell r="D4387">
            <v>2015</v>
          </cell>
          <cell r="G4387">
            <v>135</v>
          </cell>
          <cell r="AC4387">
            <v>38124845</v>
          </cell>
        </row>
        <row r="4388">
          <cell r="A4388" t="str">
            <v>Venta para reventa [MWh]</v>
          </cell>
          <cell r="C4388">
            <v>11326537</v>
          </cell>
          <cell r="D4388">
            <v>2015</v>
          </cell>
          <cell r="G4388">
            <v>294</v>
          </cell>
          <cell r="AC4388">
            <v>11326537</v>
          </cell>
        </row>
        <row r="4389">
          <cell r="A4389" t="str">
            <v>Venta totales de energía [MWh]</v>
          </cell>
          <cell r="C4389">
            <v>11326537</v>
          </cell>
          <cell r="D4389">
            <v>2015</v>
          </cell>
          <cell r="G4389">
            <v>294</v>
          </cell>
          <cell r="AC4389">
            <v>11326537</v>
          </cell>
        </row>
        <row r="4390">
          <cell r="A4390" t="str">
            <v>Venta Consumo Residencial [MWh]</v>
          </cell>
          <cell r="C4390">
            <v>6166982</v>
          </cell>
          <cell r="D4390">
            <v>2015</v>
          </cell>
          <cell r="G4390">
            <v>210</v>
          </cell>
          <cell r="AC4390">
            <v>6166982</v>
          </cell>
        </row>
        <row r="4391">
          <cell r="A4391" t="str">
            <v>Venta Consumo Comercial [MWh]</v>
          </cell>
          <cell r="C4391">
            <v>3833492</v>
          </cell>
          <cell r="D4391">
            <v>2015</v>
          </cell>
          <cell r="G4391">
            <v>210</v>
          </cell>
          <cell r="AC4391">
            <v>3833492</v>
          </cell>
        </row>
        <row r="4392">
          <cell r="A4392" t="str">
            <v>Venta Consumo Industrial [MWh]</v>
          </cell>
          <cell r="C4392">
            <v>11497385</v>
          </cell>
          <cell r="D4392">
            <v>2015</v>
          </cell>
          <cell r="G4392">
            <v>210</v>
          </cell>
          <cell r="AC4392">
            <v>11497385</v>
          </cell>
        </row>
        <row r="4393">
          <cell r="A4393" t="str">
            <v>Venta Energía para AP [MWh]</v>
          </cell>
          <cell r="C4393">
            <v>95490</v>
          </cell>
          <cell r="D4393">
            <v>2015</v>
          </cell>
          <cell r="G4393">
            <v>210</v>
          </cell>
          <cell r="AC4393">
            <v>95490</v>
          </cell>
        </row>
        <row r="4394">
          <cell r="A4394" t="str">
            <v>Venta a Autoridades [MWh]</v>
          </cell>
          <cell r="C4394">
            <v>1477998</v>
          </cell>
          <cell r="D4394">
            <v>2015</v>
          </cell>
          <cell r="G4394">
            <v>210</v>
          </cell>
          <cell r="AC4394">
            <v>1477998</v>
          </cell>
        </row>
        <row r="4395">
          <cell r="A4395" t="str">
            <v>Venta de Energía Otras [MWh]</v>
          </cell>
          <cell r="C4395">
            <v>20458</v>
          </cell>
          <cell r="D4395">
            <v>2015</v>
          </cell>
          <cell r="G4395">
            <v>210</v>
          </cell>
          <cell r="AC4395">
            <v>20458</v>
          </cell>
        </row>
        <row r="4396">
          <cell r="A4396" t="str">
            <v>Venta a Usuarios Propios [MWh]</v>
          </cell>
          <cell r="C4396">
            <v>23091805</v>
          </cell>
          <cell r="D4396">
            <v>2015</v>
          </cell>
          <cell r="G4396">
            <v>210</v>
          </cell>
          <cell r="AC4396">
            <v>23091805</v>
          </cell>
        </row>
        <row r="4397">
          <cell r="A4397" t="str">
            <v>Venta para reventa [MWh]</v>
          </cell>
          <cell r="C4397">
            <v>8740852</v>
          </cell>
          <cell r="D4397">
            <v>2015</v>
          </cell>
          <cell r="G4397">
            <v>210</v>
          </cell>
          <cell r="AC4397">
            <v>8740852</v>
          </cell>
        </row>
        <row r="4398">
          <cell r="A4398" t="str">
            <v>Venta totales de energía [MWh]</v>
          </cell>
          <cell r="C4398">
            <v>31832657</v>
          </cell>
          <cell r="D4398">
            <v>2015</v>
          </cell>
          <cell r="G4398">
            <v>210</v>
          </cell>
          <cell r="AC4398">
            <v>31832657</v>
          </cell>
        </row>
        <row r="4399">
          <cell r="A4399" t="str">
            <v>Venta Consumo Residencial [MWh]</v>
          </cell>
          <cell r="C4399">
            <v>3724403</v>
          </cell>
          <cell r="D4399">
            <v>2015</v>
          </cell>
          <cell r="G4399">
            <v>176</v>
          </cell>
          <cell r="AC4399">
            <v>3724403</v>
          </cell>
        </row>
        <row r="4400">
          <cell r="A4400" t="str">
            <v>Venta Consumo Comercial [MWh]</v>
          </cell>
          <cell r="C4400">
            <v>2123607</v>
          </cell>
          <cell r="D4400">
            <v>2015</v>
          </cell>
          <cell r="G4400">
            <v>176</v>
          </cell>
          <cell r="AC4400">
            <v>2123607</v>
          </cell>
        </row>
        <row r="4401">
          <cell r="A4401" t="str">
            <v>Venta Consumo Industrial [MWh]</v>
          </cell>
          <cell r="C4401">
            <v>3172435</v>
          </cell>
          <cell r="D4401">
            <v>2015</v>
          </cell>
          <cell r="G4401">
            <v>176</v>
          </cell>
          <cell r="AC4401">
            <v>3172435</v>
          </cell>
        </row>
        <row r="4402">
          <cell r="A4402" t="str">
            <v>Venta Energía para AP [MWh]</v>
          </cell>
          <cell r="C4402">
            <v>32624</v>
          </cell>
          <cell r="D4402">
            <v>2015</v>
          </cell>
          <cell r="G4402">
            <v>176</v>
          </cell>
          <cell r="AC4402">
            <v>32624</v>
          </cell>
        </row>
        <row r="4403">
          <cell r="A4403" t="str">
            <v>Venta a Usuarios Propios [MWh]</v>
          </cell>
          <cell r="C4403">
            <v>9053069</v>
          </cell>
          <cell r="D4403">
            <v>2015</v>
          </cell>
          <cell r="G4403">
            <v>176</v>
          </cell>
          <cell r="AC4403">
            <v>9053069</v>
          </cell>
        </row>
        <row r="4404">
          <cell r="A4404" t="str">
            <v>Venta para reventa [MWh]</v>
          </cell>
          <cell r="C4404">
            <v>5226327</v>
          </cell>
          <cell r="D4404">
            <v>2015</v>
          </cell>
          <cell r="G4404">
            <v>176</v>
          </cell>
          <cell r="AC4404">
            <v>5226327</v>
          </cell>
        </row>
        <row r="4405">
          <cell r="A4405" t="str">
            <v>Venta totales de energía [MWh]</v>
          </cell>
          <cell r="C4405">
            <v>14279396</v>
          </cell>
          <cell r="D4405">
            <v>2015</v>
          </cell>
          <cell r="G4405">
            <v>176</v>
          </cell>
          <cell r="AC4405">
            <v>14279396</v>
          </cell>
        </row>
        <row r="4406">
          <cell r="A4406" t="str">
            <v>Venta Consumo Residencial [MWh]</v>
          </cell>
          <cell r="C4406">
            <v>846202</v>
          </cell>
          <cell r="D4406">
            <v>2015</v>
          </cell>
          <cell r="G4406">
            <v>288</v>
          </cell>
          <cell r="AC4406">
            <v>846202</v>
          </cell>
        </row>
        <row r="4407">
          <cell r="A4407" t="str">
            <v>Venta Consumo Comercial [MWh]</v>
          </cell>
          <cell r="C4407">
            <v>602182</v>
          </cell>
          <cell r="D4407">
            <v>2015</v>
          </cell>
          <cell r="G4407">
            <v>288</v>
          </cell>
          <cell r="AC4407">
            <v>602182</v>
          </cell>
        </row>
        <row r="4408">
          <cell r="A4408" t="str">
            <v>Venta Consumo Industrial [MWh]</v>
          </cell>
          <cell r="C4408">
            <v>177755</v>
          </cell>
          <cell r="D4408">
            <v>2015</v>
          </cell>
          <cell r="G4408">
            <v>288</v>
          </cell>
          <cell r="AC4408">
            <v>177755</v>
          </cell>
        </row>
        <row r="4409">
          <cell r="A4409" t="str">
            <v>Venta Energía para AP [MWh]</v>
          </cell>
          <cell r="C4409">
            <v>1897</v>
          </cell>
          <cell r="D4409">
            <v>2015</v>
          </cell>
          <cell r="G4409">
            <v>288</v>
          </cell>
          <cell r="AC4409">
            <v>1897</v>
          </cell>
        </row>
        <row r="4410">
          <cell r="A4410" t="str">
            <v>Venta a Usuarios Propios [MWh]</v>
          </cell>
          <cell r="C4410">
            <v>1628036</v>
          </cell>
          <cell r="D4410">
            <v>2015</v>
          </cell>
          <cell r="G4410">
            <v>288</v>
          </cell>
          <cell r="AC4410">
            <v>1628036</v>
          </cell>
        </row>
        <row r="4411">
          <cell r="A4411" t="str">
            <v>Venta para reventa [MWh]</v>
          </cell>
          <cell r="C4411">
            <v>118253</v>
          </cell>
          <cell r="D4411">
            <v>2015</v>
          </cell>
          <cell r="G4411">
            <v>288</v>
          </cell>
          <cell r="AC4411">
            <v>118253</v>
          </cell>
        </row>
        <row r="4412">
          <cell r="A4412" t="str">
            <v>Venta totales de energía [MWh]</v>
          </cell>
          <cell r="C4412">
            <v>1746289</v>
          </cell>
          <cell r="D4412">
            <v>2015</v>
          </cell>
          <cell r="G4412">
            <v>288</v>
          </cell>
          <cell r="AC4412">
            <v>1746289</v>
          </cell>
        </row>
        <row r="4413">
          <cell r="A4413" t="str">
            <v>Venta Consumo Residencial [MWh]</v>
          </cell>
          <cell r="C4413">
            <v>509824</v>
          </cell>
          <cell r="D4413">
            <v>2015</v>
          </cell>
          <cell r="G4413">
            <v>202</v>
          </cell>
          <cell r="AC4413">
            <v>509824</v>
          </cell>
        </row>
        <row r="4414">
          <cell r="A4414" t="str">
            <v>Venta Consumo Comercial [MWh]</v>
          </cell>
          <cell r="C4414">
            <v>562312</v>
          </cell>
          <cell r="D4414">
            <v>2015</v>
          </cell>
          <cell r="G4414">
            <v>202</v>
          </cell>
          <cell r="AC4414">
            <v>562312</v>
          </cell>
        </row>
        <row r="4415">
          <cell r="A4415" t="str">
            <v>Venta Consumo Industrial [MWh]</v>
          </cell>
          <cell r="C4415">
            <v>56824</v>
          </cell>
          <cell r="D4415">
            <v>2015</v>
          </cell>
          <cell r="G4415">
            <v>202</v>
          </cell>
          <cell r="AC4415">
            <v>56824</v>
          </cell>
        </row>
        <row r="4416">
          <cell r="A4416" t="str">
            <v>Venta Energía para AP [MWh]</v>
          </cell>
          <cell r="C4416">
            <v>4467</v>
          </cell>
          <cell r="D4416">
            <v>2015</v>
          </cell>
          <cell r="G4416">
            <v>202</v>
          </cell>
          <cell r="AC4416">
            <v>4467</v>
          </cell>
        </row>
        <row r="4417">
          <cell r="A4417" t="str">
            <v>Venta a Usuarios Propios [MWh]</v>
          </cell>
          <cell r="C4417">
            <v>1133427</v>
          </cell>
          <cell r="D4417">
            <v>2015</v>
          </cell>
          <cell r="G4417">
            <v>202</v>
          </cell>
          <cell r="AC4417">
            <v>1133427</v>
          </cell>
        </row>
        <row r="4418">
          <cell r="A4418" t="str">
            <v>Venta para reventa [MWh]</v>
          </cell>
          <cell r="C4418">
            <v>442524</v>
          </cell>
          <cell r="D4418">
            <v>2015</v>
          </cell>
          <cell r="G4418">
            <v>202</v>
          </cell>
          <cell r="AC4418">
            <v>442524</v>
          </cell>
        </row>
        <row r="4419">
          <cell r="A4419" t="str">
            <v>Venta totales de energía [MWh]</v>
          </cell>
          <cell r="C4419">
            <v>1575951</v>
          </cell>
          <cell r="D4419">
            <v>2015</v>
          </cell>
          <cell r="G4419">
            <v>202</v>
          </cell>
          <cell r="AC4419">
            <v>1575951</v>
          </cell>
        </row>
        <row r="4420">
          <cell r="A4420" t="str">
            <v>Venta Consumo Residencial [MWh]</v>
          </cell>
          <cell r="C4420">
            <v>75015</v>
          </cell>
          <cell r="D4420">
            <v>2015</v>
          </cell>
          <cell r="G4420">
            <v>123</v>
          </cell>
          <cell r="AC4420">
            <v>75015</v>
          </cell>
        </row>
        <row r="4421">
          <cell r="A4421" t="str">
            <v>Venta Consumo Comercial [MWh]</v>
          </cell>
          <cell r="C4421">
            <v>46869</v>
          </cell>
          <cell r="D4421">
            <v>2015</v>
          </cell>
          <cell r="G4421">
            <v>123</v>
          </cell>
          <cell r="AC4421">
            <v>46869</v>
          </cell>
        </row>
        <row r="4422">
          <cell r="A4422" t="str">
            <v>Venta Consumo Industrial [MWh]</v>
          </cell>
          <cell r="C4422">
            <v>43595</v>
          </cell>
          <cell r="D4422">
            <v>2015</v>
          </cell>
          <cell r="G4422">
            <v>123</v>
          </cell>
          <cell r="AC4422">
            <v>43595</v>
          </cell>
        </row>
        <row r="4423">
          <cell r="A4423" t="str">
            <v>Venta Energía para AP [MWh]</v>
          </cell>
          <cell r="C4423">
            <v>911</v>
          </cell>
          <cell r="D4423">
            <v>2015</v>
          </cell>
          <cell r="G4423">
            <v>123</v>
          </cell>
          <cell r="AC4423">
            <v>911</v>
          </cell>
        </row>
        <row r="4424">
          <cell r="A4424" t="str">
            <v>Venta a Usuarios Propios [MWh]</v>
          </cell>
          <cell r="C4424">
            <v>166390</v>
          </cell>
          <cell r="D4424">
            <v>2015</v>
          </cell>
          <cell r="G4424">
            <v>123</v>
          </cell>
          <cell r="AC4424">
            <v>166390</v>
          </cell>
        </row>
        <row r="4425">
          <cell r="A4425" t="str">
            <v>Venta para reventa [MWh]</v>
          </cell>
          <cell r="C4425">
            <v>5989</v>
          </cell>
          <cell r="D4425">
            <v>2015</v>
          </cell>
          <cell r="G4425">
            <v>123</v>
          </cell>
          <cell r="AC4425">
            <v>5989</v>
          </cell>
        </row>
        <row r="4426">
          <cell r="A4426" t="str">
            <v>Venta totales de energía [MWh]</v>
          </cell>
          <cell r="C4426">
            <v>172379</v>
          </cell>
          <cell r="D4426">
            <v>2015</v>
          </cell>
          <cell r="G4426">
            <v>123</v>
          </cell>
          <cell r="AC4426">
            <v>172379</v>
          </cell>
        </row>
        <row r="4427">
          <cell r="A4427" t="str">
            <v>Venta para reventa [MWh]</v>
          </cell>
          <cell r="C4427">
            <v>0</v>
          </cell>
          <cell r="D4427">
            <v>2015</v>
          </cell>
          <cell r="G4427">
            <v>35</v>
          </cell>
          <cell r="AC4427">
            <v>0</v>
          </cell>
        </row>
        <row r="4428">
          <cell r="A4428" t="str">
            <v>Venta totales de energía [MWh]</v>
          </cell>
          <cell r="C4428">
            <v>0</v>
          </cell>
          <cell r="D4428">
            <v>2015</v>
          </cell>
          <cell r="G4428">
            <v>35</v>
          </cell>
          <cell r="AC4428">
            <v>0</v>
          </cell>
        </row>
        <row r="4429">
          <cell r="A4429" t="str">
            <v>Venta Consumo Residencial [MWh]</v>
          </cell>
          <cell r="C4429">
            <v>495785</v>
          </cell>
          <cell r="D4429">
            <v>2015</v>
          </cell>
          <cell r="G4429">
            <v>290</v>
          </cell>
          <cell r="AC4429">
            <v>495785</v>
          </cell>
        </row>
        <row r="4430">
          <cell r="A4430" t="str">
            <v>Venta Consumo Comercial [MWh]</v>
          </cell>
          <cell r="C4430">
            <v>313817</v>
          </cell>
          <cell r="D4430">
            <v>2015</v>
          </cell>
          <cell r="G4430">
            <v>290</v>
          </cell>
          <cell r="AC4430">
            <v>313817</v>
          </cell>
        </row>
        <row r="4431">
          <cell r="A4431" t="str">
            <v>Venta Consumo Industrial [MWh]</v>
          </cell>
          <cell r="C4431">
            <v>284445</v>
          </cell>
          <cell r="D4431">
            <v>2015</v>
          </cell>
          <cell r="G4431">
            <v>290</v>
          </cell>
          <cell r="AC4431">
            <v>284445</v>
          </cell>
        </row>
        <row r="4432">
          <cell r="A4432" t="str">
            <v>Venta Energía para AP [MWh]</v>
          </cell>
          <cell r="C4432">
            <v>8221</v>
          </cell>
          <cell r="D4432">
            <v>2015</v>
          </cell>
          <cell r="G4432">
            <v>290</v>
          </cell>
          <cell r="AC4432">
            <v>8221</v>
          </cell>
        </row>
        <row r="4433">
          <cell r="A4433" t="str">
            <v>Venta a Autoridades [MWh]</v>
          </cell>
          <cell r="C4433">
            <v>108296</v>
          </cell>
          <cell r="D4433">
            <v>2015</v>
          </cell>
          <cell r="G4433">
            <v>290</v>
          </cell>
          <cell r="AC4433">
            <v>108296</v>
          </cell>
        </row>
        <row r="4434">
          <cell r="A4434" t="str">
            <v>Venta a Usuarios Propios [MWh]</v>
          </cell>
          <cell r="C4434">
            <v>1210564</v>
          </cell>
          <cell r="D4434">
            <v>2015</v>
          </cell>
          <cell r="G4434">
            <v>290</v>
          </cell>
          <cell r="AC4434">
            <v>1210564</v>
          </cell>
        </row>
        <row r="4435">
          <cell r="A4435" t="str">
            <v>Venta para reventa [MWh]</v>
          </cell>
          <cell r="C4435">
            <v>19315</v>
          </cell>
          <cell r="D4435">
            <v>2015</v>
          </cell>
          <cell r="G4435">
            <v>290</v>
          </cell>
          <cell r="AC4435">
            <v>19315</v>
          </cell>
        </row>
        <row r="4436">
          <cell r="A4436" t="str">
            <v>Venta totales de energía [MWh]</v>
          </cell>
          <cell r="C4436">
            <v>1229879</v>
          </cell>
          <cell r="D4436">
            <v>2015</v>
          </cell>
          <cell r="G4436">
            <v>290</v>
          </cell>
          <cell r="AC4436">
            <v>1229879</v>
          </cell>
        </row>
        <row r="4437">
          <cell r="A4437" t="str">
            <v>Venta para reventa [MWh]</v>
          </cell>
          <cell r="C4437">
            <v>13881706</v>
          </cell>
          <cell r="D4437">
            <v>2015</v>
          </cell>
          <cell r="G4437">
            <v>129</v>
          </cell>
          <cell r="AC4437">
            <v>13881706</v>
          </cell>
        </row>
        <row r="4438">
          <cell r="A4438" t="str">
            <v>Venta totales de energía [MWh]</v>
          </cell>
          <cell r="C4438">
            <v>13881706</v>
          </cell>
          <cell r="D4438">
            <v>2015</v>
          </cell>
          <cell r="G4438">
            <v>129</v>
          </cell>
          <cell r="AC4438">
            <v>13881706</v>
          </cell>
        </row>
        <row r="4439">
          <cell r="A4439" t="str">
            <v>Venta Consumo Residencial [MWh]</v>
          </cell>
          <cell r="C4439">
            <v>1272912</v>
          </cell>
          <cell r="D4439">
            <v>2015</v>
          </cell>
          <cell r="G4439">
            <v>132</v>
          </cell>
          <cell r="AC4439">
            <v>1272912</v>
          </cell>
        </row>
        <row r="4440">
          <cell r="A4440" t="str">
            <v>Venta Consumo Comercial [MWh]</v>
          </cell>
          <cell r="C4440">
            <v>1588296</v>
          </cell>
          <cell r="D4440">
            <v>2015</v>
          </cell>
          <cell r="G4440">
            <v>132</v>
          </cell>
          <cell r="AC4440">
            <v>1588296</v>
          </cell>
        </row>
        <row r="4441">
          <cell r="A4441" t="str">
            <v>Venta Consumo Industrial [MWh]</v>
          </cell>
          <cell r="C4441">
            <v>1665699</v>
          </cell>
          <cell r="D4441">
            <v>2015</v>
          </cell>
          <cell r="G4441">
            <v>132</v>
          </cell>
          <cell r="AC4441">
            <v>1665699</v>
          </cell>
        </row>
        <row r="4442">
          <cell r="A4442" t="str">
            <v>Venta Energía para AP [MWh]</v>
          </cell>
          <cell r="C4442">
            <v>25851</v>
          </cell>
          <cell r="D4442">
            <v>2015</v>
          </cell>
          <cell r="G4442">
            <v>132</v>
          </cell>
          <cell r="AC4442">
            <v>25851</v>
          </cell>
        </row>
        <row r="4443">
          <cell r="A4443" t="str">
            <v>Venta a Autoridades [MWh]</v>
          </cell>
          <cell r="C4443">
            <v>40846</v>
          </cell>
          <cell r="D4443">
            <v>2015</v>
          </cell>
          <cell r="G4443">
            <v>132</v>
          </cell>
          <cell r="AC4443">
            <v>40846</v>
          </cell>
        </row>
        <row r="4444">
          <cell r="A4444" t="str">
            <v>Venta a Usuarios Propios [MWh]</v>
          </cell>
          <cell r="C4444">
            <v>4593604</v>
          </cell>
          <cell r="D4444">
            <v>2015</v>
          </cell>
          <cell r="G4444">
            <v>132</v>
          </cell>
          <cell r="AC4444">
            <v>4593604</v>
          </cell>
        </row>
        <row r="4445">
          <cell r="A4445" t="str">
            <v>Venta para reventa [MWh]</v>
          </cell>
          <cell r="C4445">
            <v>115860</v>
          </cell>
          <cell r="D4445">
            <v>2015</v>
          </cell>
          <cell r="G4445">
            <v>132</v>
          </cell>
          <cell r="AC4445">
            <v>115860</v>
          </cell>
        </row>
        <row r="4446">
          <cell r="A4446" t="str">
            <v>Venta totales de energía [MWh]</v>
          </cell>
          <cell r="C4446">
            <v>4709464</v>
          </cell>
          <cell r="D4446">
            <v>2015</v>
          </cell>
          <cell r="G4446">
            <v>132</v>
          </cell>
          <cell r="AC4446">
            <v>4709464</v>
          </cell>
        </row>
        <row r="4447">
          <cell r="A4447" t="str">
            <v>Venta Consumo Residencial [MWh]</v>
          </cell>
          <cell r="C4447">
            <v>3788614</v>
          </cell>
          <cell r="D4447">
            <v>2015</v>
          </cell>
          <cell r="G4447">
            <v>22</v>
          </cell>
          <cell r="AC4447">
            <v>3788614</v>
          </cell>
        </row>
        <row r="4448">
          <cell r="A4448" t="str">
            <v>Venta Consumo Comercial [MWh]</v>
          </cell>
          <cell r="C4448">
            <v>2763191</v>
          </cell>
          <cell r="D4448">
            <v>2015</v>
          </cell>
          <cell r="G4448">
            <v>22</v>
          </cell>
          <cell r="AC4448">
            <v>2763191</v>
          </cell>
        </row>
        <row r="4449">
          <cell r="A4449" t="str">
            <v>Venta Consumo Industrial [MWh]</v>
          </cell>
          <cell r="C4449">
            <v>1927231</v>
          </cell>
          <cell r="D4449">
            <v>2015</v>
          </cell>
          <cell r="G4449">
            <v>22</v>
          </cell>
          <cell r="AC4449">
            <v>1927231</v>
          </cell>
        </row>
        <row r="4450">
          <cell r="A4450" t="str">
            <v>Venta Energía para AP [MWh]</v>
          </cell>
          <cell r="C4450">
            <v>29413</v>
          </cell>
          <cell r="D4450">
            <v>2015</v>
          </cell>
          <cell r="G4450">
            <v>22</v>
          </cell>
          <cell r="AC4450">
            <v>29413</v>
          </cell>
        </row>
        <row r="4451">
          <cell r="A4451" t="str">
            <v>Venta a Autoridades [MWh]</v>
          </cell>
          <cell r="C4451">
            <v>104988</v>
          </cell>
          <cell r="D4451">
            <v>2015</v>
          </cell>
          <cell r="G4451">
            <v>22</v>
          </cell>
          <cell r="AC4451">
            <v>104988</v>
          </cell>
        </row>
        <row r="4452">
          <cell r="A4452" t="str">
            <v>Venta a Usuarios Propios [MWh]</v>
          </cell>
          <cell r="C4452">
            <v>8613437</v>
          </cell>
          <cell r="D4452">
            <v>2015</v>
          </cell>
          <cell r="G4452">
            <v>22</v>
          </cell>
          <cell r="AC4452">
            <v>8613437</v>
          </cell>
        </row>
        <row r="4453">
          <cell r="A4453" t="str">
            <v>Venta para reventa [MWh]</v>
          </cell>
          <cell r="C4453">
            <v>3492203</v>
          </cell>
          <cell r="D4453">
            <v>2015</v>
          </cell>
          <cell r="G4453">
            <v>22</v>
          </cell>
          <cell r="AC4453">
            <v>3492203</v>
          </cell>
        </row>
        <row r="4454">
          <cell r="A4454" t="str">
            <v>Venta totales de energía [MWh]</v>
          </cell>
          <cell r="C4454">
            <v>12105640</v>
          </cell>
          <cell r="D4454">
            <v>2015</v>
          </cell>
          <cell r="G4454">
            <v>22</v>
          </cell>
          <cell r="AC4454">
            <v>12105640</v>
          </cell>
        </row>
        <row r="4455">
          <cell r="A4455" t="str">
            <v>Venta Consumo Residencial [MWh]</v>
          </cell>
          <cell r="C4455">
            <v>86971</v>
          </cell>
          <cell r="D4455">
            <v>2015</v>
          </cell>
          <cell r="G4455">
            <v>167</v>
          </cell>
          <cell r="AC4455">
            <v>86971</v>
          </cell>
        </row>
        <row r="4456">
          <cell r="A4456" t="str">
            <v>Venta Consumo Comercial [MWh]</v>
          </cell>
          <cell r="C4456">
            <v>126522</v>
          </cell>
          <cell r="D4456">
            <v>2015</v>
          </cell>
          <cell r="G4456">
            <v>167</v>
          </cell>
          <cell r="AC4456">
            <v>126522</v>
          </cell>
        </row>
        <row r="4457">
          <cell r="A4457" t="str">
            <v>Venta Consumo Industrial [MWh]</v>
          </cell>
          <cell r="C4457">
            <v>570590</v>
          </cell>
          <cell r="D4457">
            <v>2015</v>
          </cell>
          <cell r="G4457">
            <v>167</v>
          </cell>
          <cell r="AC4457">
            <v>570590</v>
          </cell>
        </row>
        <row r="4458">
          <cell r="A4458" t="str">
            <v>Venta Energía para AP [MWh]</v>
          </cell>
          <cell r="C4458">
            <v>2043</v>
          </cell>
          <cell r="D4458">
            <v>2015</v>
          </cell>
          <cell r="G4458">
            <v>167</v>
          </cell>
          <cell r="AC4458">
            <v>2043</v>
          </cell>
        </row>
        <row r="4459">
          <cell r="A4459" t="str">
            <v>Venta de Energía Otras [MWh]</v>
          </cell>
          <cell r="C4459">
            <v>2216</v>
          </cell>
          <cell r="D4459">
            <v>2015</v>
          </cell>
          <cell r="G4459">
            <v>167</v>
          </cell>
          <cell r="AC4459">
            <v>2216</v>
          </cell>
        </row>
        <row r="4460">
          <cell r="A4460" t="str">
            <v>Venta a Usuarios Propios [MWh]</v>
          </cell>
          <cell r="C4460">
            <v>788342</v>
          </cell>
          <cell r="D4460">
            <v>2015</v>
          </cell>
          <cell r="G4460">
            <v>167</v>
          </cell>
          <cell r="AC4460">
            <v>788342</v>
          </cell>
        </row>
        <row r="4461">
          <cell r="A4461" t="str">
            <v>Venta totales de energía [MWh]</v>
          </cell>
          <cell r="C4461">
            <v>788342</v>
          </cell>
          <cell r="D4461">
            <v>2015</v>
          </cell>
          <cell r="G4461">
            <v>167</v>
          </cell>
          <cell r="AC4461">
            <v>788342</v>
          </cell>
        </row>
        <row r="4462">
          <cell r="A4462" t="str">
            <v>Venta Consumo Residencial [MWh]</v>
          </cell>
          <cell r="C4462">
            <v>3309041</v>
          </cell>
          <cell r="D4462">
            <v>2015</v>
          </cell>
          <cell r="G4462">
            <v>191</v>
          </cell>
          <cell r="AC4462">
            <v>3309041</v>
          </cell>
        </row>
        <row r="4463">
          <cell r="A4463" t="str">
            <v>Venta Consumo Comercial [MWh]</v>
          </cell>
          <cell r="C4463">
            <v>4365199</v>
          </cell>
          <cell r="D4463">
            <v>2015</v>
          </cell>
          <cell r="G4463">
            <v>191</v>
          </cell>
          <cell r="AC4463">
            <v>4365199</v>
          </cell>
        </row>
        <row r="4464">
          <cell r="A4464" t="str">
            <v>Venta Consumo Industrial [MWh]</v>
          </cell>
          <cell r="C4464">
            <v>2068279</v>
          </cell>
          <cell r="D4464">
            <v>2015</v>
          </cell>
          <cell r="G4464">
            <v>191</v>
          </cell>
          <cell r="AC4464">
            <v>2068279</v>
          </cell>
        </row>
        <row r="4465">
          <cell r="A4465" t="str">
            <v>Venta Energía para AP [MWh]</v>
          </cell>
          <cell r="C4465">
            <v>50039</v>
          </cell>
          <cell r="D4465">
            <v>2015</v>
          </cell>
          <cell r="G4465">
            <v>191</v>
          </cell>
          <cell r="AC4465">
            <v>50039</v>
          </cell>
        </row>
        <row r="4466">
          <cell r="A4466" t="str">
            <v>Venta a Usuarios Propios [MWh]</v>
          </cell>
          <cell r="C4466">
            <v>9792558</v>
          </cell>
          <cell r="D4466">
            <v>2015</v>
          </cell>
          <cell r="G4466">
            <v>191</v>
          </cell>
          <cell r="AC4466">
            <v>9792558</v>
          </cell>
        </row>
        <row r="4467">
          <cell r="A4467" t="str">
            <v>Venta para reventa [MWh]</v>
          </cell>
          <cell r="C4467">
            <v>7387977</v>
          </cell>
          <cell r="D4467">
            <v>2015</v>
          </cell>
          <cell r="G4467">
            <v>191</v>
          </cell>
          <cell r="AC4467">
            <v>7387977</v>
          </cell>
        </row>
        <row r="4468">
          <cell r="A4468" t="str">
            <v>Venta totales de energía [MWh]</v>
          </cell>
          <cell r="C4468">
            <v>17180535</v>
          </cell>
          <cell r="D4468">
            <v>2015</v>
          </cell>
          <cell r="G4468">
            <v>191</v>
          </cell>
          <cell r="AC4468">
            <v>17180535</v>
          </cell>
        </row>
        <row r="4469">
          <cell r="A4469" t="str">
            <v>Venta Consumo Residencial [MWh]</v>
          </cell>
          <cell r="C4469">
            <v>5482893</v>
          </cell>
          <cell r="D4469">
            <v>2015</v>
          </cell>
          <cell r="G4469">
            <v>73</v>
          </cell>
          <cell r="AC4469">
            <v>5482893</v>
          </cell>
        </row>
        <row r="4470">
          <cell r="A4470" t="str">
            <v>Venta Consumo Comercial [MWh]</v>
          </cell>
          <cell r="C4470">
            <v>4891497</v>
          </cell>
          <cell r="D4470">
            <v>2015</v>
          </cell>
          <cell r="G4470">
            <v>73</v>
          </cell>
          <cell r="AC4470">
            <v>4891497</v>
          </cell>
        </row>
        <row r="4471">
          <cell r="A4471" t="str">
            <v>Venta Consumo Industrial [MWh]</v>
          </cell>
          <cell r="C4471">
            <v>7569944</v>
          </cell>
          <cell r="D4471">
            <v>2015</v>
          </cell>
          <cell r="G4471">
            <v>73</v>
          </cell>
          <cell r="AC4471">
            <v>7569944</v>
          </cell>
        </row>
        <row r="4472">
          <cell r="A4472" t="str">
            <v>Venta Energía para AP [MWh]</v>
          </cell>
          <cell r="C4472">
            <v>71279</v>
          </cell>
          <cell r="D4472">
            <v>2015</v>
          </cell>
          <cell r="G4472">
            <v>73</v>
          </cell>
          <cell r="AC4472">
            <v>71279</v>
          </cell>
        </row>
        <row r="4473">
          <cell r="A4473" t="str">
            <v>Venta a Usuarios Propios [MWh]</v>
          </cell>
          <cell r="C4473">
            <v>18015613</v>
          </cell>
          <cell r="D4473">
            <v>2015</v>
          </cell>
          <cell r="G4473">
            <v>73</v>
          </cell>
          <cell r="AC4473">
            <v>18015613</v>
          </cell>
        </row>
        <row r="4474">
          <cell r="A4474" t="str">
            <v>Venta para reventa [MWh]</v>
          </cell>
          <cell r="C4474">
            <v>12389287</v>
          </cell>
          <cell r="D4474">
            <v>2015</v>
          </cell>
          <cell r="G4474">
            <v>73</v>
          </cell>
          <cell r="AC4474">
            <v>12389287</v>
          </cell>
        </row>
        <row r="4475">
          <cell r="A4475" t="str">
            <v>Venta totales de energía [MWh]</v>
          </cell>
          <cell r="C4475">
            <v>30404900</v>
          </cell>
          <cell r="D4475">
            <v>2015</v>
          </cell>
          <cell r="G4475">
            <v>73</v>
          </cell>
          <cell r="AC4475">
            <v>30404900</v>
          </cell>
        </row>
        <row r="4476">
          <cell r="A4476" t="str">
            <v>Venta Consumo Residencial [MWh]</v>
          </cell>
          <cell r="C4476">
            <v>674371</v>
          </cell>
          <cell r="D4476">
            <v>2015</v>
          </cell>
          <cell r="G4476">
            <v>83</v>
          </cell>
          <cell r="AC4476">
            <v>674371</v>
          </cell>
        </row>
        <row r="4477">
          <cell r="A4477" t="str">
            <v>Venta Consumo Comercial [MWh]</v>
          </cell>
          <cell r="C4477">
            <v>396449</v>
          </cell>
          <cell r="D4477">
            <v>2015</v>
          </cell>
          <cell r="G4477">
            <v>83</v>
          </cell>
          <cell r="AC4477">
            <v>396449</v>
          </cell>
        </row>
        <row r="4478">
          <cell r="A4478" t="str">
            <v>Venta Consumo Industrial [MWh]</v>
          </cell>
          <cell r="C4478">
            <v>980953</v>
          </cell>
          <cell r="D4478">
            <v>2015</v>
          </cell>
          <cell r="G4478">
            <v>83</v>
          </cell>
          <cell r="AC4478">
            <v>980953</v>
          </cell>
        </row>
        <row r="4479">
          <cell r="A4479" t="str">
            <v>Venta Energía para AP [MWh]</v>
          </cell>
          <cell r="C4479">
            <v>8416</v>
          </cell>
          <cell r="D4479">
            <v>2015</v>
          </cell>
          <cell r="G4479">
            <v>83</v>
          </cell>
          <cell r="AC4479">
            <v>8416</v>
          </cell>
        </row>
        <row r="4480">
          <cell r="A4480" t="str">
            <v>Venta a Autoridades [MWh]</v>
          </cell>
          <cell r="C4480">
            <v>26805</v>
          </cell>
          <cell r="D4480">
            <v>2015</v>
          </cell>
          <cell r="G4480">
            <v>83</v>
          </cell>
          <cell r="AC4480">
            <v>26805</v>
          </cell>
        </row>
        <row r="4481">
          <cell r="A4481" t="str">
            <v>Venta a Usuarios Propios [MWh]</v>
          </cell>
          <cell r="C4481">
            <v>2086994</v>
          </cell>
          <cell r="D4481">
            <v>2015</v>
          </cell>
          <cell r="G4481">
            <v>83</v>
          </cell>
          <cell r="AC4481">
            <v>2086994</v>
          </cell>
        </row>
        <row r="4482">
          <cell r="A4482" t="str">
            <v>Venta totales de energía [MWh]</v>
          </cell>
          <cell r="C4482">
            <v>2086994</v>
          </cell>
          <cell r="D4482">
            <v>2015</v>
          </cell>
          <cell r="G4482">
            <v>83</v>
          </cell>
          <cell r="AC4482">
            <v>2086994</v>
          </cell>
        </row>
        <row r="4483">
          <cell r="A4483" t="str">
            <v>Venta Consumo Residencial [MWh]</v>
          </cell>
          <cell r="C4483">
            <v>14173918</v>
          </cell>
          <cell r="D4483">
            <v>2015</v>
          </cell>
          <cell r="G4483">
            <v>127</v>
          </cell>
          <cell r="AC4483">
            <v>14173918</v>
          </cell>
        </row>
        <row r="4484">
          <cell r="A4484" t="str">
            <v>Venta Consumo Comercial [MWh]</v>
          </cell>
          <cell r="C4484">
            <v>14471376</v>
          </cell>
          <cell r="D4484">
            <v>2015</v>
          </cell>
          <cell r="G4484">
            <v>127</v>
          </cell>
          <cell r="AC4484">
            <v>14471376</v>
          </cell>
        </row>
        <row r="4485">
          <cell r="A4485" t="str">
            <v>Venta Consumo Industrial [MWh]</v>
          </cell>
          <cell r="C4485">
            <v>14650884</v>
          </cell>
          <cell r="D4485">
            <v>2015</v>
          </cell>
          <cell r="G4485">
            <v>127</v>
          </cell>
          <cell r="AC4485">
            <v>14650884</v>
          </cell>
        </row>
        <row r="4486">
          <cell r="A4486" t="str">
            <v>Venta Energía para AP [MWh]</v>
          </cell>
          <cell r="C4486">
            <v>119002</v>
          </cell>
          <cell r="D4486">
            <v>2015</v>
          </cell>
          <cell r="G4486">
            <v>127</v>
          </cell>
          <cell r="AC4486">
            <v>119002</v>
          </cell>
        </row>
        <row r="4487">
          <cell r="A4487" t="str">
            <v>Venta a Autoridades [MWh]</v>
          </cell>
          <cell r="C4487">
            <v>702</v>
          </cell>
          <cell r="D4487">
            <v>2015</v>
          </cell>
          <cell r="G4487">
            <v>127</v>
          </cell>
          <cell r="AC4487">
            <v>702</v>
          </cell>
        </row>
        <row r="4488">
          <cell r="A4488" t="str">
            <v>Venta a Usuarios Propios [MWh]</v>
          </cell>
          <cell r="C4488">
            <v>43415882</v>
          </cell>
          <cell r="D4488">
            <v>2015</v>
          </cell>
          <cell r="G4488">
            <v>127</v>
          </cell>
          <cell r="AC4488">
            <v>43415882</v>
          </cell>
        </row>
        <row r="4489">
          <cell r="A4489" t="str">
            <v>Venta totales de energía [MWh]</v>
          </cell>
          <cell r="C4489">
            <v>45685751</v>
          </cell>
          <cell r="D4489">
            <v>2015</v>
          </cell>
          <cell r="G4489">
            <v>127</v>
          </cell>
          <cell r="AC4489">
            <v>45685751</v>
          </cell>
        </row>
        <row r="4490">
          <cell r="A4490" t="str">
            <v>Venta para reventa [MWh]</v>
          </cell>
          <cell r="C4490">
            <v>2269869</v>
          </cell>
          <cell r="D4490">
            <v>2015</v>
          </cell>
          <cell r="G4490">
            <v>127</v>
          </cell>
          <cell r="AC4490">
            <v>2269869</v>
          </cell>
        </row>
        <row r="4491">
          <cell r="A4491" t="str">
            <v>Venta Consumo Residencial [MWh]</v>
          </cell>
          <cell r="C4491">
            <v>6113729</v>
          </cell>
          <cell r="D4491">
            <v>2015</v>
          </cell>
          <cell r="G4491">
            <v>148</v>
          </cell>
          <cell r="AC4491">
            <v>6113729</v>
          </cell>
        </row>
        <row r="4492">
          <cell r="A4492" t="str">
            <v>Venta Consumo Comercial [MWh]</v>
          </cell>
          <cell r="C4492">
            <v>5146132</v>
          </cell>
          <cell r="D4492">
            <v>2015</v>
          </cell>
          <cell r="G4492">
            <v>148</v>
          </cell>
          <cell r="AC4492">
            <v>5146132</v>
          </cell>
        </row>
        <row r="4493">
          <cell r="A4493" t="str">
            <v>Venta Consumo Industrial [MWh]</v>
          </cell>
          <cell r="C4493">
            <v>5410229</v>
          </cell>
          <cell r="D4493">
            <v>2015</v>
          </cell>
          <cell r="G4493">
            <v>148</v>
          </cell>
          <cell r="AC4493">
            <v>5410229</v>
          </cell>
        </row>
        <row r="4494">
          <cell r="A4494" t="str">
            <v>Venta Energía para AP [MWh]</v>
          </cell>
          <cell r="C4494">
            <v>42293</v>
          </cell>
          <cell r="D4494">
            <v>2015</v>
          </cell>
          <cell r="G4494">
            <v>148</v>
          </cell>
          <cell r="AC4494">
            <v>42293</v>
          </cell>
        </row>
        <row r="4495">
          <cell r="A4495" t="str">
            <v>Venta a Autoridades [MWh]</v>
          </cell>
          <cell r="C4495">
            <v>1192945</v>
          </cell>
          <cell r="D4495">
            <v>2015</v>
          </cell>
          <cell r="G4495">
            <v>148</v>
          </cell>
          <cell r="AC4495">
            <v>1192945</v>
          </cell>
        </row>
        <row r="4496">
          <cell r="A4496" t="str">
            <v>Venta a Usuarios Propios [MWh]</v>
          </cell>
          <cell r="C4496">
            <v>17905328</v>
          </cell>
          <cell r="D4496">
            <v>2015</v>
          </cell>
          <cell r="G4496">
            <v>148</v>
          </cell>
          <cell r="AC4496">
            <v>17905328</v>
          </cell>
        </row>
        <row r="4497">
          <cell r="A4497" t="str">
            <v>Venta para reventa [MWh]</v>
          </cell>
          <cell r="C4497">
            <v>1011637</v>
          </cell>
          <cell r="D4497">
            <v>2015</v>
          </cell>
          <cell r="G4497">
            <v>148</v>
          </cell>
          <cell r="AC4497">
            <v>1011637</v>
          </cell>
        </row>
        <row r="4498">
          <cell r="A4498" t="str">
            <v>Venta totales de energía [MWh]</v>
          </cell>
          <cell r="C4498">
            <v>18916965</v>
          </cell>
          <cell r="D4498">
            <v>2015</v>
          </cell>
          <cell r="G4498">
            <v>148</v>
          </cell>
          <cell r="AC4498">
            <v>18916965</v>
          </cell>
        </row>
        <row r="4499">
          <cell r="A4499" t="str">
            <v>Venta Consumo Residencial [MWh]</v>
          </cell>
          <cell r="C4499">
            <v>6335759</v>
          </cell>
          <cell r="D4499">
            <v>2015</v>
          </cell>
          <cell r="G4499">
            <v>164</v>
          </cell>
          <cell r="AC4499">
            <v>6335759</v>
          </cell>
        </row>
        <row r="4500">
          <cell r="A4500" t="str">
            <v>Venta Consumo Comercial [MWh]</v>
          </cell>
          <cell r="C4500">
            <v>6076475</v>
          </cell>
          <cell r="D4500">
            <v>2015</v>
          </cell>
          <cell r="G4500">
            <v>164</v>
          </cell>
          <cell r="AC4500">
            <v>6076475</v>
          </cell>
        </row>
        <row r="4501">
          <cell r="A4501" t="str">
            <v>Venta Consumo Industrial [MWh]</v>
          </cell>
          <cell r="C4501">
            <v>5369988</v>
          </cell>
          <cell r="D4501">
            <v>2015</v>
          </cell>
          <cell r="G4501">
            <v>164</v>
          </cell>
          <cell r="AC4501">
            <v>5369988</v>
          </cell>
        </row>
        <row r="4502">
          <cell r="A4502" t="str">
            <v>Venta Energía para AP [MWh]</v>
          </cell>
          <cell r="C4502">
            <v>80390</v>
          </cell>
          <cell r="D4502">
            <v>2015</v>
          </cell>
          <cell r="G4502">
            <v>164</v>
          </cell>
          <cell r="AC4502">
            <v>80390</v>
          </cell>
        </row>
        <row r="4503">
          <cell r="A4503" t="str">
            <v>Venta a Usuarios Propios [MWh]</v>
          </cell>
          <cell r="C4503">
            <v>17862612</v>
          </cell>
          <cell r="D4503">
            <v>2015</v>
          </cell>
          <cell r="G4503">
            <v>164</v>
          </cell>
          <cell r="AC4503">
            <v>17862612</v>
          </cell>
        </row>
        <row r="4504">
          <cell r="A4504" t="str">
            <v>Venta para reventa [MWh]</v>
          </cell>
          <cell r="C4504">
            <v>9406788</v>
          </cell>
          <cell r="D4504">
            <v>2015</v>
          </cell>
          <cell r="G4504">
            <v>164</v>
          </cell>
          <cell r="AC4504">
            <v>9406788</v>
          </cell>
        </row>
        <row r="4505">
          <cell r="A4505" t="str">
            <v>Venta totales de energía [MWh]</v>
          </cell>
          <cell r="C4505">
            <v>27269400</v>
          </cell>
          <cell r="D4505">
            <v>2015</v>
          </cell>
          <cell r="G4505">
            <v>164</v>
          </cell>
          <cell r="AC4505">
            <v>27269400</v>
          </cell>
        </row>
        <row r="4506">
          <cell r="A4506" t="str">
            <v>Venta para reventa [MWh]</v>
          </cell>
          <cell r="C4506">
            <v>690492</v>
          </cell>
          <cell r="D4506">
            <v>2015</v>
          </cell>
          <cell r="G4506">
            <v>276</v>
          </cell>
          <cell r="AC4506">
            <v>690492</v>
          </cell>
        </row>
        <row r="4507">
          <cell r="A4507" t="str">
            <v>Venta totales de energía [MWh]</v>
          </cell>
          <cell r="C4507">
            <v>690492</v>
          </cell>
          <cell r="D4507">
            <v>2015</v>
          </cell>
          <cell r="G4507">
            <v>276</v>
          </cell>
          <cell r="AC4507">
            <v>690492</v>
          </cell>
        </row>
        <row r="4508">
          <cell r="A4508" t="str">
            <v>Venta Consumo Residencial [MWh]</v>
          </cell>
          <cell r="C4508">
            <v>1173860</v>
          </cell>
          <cell r="D4508">
            <v>2015</v>
          </cell>
          <cell r="G4508">
            <v>95</v>
          </cell>
          <cell r="AC4508">
            <v>1173860</v>
          </cell>
        </row>
        <row r="4509">
          <cell r="A4509" t="str">
            <v>Venta Consumo Comercial [MWh]</v>
          </cell>
          <cell r="C4509">
            <v>1499620</v>
          </cell>
          <cell r="D4509">
            <v>2015</v>
          </cell>
          <cell r="G4509">
            <v>95</v>
          </cell>
          <cell r="AC4509">
            <v>1499620</v>
          </cell>
        </row>
        <row r="4510">
          <cell r="A4510" t="str">
            <v>Venta Consumo Industrial [MWh]</v>
          </cell>
          <cell r="C4510">
            <v>550348</v>
          </cell>
          <cell r="D4510">
            <v>2015</v>
          </cell>
          <cell r="G4510">
            <v>95</v>
          </cell>
          <cell r="AC4510">
            <v>550348</v>
          </cell>
        </row>
        <row r="4511">
          <cell r="A4511" t="str">
            <v>Venta Energía para AP [MWh]</v>
          </cell>
          <cell r="C4511">
            <v>31379</v>
          </cell>
          <cell r="D4511">
            <v>2015</v>
          </cell>
          <cell r="G4511">
            <v>95</v>
          </cell>
          <cell r="AC4511">
            <v>31379</v>
          </cell>
        </row>
        <row r="4512">
          <cell r="A4512" t="str">
            <v>Venta a Autoridades [MWh]</v>
          </cell>
          <cell r="C4512">
            <v>54470</v>
          </cell>
          <cell r="D4512">
            <v>2015</v>
          </cell>
          <cell r="G4512">
            <v>95</v>
          </cell>
          <cell r="AC4512">
            <v>54470</v>
          </cell>
        </row>
        <row r="4513">
          <cell r="A4513" t="str">
            <v>Venta de Energía Otras [MWh]</v>
          </cell>
          <cell r="C4513">
            <v>6340</v>
          </cell>
          <cell r="D4513">
            <v>2015</v>
          </cell>
          <cell r="G4513">
            <v>95</v>
          </cell>
          <cell r="AC4513">
            <v>6340</v>
          </cell>
        </row>
        <row r="4514">
          <cell r="A4514" t="str">
            <v>Venta a Usuarios Propios [MWh]</v>
          </cell>
          <cell r="C4514">
            <v>3316017</v>
          </cell>
          <cell r="D4514">
            <v>2015</v>
          </cell>
          <cell r="G4514">
            <v>95</v>
          </cell>
          <cell r="AC4514">
            <v>3316017</v>
          </cell>
        </row>
        <row r="4515">
          <cell r="A4515" t="str">
            <v>Venta para reventa [MWh]</v>
          </cell>
          <cell r="C4515">
            <v>41</v>
          </cell>
          <cell r="D4515">
            <v>2015</v>
          </cell>
          <cell r="G4515">
            <v>95</v>
          </cell>
          <cell r="AC4515">
            <v>41</v>
          </cell>
        </row>
        <row r="4516">
          <cell r="A4516" t="str">
            <v>Venta totales de energía [MWh]</v>
          </cell>
          <cell r="C4516">
            <v>3316058</v>
          </cell>
          <cell r="D4516">
            <v>2015</v>
          </cell>
          <cell r="G4516">
            <v>95</v>
          </cell>
          <cell r="AC4516">
            <v>3316058</v>
          </cell>
        </row>
        <row r="4517">
          <cell r="A4517" t="str">
            <v>Venta Consumo Residencial [MWh]</v>
          </cell>
          <cell r="C4517">
            <v>11554033</v>
          </cell>
          <cell r="D4517">
            <v>2015</v>
          </cell>
          <cell r="G4517">
            <v>443</v>
          </cell>
          <cell r="AC4517">
            <v>11554033</v>
          </cell>
        </row>
        <row r="4518">
          <cell r="A4518" t="str">
            <v>Venta Consumo Comercial [MWh]</v>
          </cell>
          <cell r="C4518">
            <v>12279624</v>
          </cell>
          <cell r="D4518">
            <v>2015</v>
          </cell>
          <cell r="G4518">
            <v>443</v>
          </cell>
          <cell r="AC4518">
            <v>12279624</v>
          </cell>
        </row>
        <row r="4519">
          <cell r="A4519" t="str">
            <v>Venta Consumo Industrial [MWh]</v>
          </cell>
          <cell r="C4519">
            <v>11705290</v>
          </cell>
          <cell r="D4519">
            <v>2015</v>
          </cell>
          <cell r="G4519">
            <v>443</v>
          </cell>
          <cell r="AC4519">
            <v>11705290</v>
          </cell>
        </row>
        <row r="4520">
          <cell r="A4520" t="str">
            <v>Venta Energía para AP [MWh]</v>
          </cell>
          <cell r="C4520">
            <v>175491</v>
          </cell>
          <cell r="D4520">
            <v>2015</v>
          </cell>
          <cell r="G4520">
            <v>443</v>
          </cell>
          <cell r="AC4520">
            <v>175491</v>
          </cell>
        </row>
        <row r="4521">
          <cell r="A4521" t="str">
            <v>Venta a Autoridades [MWh]</v>
          </cell>
          <cell r="C4521">
            <v>348233</v>
          </cell>
          <cell r="D4521">
            <v>2015</v>
          </cell>
          <cell r="G4521">
            <v>443</v>
          </cell>
          <cell r="AC4521">
            <v>348233</v>
          </cell>
        </row>
        <row r="4522">
          <cell r="A4522" t="str">
            <v>Venta a Usuarios Propios [MWh]</v>
          </cell>
          <cell r="C4522">
            <v>36062671</v>
          </cell>
          <cell r="D4522">
            <v>2015</v>
          </cell>
          <cell r="G4522">
            <v>443</v>
          </cell>
          <cell r="AC4522">
            <v>36062671</v>
          </cell>
        </row>
        <row r="4523">
          <cell r="A4523" t="str">
            <v>Venta para reventa [MWh]</v>
          </cell>
          <cell r="C4523">
            <v>788200</v>
          </cell>
          <cell r="D4523">
            <v>2015</v>
          </cell>
          <cell r="G4523">
            <v>443</v>
          </cell>
          <cell r="AC4523">
            <v>788200</v>
          </cell>
        </row>
        <row r="4524">
          <cell r="A4524" t="str">
            <v>Venta totales de energía [MWh]</v>
          </cell>
          <cell r="C4524">
            <v>36850871</v>
          </cell>
          <cell r="D4524">
            <v>2015</v>
          </cell>
          <cell r="G4524">
            <v>443</v>
          </cell>
          <cell r="AC4524">
            <v>36850871</v>
          </cell>
        </row>
        <row r="4525">
          <cell r="A4525" t="str">
            <v>Venta Consumo Residencial [MWh]</v>
          </cell>
          <cell r="C4525">
            <v>1863281</v>
          </cell>
          <cell r="D4525">
            <v>2015</v>
          </cell>
          <cell r="G4525">
            <v>121</v>
          </cell>
          <cell r="AC4525">
            <v>1863281</v>
          </cell>
        </row>
        <row r="4526">
          <cell r="A4526" t="str">
            <v>Venta Consumo Comercial [MWh]</v>
          </cell>
          <cell r="C4526">
            <v>2877448</v>
          </cell>
          <cell r="D4526">
            <v>2015</v>
          </cell>
          <cell r="G4526">
            <v>121</v>
          </cell>
          <cell r="AC4526">
            <v>2877448</v>
          </cell>
        </row>
        <row r="4527">
          <cell r="A4527" t="str">
            <v>Venta Consumo Industrial [MWh]</v>
          </cell>
          <cell r="C4527">
            <v>1867679</v>
          </cell>
          <cell r="D4527">
            <v>2015</v>
          </cell>
          <cell r="G4527">
            <v>121</v>
          </cell>
          <cell r="AC4527">
            <v>1867679</v>
          </cell>
        </row>
        <row r="4528">
          <cell r="A4528" t="str">
            <v>Venta Energía para AP [MWh]</v>
          </cell>
          <cell r="C4528">
            <v>25779</v>
          </cell>
          <cell r="D4528">
            <v>2015</v>
          </cell>
          <cell r="G4528">
            <v>121</v>
          </cell>
          <cell r="AC4528">
            <v>25779</v>
          </cell>
        </row>
        <row r="4529">
          <cell r="A4529" t="str">
            <v>Venta a Autoridades [MWh]</v>
          </cell>
          <cell r="C4529">
            <v>10939</v>
          </cell>
          <cell r="D4529">
            <v>2015</v>
          </cell>
          <cell r="G4529">
            <v>121</v>
          </cell>
          <cell r="AC4529">
            <v>10939</v>
          </cell>
        </row>
        <row r="4530">
          <cell r="A4530" t="str">
            <v>Venta de Energía Otras [MWh]</v>
          </cell>
          <cell r="C4530">
            <v>2174</v>
          </cell>
          <cell r="D4530">
            <v>2015</v>
          </cell>
          <cell r="G4530">
            <v>121</v>
          </cell>
          <cell r="AC4530">
            <v>2174</v>
          </cell>
        </row>
        <row r="4531">
          <cell r="A4531" t="str">
            <v>Venta a Usuarios Propios [MWh]</v>
          </cell>
          <cell r="C4531">
            <v>6647300</v>
          </cell>
          <cell r="D4531">
            <v>2015</v>
          </cell>
          <cell r="G4531">
            <v>121</v>
          </cell>
          <cell r="AC4531">
            <v>6647300</v>
          </cell>
        </row>
        <row r="4532">
          <cell r="A4532" t="str">
            <v>Venta totales de energía [MWh]</v>
          </cell>
          <cell r="C4532">
            <v>6647300</v>
          </cell>
          <cell r="D4532">
            <v>2015</v>
          </cell>
          <cell r="G4532">
            <v>121</v>
          </cell>
          <cell r="AC4532">
            <v>6647300</v>
          </cell>
        </row>
        <row r="4533">
          <cell r="A4533" t="str">
            <v>Venta Consumo Residencial [MWh]</v>
          </cell>
          <cell r="C4533">
            <v>3535681</v>
          </cell>
          <cell r="D4533">
            <v>2015</v>
          </cell>
          <cell r="G4533">
            <v>166</v>
          </cell>
          <cell r="AC4533">
            <v>3535681</v>
          </cell>
        </row>
        <row r="4534">
          <cell r="A4534" t="str">
            <v>Venta Consumo Comercial [MWh]</v>
          </cell>
          <cell r="C4534">
            <v>4719569</v>
          </cell>
          <cell r="D4534">
            <v>2015</v>
          </cell>
          <cell r="G4534">
            <v>166</v>
          </cell>
          <cell r="AC4534">
            <v>4719569</v>
          </cell>
        </row>
        <row r="4535">
          <cell r="A4535" t="str">
            <v>Venta Consumo Industrial [MWh]</v>
          </cell>
          <cell r="C4535">
            <v>10333718</v>
          </cell>
          <cell r="D4535">
            <v>2015</v>
          </cell>
          <cell r="G4535">
            <v>166</v>
          </cell>
          <cell r="AC4535">
            <v>10333718</v>
          </cell>
        </row>
        <row r="4536">
          <cell r="A4536" t="str">
            <v>Venta Energía para AP [MWh]</v>
          </cell>
          <cell r="C4536">
            <v>47163</v>
          </cell>
          <cell r="D4536">
            <v>2015</v>
          </cell>
          <cell r="G4536">
            <v>166</v>
          </cell>
          <cell r="AC4536">
            <v>47163</v>
          </cell>
        </row>
        <row r="4537">
          <cell r="A4537" t="str">
            <v>Venta a Autoridades [MWh]</v>
          </cell>
          <cell r="C4537">
            <v>491273</v>
          </cell>
          <cell r="D4537">
            <v>2015</v>
          </cell>
          <cell r="G4537">
            <v>166</v>
          </cell>
          <cell r="AC4537">
            <v>491273</v>
          </cell>
        </row>
        <row r="4538">
          <cell r="A4538" t="str">
            <v>Venta a Usuarios Propios [MWh]</v>
          </cell>
          <cell r="C4538">
            <v>19127404</v>
          </cell>
          <cell r="D4538">
            <v>2015</v>
          </cell>
          <cell r="G4538">
            <v>166</v>
          </cell>
          <cell r="AC4538">
            <v>19127404</v>
          </cell>
        </row>
        <row r="4539">
          <cell r="A4539" t="str">
            <v>Venta para reventa [MWh]</v>
          </cell>
          <cell r="C4539">
            <v>9287427</v>
          </cell>
          <cell r="D4539">
            <v>2015</v>
          </cell>
          <cell r="G4539">
            <v>166</v>
          </cell>
          <cell r="AC4539">
            <v>9287427</v>
          </cell>
        </row>
        <row r="4540">
          <cell r="A4540" t="str">
            <v>Venta totales de energía [MWh]</v>
          </cell>
          <cell r="C4540">
            <v>28414831</v>
          </cell>
          <cell r="D4540">
            <v>2015</v>
          </cell>
          <cell r="G4540">
            <v>166</v>
          </cell>
          <cell r="AC4540">
            <v>28414831</v>
          </cell>
        </row>
        <row r="4541">
          <cell r="A4541" t="str">
            <v>Venta Consumo Residencial [MWh]</v>
          </cell>
          <cell r="C4541">
            <v>9987615</v>
          </cell>
          <cell r="D4541">
            <v>2015</v>
          </cell>
          <cell r="G4541">
            <v>120</v>
          </cell>
          <cell r="AC4541">
            <v>9987615</v>
          </cell>
        </row>
        <row r="4542">
          <cell r="A4542" t="str">
            <v>Venta Consumo Comercial [MWh]</v>
          </cell>
          <cell r="C4542">
            <v>15459681</v>
          </cell>
          <cell r="D4542">
            <v>2015</v>
          </cell>
          <cell r="G4542">
            <v>120</v>
          </cell>
          <cell r="AC4542">
            <v>15459681</v>
          </cell>
        </row>
        <row r="4543">
          <cell r="A4543" t="str">
            <v>Venta Consumo Industrial [MWh]</v>
          </cell>
          <cell r="C4543">
            <v>8921526</v>
          </cell>
          <cell r="D4543">
            <v>2015</v>
          </cell>
          <cell r="G4543">
            <v>120</v>
          </cell>
          <cell r="AC4543">
            <v>8921526</v>
          </cell>
        </row>
        <row r="4544">
          <cell r="A4544" t="str">
            <v>Venta Energía para AP [MWh]</v>
          </cell>
          <cell r="C4544">
            <v>166270</v>
          </cell>
          <cell r="D4544">
            <v>2015</v>
          </cell>
          <cell r="G4544">
            <v>120</v>
          </cell>
          <cell r="AC4544">
            <v>166270</v>
          </cell>
        </row>
        <row r="4545">
          <cell r="A4545" t="str">
            <v>Venta a Autoridades [MWh]</v>
          </cell>
          <cell r="C4545">
            <v>74272</v>
          </cell>
          <cell r="D4545">
            <v>2015</v>
          </cell>
          <cell r="G4545">
            <v>120</v>
          </cell>
          <cell r="AC4545">
            <v>74272</v>
          </cell>
        </row>
        <row r="4546">
          <cell r="A4546" t="str">
            <v>Venta de Energía Otras [MWh]</v>
          </cell>
          <cell r="C4546">
            <v>10334</v>
          </cell>
          <cell r="D4546">
            <v>2015</v>
          </cell>
          <cell r="G4546">
            <v>120</v>
          </cell>
          <cell r="AC4546">
            <v>10334</v>
          </cell>
        </row>
        <row r="4547">
          <cell r="A4547" t="str">
            <v>Venta a Usuarios Propios [MWh]</v>
          </cell>
          <cell r="C4547">
            <v>34619698</v>
          </cell>
          <cell r="D4547">
            <v>2015</v>
          </cell>
          <cell r="G4547">
            <v>120</v>
          </cell>
          <cell r="AC4547">
            <v>34619698</v>
          </cell>
        </row>
        <row r="4548">
          <cell r="A4548" t="str">
            <v>Venta para reventa [MWh]</v>
          </cell>
          <cell r="C4548">
            <v>4864428</v>
          </cell>
          <cell r="D4548">
            <v>2015</v>
          </cell>
          <cell r="G4548">
            <v>120</v>
          </cell>
          <cell r="AC4548">
            <v>4864428</v>
          </cell>
        </row>
        <row r="4549">
          <cell r="A4549" t="str">
            <v>Venta totales de energía [MWh]</v>
          </cell>
          <cell r="C4549">
            <v>39484126</v>
          </cell>
          <cell r="D4549">
            <v>2015</v>
          </cell>
          <cell r="G4549">
            <v>120</v>
          </cell>
          <cell r="AC4549">
            <v>39484126</v>
          </cell>
        </row>
        <row r="4550">
          <cell r="A4550" t="str">
            <v>Venta Consumo Residencial [MWh]</v>
          </cell>
          <cell r="C4550">
            <v>9111591</v>
          </cell>
          <cell r="D4550">
            <v>2015</v>
          </cell>
          <cell r="G4550">
            <v>145</v>
          </cell>
          <cell r="AC4550">
            <v>9111591</v>
          </cell>
        </row>
        <row r="4551">
          <cell r="A4551" t="str">
            <v>Venta Consumo Comercial [MWh]</v>
          </cell>
          <cell r="C4551">
            <v>12749677</v>
          </cell>
          <cell r="D4551">
            <v>2015</v>
          </cell>
          <cell r="G4551">
            <v>145</v>
          </cell>
          <cell r="AC4551">
            <v>12749677</v>
          </cell>
        </row>
        <row r="4552">
          <cell r="A4552" t="str">
            <v>Venta Consumo Industrial [MWh]</v>
          </cell>
          <cell r="C4552">
            <v>6596067</v>
          </cell>
          <cell r="D4552">
            <v>2015</v>
          </cell>
          <cell r="G4552">
            <v>145</v>
          </cell>
          <cell r="AC4552">
            <v>6596067</v>
          </cell>
        </row>
        <row r="4553">
          <cell r="A4553" t="str">
            <v>Venta Energía para AP [MWh]</v>
          </cell>
          <cell r="C4553">
            <v>175096</v>
          </cell>
          <cell r="D4553">
            <v>2015</v>
          </cell>
          <cell r="G4553">
            <v>145</v>
          </cell>
          <cell r="AC4553">
            <v>175096</v>
          </cell>
        </row>
        <row r="4554">
          <cell r="A4554" t="str">
            <v>Venta a Autoridades [MWh]</v>
          </cell>
          <cell r="C4554">
            <v>64291</v>
          </cell>
          <cell r="D4554">
            <v>2015</v>
          </cell>
          <cell r="G4554">
            <v>145</v>
          </cell>
          <cell r="AC4554">
            <v>64291</v>
          </cell>
        </row>
        <row r="4555">
          <cell r="A4555" t="str">
            <v>Venta de Energía Otras [MWh]</v>
          </cell>
          <cell r="C4555">
            <v>2836</v>
          </cell>
          <cell r="D4555">
            <v>2015</v>
          </cell>
          <cell r="G4555">
            <v>145</v>
          </cell>
          <cell r="AC4555">
            <v>2836</v>
          </cell>
        </row>
        <row r="4556">
          <cell r="A4556" t="str">
            <v>Venta a Usuarios Propios [MWh]</v>
          </cell>
          <cell r="C4556">
            <v>28699558</v>
          </cell>
          <cell r="D4556">
            <v>2015</v>
          </cell>
          <cell r="G4556">
            <v>145</v>
          </cell>
          <cell r="AC4556">
            <v>28699558</v>
          </cell>
        </row>
        <row r="4557">
          <cell r="A4557" t="str">
            <v>Venta para reventa [MWh]</v>
          </cell>
          <cell r="C4557">
            <v>3696916</v>
          </cell>
          <cell r="D4557">
            <v>2015</v>
          </cell>
          <cell r="G4557">
            <v>145</v>
          </cell>
          <cell r="AC4557">
            <v>3696916</v>
          </cell>
        </row>
        <row r="4558">
          <cell r="A4558" t="str">
            <v>Venta totales de energía [MWh]</v>
          </cell>
          <cell r="C4558">
            <v>32396474</v>
          </cell>
          <cell r="D4558">
            <v>2015</v>
          </cell>
          <cell r="G4558">
            <v>145</v>
          </cell>
          <cell r="AC4558">
            <v>32396474</v>
          </cell>
        </row>
        <row r="4559">
          <cell r="A4559" t="str">
            <v>Venta Consumo Residencial [MWh]</v>
          </cell>
          <cell r="C4559">
            <v>14274586</v>
          </cell>
          <cell r="D4559">
            <v>2015</v>
          </cell>
          <cell r="G4559">
            <v>138</v>
          </cell>
          <cell r="AC4559">
            <v>14274586</v>
          </cell>
        </row>
        <row r="4560">
          <cell r="A4560" t="str">
            <v>Venta Consumo Comercial [MWh]</v>
          </cell>
          <cell r="C4560">
            <v>14320770</v>
          </cell>
          <cell r="D4560">
            <v>2015</v>
          </cell>
          <cell r="G4560">
            <v>138</v>
          </cell>
          <cell r="AC4560">
            <v>14320770</v>
          </cell>
        </row>
        <row r="4561">
          <cell r="A4561" t="str">
            <v>Venta Consumo Industrial [MWh]</v>
          </cell>
          <cell r="C4561">
            <v>8237630</v>
          </cell>
          <cell r="D4561">
            <v>2015</v>
          </cell>
          <cell r="G4561">
            <v>138</v>
          </cell>
          <cell r="AC4561">
            <v>8237630</v>
          </cell>
        </row>
        <row r="4562">
          <cell r="A4562" t="str">
            <v>Venta Energía para AP [MWh]</v>
          </cell>
          <cell r="C4562">
            <v>86494</v>
          </cell>
          <cell r="D4562">
            <v>2015</v>
          </cell>
          <cell r="G4562">
            <v>138</v>
          </cell>
          <cell r="AC4562">
            <v>86494</v>
          </cell>
        </row>
        <row r="4563">
          <cell r="A4563" t="str">
            <v>Venta a Autoridades [MWh]</v>
          </cell>
          <cell r="C4563">
            <v>774</v>
          </cell>
          <cell r="D4563">
            <v>2015</v>
          </cell>
          <cell r="G4563">
            <v>138</v>
          </cell>
          <cell r="AC4563">
            <v>774</v>
          </cell>
        </row>
        <row r="4564">
          <cell r="A4564" t="str">
            <v>Venta de Energía Otras [MWh]</v>
          </cell>
          <cell r="C4564">
            <v>60877</v>
          </cell>
          <cell r="D4564">
            <v>2015</v>
          </cell>
          <cell r="G4564">
            <v>138</v>
          </cell>
          <cell r="AC4564">
            <v>60877</v>
          </cell>
        </row>
        <row r="4565">
          <cell r="A4565" t="str">
            <v>Venta a Usuarios Propios [MWh]</v>
          </cell>
          <cell r="C4565">
            <v>36981131</v>
          </cell>
          <cell r="D4565">
            <v>2015</v>
          </cell>
          <cell r="G4565">
            <v>138</v>
          </cell>
          <cell r="AC4565">
            <v>36981131</v>
          </cell>
        </row>
        <row r="4566">
          <cell r="A4566" t="str">
            <v>Venta para reventa [MWh]</v>
          </cell>
          <cell r="C4566">
            <v>986607</v>
          </cell>
          <cell r="D4566">
            <v>2015</v>
          </cell>
          <cell r="G4566">
            <v>138</v>
          </cell>
          <cell r="AC4566">
            <v>986607</v>
          </cell>
        </row>
        <row r="4567">
          <cell r="A4567" t="str">
            <v>Venta totales de energía [MWh]</v>
          </cell>
          <cell r="C4567">
            <v>37967738</v>
          </cell>
          <cell r="D4567">
            <v>2015</v>
          </cell>
          <cell r="G4567">
            <v>138</v>
          </cell>
          <cell r="AC4567">
            <v>37967738</v>
          </cell>
        </row>
        <row r="4568">
          <cell r="A4568" t="str">
            <v>Venta Consumo Residencial [MWh]</v>
          </cell>
          <cell r="C4568">
            <v>15565510</v>
          </cell>
          <cell r="D4568">
            <v>2015</v>
          </cell>
          <cell r="G4568">
            <v>134</v>
          </cell>
          <cell r="AC4568">
            <v>15565510</v>
          </cell>
        </row>
        <row r="4569">
          <cell r="A4569" t="str">
            <v>Venta Consumo Comercial [MWh]</v>
          </cell>
          <cell r="C4569">
            <v>17261893</v>
          </cell>
          <cell r="D4569">
            <v>2015</v>
          </cell>
          <cell r="G4569">
            <v>134</v>
          </cell>
          <cell r="AC4569">
            <v>17261893</v>
          </cell>
        </row>
        <row r="4570">
          <cell r="A4570" t="str">
            <v>Venta Consumo Industrial [MWh]</v>
          </cell>
          <cell r="C4570">
            <v>21402658</v>
          </cell>
          <cell r="D4570">
            <v>2015</v>
          </cell>
          <cell r="G4570">
            <v>134</v>
          </cell>
          <cell r="AC4570">
            <v>21402658</v>
          </cell>
        </row>
        <row r="4571">
          <cell r="A4571" t="str">
            <v>Venta Energía para AP [MWh]</v>
          </cell>
          <cell r="C4571">
            <v>140686</v>
          </cell>
          <cell r="D4571">
            <v>2015</v>
          </cell>
          <cell r="G4571">
            <v>134</v>
          </cell>
          <cell r="AC4571">
            <v>140686</v>
          </cell>
        </row>
        <row r="4572">
          <cell r="A4572" t="str">
            <v>Venta a Autoridades [MWh]</v>
          </cell>
          <cell r="C4572">
            <v>270465</v>
          </cell>
          <cell r="D4572">
            <v>2015</v>
          </cell>
          <cell r="G4572">
            <v>134</v>
          </cell>
          <cell r="AC4572">
            <v>270465</v>
          </cell>
        </row>
        <row r="4573">
          <cell r="A4573" t="str">
            <v>Venta a Usuarios Propios [MWh]</v>
          </cell>
          <cell r="C4573">
            <v>54641212</v>
          </cell>
          <cell r="D4573">
            <v>2015</v>
          </cell>
          <cell r="G4573">
            <v>134</v>
          </cell>
          <cell r="AC4573">
            <v>54641212</v>
          </cell>
        </row>
        <row r="4574">
          <cell r="A4574" t="str">
            <v>Venta para reventa [MWh]</v>
          </cell>
          <cell r="C4574">
            <v>8889451</v>
          </cell>
          <cell r="D4574">
            <v>2015</v>
          </cell>
          <cell r="G4574">
            <v>134</v>
          </cell>
          <cell r="AC4574">
            <v>8889451</v>
          </cell>
        </row>
        <row r="4575">
          <cell r="A4575" t="str">
            <v>Venta totales de energía [MWh]</v>
          </cell>
          <cell r="C4575">
            <v>63530663</v>
          </cell>
          <cell r="D4575">
            <v>2015</v>
          </cell>
          <cell r="G4575">
            <v>134</v>
          </cell>
          <cell r="AC4575">
            <v>63530663</v>
          </cell>
        </row>
        <row r="4576">
          <cell r="A4576" t="str">
            <v>Venta para reventa [MWh]</v>
          </cell>
          <cell r="C4576">
            <v>1200392</v>
          </cell>
          <cell r="D4576">
            <v>2015</v>
          </cell>
          <cell r="G4576">
            <v>230</v>
          </cell>
          <cell r="AC4576">
            <v>1200392</v>
          </cell>
        </row>
        <row r="4577">
          <cell r="A4577" t="str">
            <v>Venta totales de energía [MWh]</v>
          </cell>
          <cell r="C4577">
            <v>1200392</v>
          </cell>
          <cell r="D4577">
            <v>2015</v>
          </cell>
          <cell r="G4577">
            <v>230</v>
          </cell>
          <cell r="AC4577">
            <v>1200392</v>
          </cell>
        </row>
        <row r="4578">
          <cell r="A4578" t="str">
            <v>Venta Consumo Residencial [MWh]</v>
          </cell>
          <cell r="C4578">
            <v>2771138</v>
          </cell>
          <cell r="D4578">
            <v>2015</v>
          </cell>
          <cell r="G4578">
            <v>49</v>
          </cell>
          <cell r="AC4578">
            <v>2771138</v>
          </cell>
        </row>
        <row r="4579">
          <cell r="A4579" t="str">
            <v>Venta Consumo Comercial [MWh]</v>
          </cell>
          <cell r="C4579">
            <v>2384514</v>
          </cell>
          <cell r="D4579">
            <v>2015</v>
          </cell>
          <cell r="G4579">
            <v>49</v>
          </cell>
          <cell r="AC4579">
            <v>2384514</v>
          </cell>
        </row>
        <row r="4580">
          <cell r="A4580" t="str">
            <v>Venta Consumo Industrial [MWh]</v>
          </cell>
          <cell r="C4580">
            <v>1062662</v>
          </cell>
          <cell r="D4580">
            <v>2015</v>
          </cell>
          <cell r="G4580">
            <v>49</v>
          </cell>
          <cell r="AC4580">
            <v>1062662</v>
          </cell>
        </row>
        <row r="4581">
          <cell r="A4581" t="str">
            <v>Venta Energía para AP [MWh]</v>
          </cell>
          <cell r="C4581">
            <v>38905</v>
          </cell>
          <cell r="D4581">
            <v>2015</v>
          </cell>
          <cell r="G4581">
            <v>49</v>
          </cell>
          <cell r="AC4581">
            <v>38905</v>
          </cell>
        </row>
        <row r="4582">
          <cell r="A4582" t="str">
            <v>Venta a Autoridades [MWh]</v>
          </cell>
          <cell r="C4582">
            <v>1546663</v>
          </cell>
          <cell r="D4582">
            <v>2015</v>
          </cell>
          <cell r="G4582">
            <v>49</v>
          </cell>
          <cell r="AC4582">
            <v>1546663</v>
          </cell>
        </row>
        <row r="4583">
          <cell r="A4583" t="str">
            <v>Venta a Usuarios Propios [MWh]</v>
          </cell>
          <cell r="C4583">
            <v>7803882</v>
          </cell>
          <cell r="D4583">
            <v>2015</v>
          </cell>
          <cell r="G4583">
            <v>49</v>
          </cell>
          <cell r="AC4583">
            <v>7803882</v>
          </cell>
        </row>
        <row r="4584">
          <cell r="A4584" t="str">
            <v>Venta para reventa [MWh]</v>
          </cell>
          <cell r="C4584">
            <v>3111719</v>
          </cell>
          <cell r="D4584">
            <v>2015</v>
          </cell>
          <cell r="G4584">
            <v>49</v>
          </cell>
          <cell r="AC4584">
            <v>3111719</v>
          </cell>
        </row>
        <row r="4585">
          <cell r="A4585" t="str">
            <v>Venta totales de energía [MWh]</v>
          </cell>
          <cell r="C4585">
            <v>10915601</v>
          </cell>
          <cell r="D4585">
            <v>2015</v>
          </cell>
          <cell r="G4585">
            <v>49</v>
          </cell>
          <cell r="AC4585">
            <v>10915601</v>
          </cell>
        </row>
        <row r="4586">
          <cell r="A4586" t="str">
            <v>Venta Consumo Residencial [MWh]</v>
          </cell>
          <cell r="C4586">
            <v>26496029</v>
          </cell>
          <cell r="D4586">
            <v>2015</v>
          </cell>
          <cell r="G4586">
            <v>32</v>
          </cell>
          <cell r="AC4586">
            <v>26496029</v>
          </cell>
        </row>
        <row r="4587">
          <cell r="A4587" t="str">
            <v>Venta Consumo Comercial [MWh]</v>
          </cell>
          <cell r="C4587">
            <v>31716986</v>
          </cell>
          <cell r="D4587">
            <v>2015</v>
          </cell>
          <cell r="G4587">
            <v>32</v>
          </cell>
          <cell r="AC4587">
            <v>31716986</v>
          </cell>
        </row>
        <row r="4588">
          <cell r="A4588" t="str">
            <v>Venta Consumo Industrial [MWh]</v>
          </cell>
          <cell r="C4588">
            <v>27209607</v>
          </cell>
          <cell r="D4588">
            <v>2015</v>
          </cell>
          <cell r="G4588">
            <v>32</v>
          </cell>
          <cell r="AC4588">
            <v>27209607</v>
          </cell>
        </row>
        <row r="4589">
          <cell r="A4589" t="str">
            <v>Venta Energía para AP [MWh]</v>
          </cell>
          <cell r="C4589">
            <v>804481</v>
          </cell>
          <cell r="D4589">
            <v>2015</v>
          </cell>
          <cell r="G4589">
            <v>32</v>
          </cell>
          <cell r="AC4589">
            <v>804481</v>
          </cell>
        </row>
        <row r="4590">
          <cell r="A4590" t="str">
            <v>Venta de Energía Otras [MWh]</v>
          </cell>
          <cell r="C4590">
            <v>504457</v>
          </cell>
          <cell r="D4590">
            <v>2015</v>
          </cell>
          <cell r="G4590">
            <v>32</v>
          </cell>
          <cell r="AC4590">
            <v>504457</v>
          </cell>
        </row>
        <row r="4591">
          <cell r="A4591" t="str">
            <v>Venta a Usuarios Propios [MWh]</v>
          </cell>
          <cell r="C4591">
            <v>86731560</v>
          </cell>
          <cell r="D4591">
            <v>2015</v>
          </cell>
          <cell r="G4591">
            <v>32</v>
          </cell>
          <cell r="AC4591">
            <v>86731560</v>
          </cell>
        </row>
        <row r="4592">
          <cell r="A4592" t="str">
            <v>Venta para reventa [MWh]</v>
          </cell>
          <cell r="C4592">
            <v>565960</v>
          </cell>
          <cell r="D4592">
            <v>2015</v>
          </cell>
          <cell r="G4592">
            <v>32</v>
          </cell>
          <cell r="AC4592">
            <v>565960</v>
          </cell>
        </row>
        <row r="4593">
          <cell r="A4593" t="str">
            <v>Venta totales de energía [MWh]</v>
          </cell>
          <cell r="C4593">
            <v>87297520</v>
          </cell>
          <cell r="D4593">
            <v>2015</v>
          </cell>
          <cell r="G4593">
            <v>32</v>
          </cell>
          <cell r="AC4593">
            <v>87297520</v>
          </cell>
        </row>
        <row r="4594">
          <cell r="A4594" t="str">
            <v>Venta Consumo Residencial [MWh]</v>
          </cell>
          <cell r="C4594">
            <v>1026454</v>
          </cell>
          <cell r="D4594">
            <v>2015</v>
          </cell>
          <cell r="G4594">
            <v>98</v>
          </cell>
          <cell r="AC4594">
            <v>1026454</v>
          </cell>
        </row>
        <row r="4595">
          <cell r="A4595" t="str">
            <v>Venta Consumo Comercial [MWh]</v>
          </cell>
          <cell r="C4595">
            <v>1254681</v>
          </cell>
          <cell r="D4595">
            <v>2015</v>
          </cell>
          <cell r="G4595">
            <v>98</v>
          </cell>
          <cell r="AC4595">
            <v>1254681</v>
          </cell>
        </row>
        <row r="4596">
          <cell r="A4596" t="str">
            <v>Venta Consumo Industrial [MWh]</v>
          </cell>
          <cell r="C4596">
            <v>6073273</v>
          </cell>
          <cell r="D4596">
            <v>2015</v>
          </cell>
          <cell r="G4596">
            <v>98</v>
          </cell>
          <cell r="AC4596">
            <v>6073273</v>
          </cell>
        </row>
        <row r="4597">
          <cell r="A4597" t="str">
            <v>Venta Energía para AP [MWh]</v>
          </cell>
          <cell r="C4597">
            <v>15801</v>
          </cell>
          <cell r="D4597">
            <v>2015</v>
          </cell>
          <cell r="G4597">
            <v>98</v>
          </cell>
          <cell r="AC4597">
            <v>15801</v>
          </cell>
        </row>
        <row r="4598">
          <cell r="A4598" t="str">
            <v>Venta a Autoridades [MWh]</v>
          </cell>
          <cell r="C4598">
            <v>54471</v>
          </cell>
          <cell r="D4598">
            <v>2015</v>
          </cell>
          <cell r="G4598">
            <v>98</v>
          </cell>
          <cell r="AC4598">
            <v>54471</v>
          </cell>
        </row>
        <row r="4599">
          <cell r="A4599" t="str">
            <v>Venta a Usuarios Propios [MWh]</v>
          </cell>
          <cell r="C4599">
            <v>8424680</v>
          </cell>
          <cell r="D4599">
            <v>2015</v>
          </cell>
          <cell r="G4599">
            <v>98</v>
          </cell>
          <cell r="AC4599">
            <v>8424680</v>
          </cell>
        </row>
        <row r="4600">
          <cell r="A4600" t="str">
            <v>Venta para reventa [MWh]</v>
          </cell>
          <cell r="C4600">
            <v>5944879</v>
          </cell>
          <cell r="D4600">
            <v>2015</v>
          </cell>
          <cell r="G4600">
            <v>98</v>
          </cell>
          <cell r="AC4600">
            <v>5944879</v>
          </cell>
        </row>
        <row r="4601">
          <cell r="A4601" t="str">
            <v>Venta totales de energía [MWh]</v>
          </cell>
          <cell r="C4601">
            <v>14369559</v>
          </cell>
          <cell r="D4601">
            <v>2015</v>
          </cell>
          <cell r="G4601">
            <v>98</v>
          </cell>
          <cell r="AC4601">
            <v>14369559</v>
          </cell>
        </row>
        <row r="4602">
          <cell r="A4602" t="str">
            <v>Venta Consumo Residencial [MWh]</v>
          </cell>
          <cell r="C4602">
            <v>7136587</v>
          </cell>
          <cell r="D4602">
            <v>2015</v>
          </cell>
          <cell r="G4602">
            <v>27</v>
          </cell>
          <cell r="AC4602">
            <v>7136587</v>
          </cell>
        </row>
        <row r="4603">
          <cell r="A4603" t="str">
            <v>Venta Consumo Comercial [MWh]</v>
          </cell>
          <cell r="C4603">
            <v>6380247</v>
          </cell>
          <cell r="D4603">
            <v>2015</v>
          </cell>
          <cell r="G4603">
            <v>27</v>
          </cell>
          <cell r="AC4603">
            <v>6380247</v>
          </cell>
        </row>
        <row r="4604">
          <cell r="A4604" t="str">
            <v>Venta Consumo Industrial [MWh]</v>
          </cell>
          <cell r="C4604">
            <v>5178313</v>
          </cell>
          <cell r="D4604">
            <v>2015</v>
          </cell>
          <cell r="G4604">
            <v>27</v>
          </cell>
          <cell r="AC4604">
            <v>5178313</v>
          </cell>
        </row>
        <row r="4605">
          <cell r="A4605" t="str">
            <v>Venta Energía para AP [MWh]</v>
          </cell>
          <cell r="C4605">
            <v>89280</v>
          </cell>
          <cell r="D4605">
            <v>2015</v>
          </cell>
          <cell r="G4605">
            <v>27</v>
          </cell>
          <cell r="AC4605">
            <v>89280</v>
          </cell>
        </row>
        <row r="4606">
          <cell r="A4606" t="str">
            <v>Venta a Autoridades [MWh]</v>
          </cell>
          <cell r="C4606">
            <v>1374199</v>
          </cell>
          <cell r="D4606">
            <v>2015</v>
          </cell>
          <cell r="G4606">
            <v>27</v>
          </cell>
          <cell r="AC4606">
            <v>1374199</v>
          </cell>
        </row>
        <row r="4607">
          <cell r="A4607" t="str">
            <v>Venta de Energía Otras [MWh]</v>
          </cell>
          <cell r="C4607">
            <v>3489</v>
          </cell>
          <cell r="D4607">
            <v>2015</v>
          </cell>
          <cell r="G4607">
            <v>27</v>
          </cell>
          <cell r="AC4607">
            <v>3489</v>
          </cell>
        </row>
        <row r="4608">
          <cell r="A4608" t="str">
            <v>Venta a Usuarios Propios [MWh]</v>
          </cell>
          <cell r="C4608">
            <v>20162115</v>
          </cell>
          <cell r="D4608">
            <v>2015</v>
          </cell>
          <cell r="G4608">
            <v>27</v>
          </cell>
          <cell r="AC4608">
            <v>20162115</v>
          </cell>
        </row>
        <row r="4609">
          <cell r="A4609" t="str">
            <v>Venta para reventa [MWh]</v>
          </cell>
          <cell r="C4609">
            <v>643248</v>
          </cell>
          <cell r="D4609">
            <v>2015</v>
          </cell>
          <cell r="G4609">
            <v>27</v>
          </cell>
          <cell r="AC4609">
            <v>643248</v>
          </cell>
        </row>
        <row r="4610">
          <cell r="A4610" t="str">
            <v>Venta totales de energía [MWh]</v>
          </cell>
          <cell r="C4610">
            <v>20805363</v>
          </cell>
          <cell r="D4610">
            <v>2015</v>
          </cell>
          <cell r="G4610">
            <v>27</v>
          </cell>
          <cell r="AC4610">
            <v>20805363</v>
          </cell>
        </row>
        <row r="4611">
          <cell r="A4611" t="str">
            <v>Venta Consumo Residencial [MWh]</v>
          </cell>
          <cell r="C4611">
            <v>17685926</v>
          </cell>
          <cell r="D4611">
            <v>2015</v>
          </cell>
          <cell r="G4611">
            <v>17</v>
          </cell>
          <cell r="AC4611">
            <v>17685926</v>
          </cell>
        </row>
        <row r="4612">
          <cell r="A4612" t="str">
            <v>Venta Consumo Comercial [MWh]</v>
          </cell>
          <cell r="C4612">
            <v>14019694</v>
          </cell>
          <cell r="D4612">
            <v>2015</v>
          </cell>
          <cell r="G4612">
            <v>17</v>
          </cell>
          <cell r="AC4612">
            <v>14019694</v>
          </cell>
        </row>
        <row r="4613">
          <cell r="A4613" t="str">
            <v>Venta Consumo Industrial [MWh]</v>
          </cell>
          <cell r="C4613">
            <v>10274406</v>
          </cell>
          <cell r="D4613">
            <v>2015</v>
          </cell>
          <cell r="G4613">
            <v>17</v>
          </cell>
          <cell r="AC4613">
            <v>10274406</v>
          </cell>
        </row>
        <row r="4614">
          <cell r="A4614" t="str">
            <v>Venta Energía para AP [MWh]</v>
          </cell>
          <cell r="C4614">
            <v>105945</v>
          </cell>
          <cell r="D4614">
            <v>2015</v>
          </cell>
          <cell r="G4614">
            <v>17</v>
          </cell>
          <cell r="AC4614">
            <v>105945</v>
          </cell>
        </row>
        <row r="4615">
          <cell r="A4615" t="str">
            <v>Venta a Autoridades [MWh]</v>
          </cell>
          <cell r="C4615">
            <v>1489013</v>
          </cell>
          <cell r="D4615">
            <v>2015</v>
          </cell>
          <cell r="G4615">
            <v>17</v>
          </cell>
          <cell r="AC4615">
            <v>1489013</v>
          </cell>
        </row>
        <row r="4616">
          <cell r="A4616" t="str">
            <v>Venta a Usuarios Propios [MWh]</v>
          </cell>
          <cell r="C4616">
            <v>43574984</v>
          </cell>
          <cell r="D4616">
            <v>2015</v>
          </cell>
          <cell r="G4616">
            <v>17</v>
          </cell>
          <cell r="AC4616">
            <v>43574984</v>
          </cell>
        </row>
        <row r="4617">
          <cell r="A4617" t="str">
            <v>Venta para reventa [MWh]</v>
          </cell>
          <cell r="C4617">
            <v>21305576</v>
          </cell>
          <cell r="D4617">
            <v>2015</v>
          </cell>
          <cell r="G4617">
            <v>17</v>
          </cell>
          <cell r="AC4617">
            <v>21305576</v>
          </cell>
        </row>
        <row r="4618">
          <cell r="A4618" t="str">
            <v>Venta totales de energía [MWh]</v>
          </cell>
          <cell r="C4618">
            <v>64880560</v>
          </cell>
          <cell r="D4618">
            <v>2015</v>
          </cell>
          <cell r="G4618">
            <v>17</v>
          </cell>
          <cell r="AC4618">
            <v>64880560</v>
          </cell>
        </row>
        <row r="4619">
          <cell r="A4619" t="str">
            <v>Venta para reventa [MWh]</v>
          </cell>
          <cell r="C4619">
            <v>5050928</v>
          </cell>
          <cell r="D4619">
            <v>2015</v>
          </cell>
          <cell r="G4619">
            <v>85</v>
          </cell>
          <cell r="AC4619">
            <v>5050928</v>
          </cell>
        </row>
        <row r="4620">
          <cell r="A4620" t="str">
            <v>Venta totales de energía [MWh]</v>
          </cell>
          <cell r="C4620">
            <v>5050928</v>
          </cell>
          <cell r="D4620">
            <v>2015</v>
          </cell>
          <cell r="G4620">
            <v>85</v>
          </cell>
          <cell r="AC4620">
            <v>5050928</v>
          </cell>
        </row>
        <row r="4621">
          <cell r="A4621" t="str">
            <v>Venta Consumo Residencial [MWh]</v>
          </cell>
          <cell r="C4621">
            <v>5364991</v>
          </cell>
          <cell r="D4621">
            <v>2015</v>
          </cell>
          <cell r="G4621">
            <v>62</v>
          </cell>
          <cell r="AC4621">
            <v>5364991</v>
          </cell>
        </row>
        <row r="4622">
          <cell r="A4622" t="str">
            <v>Venta Consumo Comercial [MWh]</v>
          </cell>
          <cell r="C4622">
            <v>3897658</v>
          </cell>
          <cell r="D4622">
            <v>2015</v>
          </cell>
          <cell r="G4622">
            <v>62</v>
          </cell>
          <cell r="AC4622">
            <v>3897658</v>
          </cell>
        </row>
        <row r="4623">
          <cell r="A4623" t="str">
            <v>Venta Consumo Industrial [MWh]</v>
          </cell>
          <cell r="C4623">
            <v>1798022</v>
          </cell>
          <cell r="D4623">
            <v>2015</v>
          </cell>
          <cell r="G4623">
            <v>62</v>
          </cell>
          <cell r="AC4623">
            <v>1798022</v>
          </cell>
        </row>
        <row r="4624">
          <cell r="A4624" t="str">
            <v>Venta Energía para AP [MWh]</v>
          </cell>
          <cell r="C4624">
            <v>25201</v>
          </cell>
          <cell r="D4624">
            <v>2015</v>
          </cell>
          <cell r="G4624">
            <v>62</v>
          </cell>
          <cell r="AC4624">
            <v>25201</v>
          </cell>
        </row>
        <row r="4625">
          <cell r="A4625" t="str">
            <v>Venta a Usuarios Propios [MWh]</v>
          </cell>
          <cell r="C4625">
            <v>11085872</v>
          </cell>
          <cell r="D4625">
            <v>2015</v>
          </cell>
          <cell r="G4625">
            <v>62</v>
          </cell>
          <cell r="AC4625">
            <v>11085872</v>
          </cell>
        </row>
        <row r="4626">
          <cell r="A4626" t="str">
            <v>Venta para reventa [MWh]</v>
          </cell>
          <cell r="C4626">
            <v>2946065</v>
          </cell>
          <cell r="D4626">
            <v>2015</v>
          </cell>
          <cell r="G4626">
            <v>62</v>
          </cell>
          <cell r="AC4626">
            <v>2946065</v>
          </cell>
        </row>
        <row r="4627">
          <cell r="A4627" t="str">
            <v>Venta totales de energía [MWh]</v>
          </cell>
          <cell r="C4627">
            <v>14031937</v>
          </cell>
          <cell r="D4627">
            <v>2015</v>
          </cell>
          <cell r="G4627">
            <v>62</v>
          </cell>
          <cell r="AC4627">
            <v>14031937</v>
          </cell>
        </row>
        <row r="4628">
          <cell r="A4628" t="str">
            <v>Venta Consumo Residencial [MWh]</v>
          </cell>
          <cell r="C4628">
            <v>29961360</v>
          </cell>
          <cell r="D4628">
            <v>2015</v>
          </cell>
          <cell r="G4628">
            <v>161</v>
          </cell>
          <cell r="AC4628">
            <v>29961360</v>
          </cell>
        </row>
        <row r="4629">
          <cell r="A4629" t="str">
            <v>Venta Consumo Comercial [MWh]</v>
          </cell>
          <cell r="C4629">
            <v>46225508</v>
          </cell>
          <cell r="D4629">
            <v>2015</v>
          </cell>
          <cell r="G4629">
            <v>161</v>
          </cell>
          <cell r="AC4629">
            <v>46225508</v>
          </cell>
        </row>
        <row r="4630">
          <cell r="A4630" t="str">
            <v>Venta Consumo Industrial [MWh]</v>
          </cell>
          <cell r="C4630">
            <v>9447046</v>
          </cell>
          <cell r="D4630">
            <v>2015</v>
          </cell>
          <cell r="G4630">
            <v>161</v>
          </cell>
          <cell r="AC4630">
            <v>9447046</v>
          </cell>
        </row>
        <row r="4631">
          <cell r="A4631" t="str">
            <v>Venta Energía para AP [MWh]</v>
          </cell>
          <cell r="C4631">
            <v>547825</v>
          </cell>
          <cell r="D4631">
            <v>2015</v>
          </cell>
          <cell r="G4631">
            <v>161</v>
          </cell>
          <cell r="AC4631">
            <v>547825</v>
          </cell>
        </row>
        <row r="4632">
          <cell r="A4632" t="str">
            <v>Venta a Autoridades [MWh]</v>
          </cell>
          <cell r="C4632">
            <v>202069</v>
          </cell>
          <cell r="D4632">
            <v>2015</v>
          </cell>
          <cell r="G4632">
            <v>161</v>
          </cell>
          <cell r="AC4632">
            <v>202069</v>
          </cell>
        </row>
        <row r="4633">
          <cell r="A4633" t="str">
            <v>Venta de Energía Otras [MWh]</v>
          </cell>
          <cell r="C4633">
            <v>78959</v>
          </cell>
          <cell r="D4633">
            <v>2015</v>
          </cell>
          <cell r="G4633">
            <v>161</v>
          </cell>
          <cell r="AC4633">
            <v>78959</v>
          </cell>
        </row>
        <row r="4634">
          <cell r="A4634" t="str">
            <v>Venta de Energía Otras [MWh]</v>
          </cell>
          <cell r="C4634">
            <v>704</v>
          </cell>
          <cell r="D4634">
            <v>2015</v>
          </cell>
          <cell r="G4634">
            <v>161</v>
          </cell>
          <cell r="AC4634">
            <v>704</v>
          </cell>
        </row>
        <row r="4635">
          <cell r="A4635" t="str">
            <v>Venta a Usuarios Propios [MWh]</v>
          </cell>
          <cell r="C4635">
            <v>86463471</v>
          </cell>
          <cell r="D4635">
            <v>2015</v>
          </cell>
          <cell r="G4635">
            <v>161</v>
          </cell>
          <cell r="AC4635">
            <v>86463471</v>
          </cell>
        </row>
        <row r="4636">
          <cell r="A4636" t="str">
            <v>Venta para reventa [MWh]</v>
          </cell>
          <cell r="C4636">
            <v>4031926</v>
          </cell>
          <cell r="D4636">
            <v>2015</v>
          </cell>
          <cell r="G4636">
            <v>161</v>
          </cell>
          <cell r="AC4636">
            <v>4031926</v>
          </cell>
        </row>
        <row r="4637">
          <cell r="A4637" t="str">
            <v>Venta totales de energía [MWh]</v>
          </cell>
          <cell r="C4637">
            <v>90495397</v>
          </cell>
          <cell r="D4637">
            <v>2015</v>
          </cell>
          <cell r="G4637">
            <v>161</v>
          </cell>
          <cell r="AC4637">
            <v>90495397</v>
          </cell>
        </row>
        <row r="4638">
          <cell r="A4638" t="str">
            <v>Venta Consumo Residencial [MWh]</v>
          </cell>
          <cell r="C4638">
            <v>425826</v>
          </cell>
          <cell r="D4638">
            <v>2015</v>
          </cell>
          <cell r="G4638">
            <v>192</v>
          </cell>
          <cell r="AC4638">
            <v>425826</v>
          </cell>
        </row>
        <row r="4639">
          <cell r="A4639" t="str">
            <v>Venta Consumo Comercial [MWh]</v>
          </cell>
          <cell r="C4639">
            <v>451771</v>
          </cell>
          <cell r="D4639">
            <v>2015</v>
          </cell>
          <cell r="G4639">
            <v>192</v>
          </cell>
          <cell r="AC4639">
            <v>451771</v>
          </cell>
        </row>
        <row r="4640">
          <cell r="A4640" t="str">
            <v>Venta Consumo Industrial [MWh]</v>
          </cell>
          <cell r="C4640">
            <v>2747829</v>
          </cell>
          <cell r="D4640">
            <v>2015</v>
          </cell>
          <cell r="G4640">
            <v>192</v>
          </cell>
          <cell r="AC4640">
            <v>2747829</v>
          </cell>
        </row>
        <row r="4641">
          <cell r="A4641" t="str">
            <v>Venta Energía para AP [MWh]</v>
          </cell>
          <cell r="C4641">
            <v>5229</v>
          </cell>
          <cell r="D4641">
            <v>2015</v>
          </cell>
          <cell r="G4641">
            <v>192</v>
          </cell>
          <cell r="AC4641">
            <v>5229</v>
          </cell>
        </row>
        <row r="4642">
          <cell r="A4642" t="str">
            <v>Venta a Usuarios Propios [MWh]</v>
          </cell>
          <cell r="C4642">
            <v>3630655</v>
          </cell>
          <cell r="D4642">
            <v>2015</v>
          </cell>
          <cell r="G4642">
            <v>192</v>
          </cell>
          <cell r="AC4642">
            <v>3630655</v>
          </cell>
        </row>
        <row r="4643">
          <cell r="A4643" t="str">
            <v>Venta para reventa [MWh]</v>
          </cell>
          <cell r="C4643">
            <v>820709</v>
          </cell>
          <cell r="D4643">
            <v>2015</v>
          </cell>
          <cell r="G4643">
            <v>192</v>
          </cell>
          <cell r="AC4643">
            <v>820709</v>
          </cell>
        </row>
        <row r="4644">
          <cell r="A4644" t="str">
            <v>Venta totales de energía [MWh]</v>
          </cell>
          <cell r="C4644">
            <v>4451364</v>
          </cell>
          <cell r="D4644">
            <v>2015</v>
          </cell>
          <cell r="G4644">
            <v>192</v>
          </cell>
          <cell r="AC4644">
            <v>4451364</v>
          </cell>
        </row>
        <row r="4645">
          <cell r="A4645" t="str">
            <v>Venta para reventa [MWh]</v>
          </cell>
          <cell r="C4645">
            <v>1368742</v>
          </cell>
          <cell r="D4645">
            <v>2015</v>
          </cell>
          <cell r="G4645">
            <v>189</v>
          </cell>
          <cell r="AC4645">
            <v>1368742</v>
          </cell>
        </row>
        <row r="4646">
          <cell r="A4646" t="str">
            <v>Venta totales de energía [MWh]</v>
          </cell>
          <cell r="C4646">
            <v>1368742</v>
          </cell>
          <cell r="D4646">
            <v>2015</v>
          </cell>
          <cell r="G4646">
            <v>189</v>
          </cell>
          <cell r="AC4646">
            <v>1368742</v>
          </cell>
        </row>
        <row r="4647">
          <cell r="A4647" t="str">
            <v>Venta Consumo Residencial [MWh]</v>
          </cell>
          <cell r="C4647">
            <v>3427702</v>
          </cell>
          <cell r="D4647">
            <v>2015</v>
          </cell>
          <cell r="G4647">
            <v>194</v>
          </cell>
          <cell r="AC4647">
            <v>3427702</v>
          </cell>
        </row>
        <row r="4648">
          <cell r="A4648" t="str">
            <v>Venta Consumo Comercial [MWh]</v>
          </cell>
          <cell r="C4648">
            <v>2314872</v>
          </cell>
          <cell r="D4648">
            <v>2015</v>
          </cell>
          <cell r="G4648">
            <v>194</v>
          </cell>
          <cell r="AC4648">
            <v>2314872</v>
          </cell>
        </row>
        <row r="4649">
          <cell r="A4649" t="str">
            <v>Venta Consumo Industrial [MWh]</v>
          </cell>
          <cell r="C4649">
            <v>4813089</v>
          </cell>
          <cell r="D4649">
            <v>2015</v>
          </cell>
          <cell r="G4649">
            <v>194</v>
          </cell>
          <cell r="AC4649">
            <v>4813089</v>
          </cell>
        </row>
        <row r="4650">
          <cell r="A4650" t="str">
            <v>Venta Energía para AP [MWh]</v>
          </cell>
          <cell r="C4650">
            <v>39437</v>
          </cell>
          <cell r="D4650">
            <v>2015</v>
          </cell>
          <cell r="G4650">
            <v>194</v>
          </cell>
          <cell r="AC4650">
            <v>39437</v>
          </cell>
        </row>
        <row r="4651">
          <cell r="A4651" t="str">
            <v>Venta a Autoridades [MWh]</v>
          </cell>
          <cell r="C4651">
            <v>0</v>
          </cell>
          <cell r="D4651">
            <v>2015</v>
          </cell>
          <cell r="G4651">
            <v>194</v>
          </cell>
          <cell r="AC4651">
            <v>0</v>
          </cell>
        </row>
        <row r="4652">
          <cell r="A4652" t="str">
            <v>Venta de Energía Otras [MWh]</v>
          </cell>
          <cell r="C4652">
            <v>17903</v>
          </cell>
          <cell r="D4652">
            <v>2015</v>
          </cell>
          <cell r="G4652">
            <v>194</v>
          </cell>
          <cell r="AC4652">
            <v>17903</v>
          </cell>
        </row>
        <row r="4653">
          <cell r="A4653" t="str">
            <v>Venta a Usuarios Propios [MWh]</v>
          </cell>
          <cell r="C4653">
            <v>10613003</v>
          </cell>
          <cell r="D4653">
            <v>2015</v>
          </cell>
          <cell r="G4653">
            <v>194</v>
          </cell>
          <cell r="AC4653">
            <v>10613003</v>
          </cell>
        </row>
        <row r="4654">
          <cell r="A4654" t="str">
            <v>Venta para reventa [MWh]</v>
          </cell>
          <cell r="C4654">
            <v>4586010</v>
          </cell>
          <cell r="D4654">
            <v>2015</v>
          </cell>
          <cell r="G4654">
            <v>194</v>
          </cell>
          <cell r="AC4654">
            <v>4586010</v>
          </cell>
        </row>
        <row r="4655">
          <cell r="A4655" t="str">
            <v>Venta totales de energía [MWh]</v>
          </cell>
          <cell r="C4655">
            <v>15199013</v>
          </cell>
          <cell r="D4655">
            <v>2015</v>
          </cell>
          <cell r="G4655">
            <v>194</v>
          </cell>
          <cell r="AC4655">
            <v>15199013</v>
          </cell>
        </row>
        <row r="4656">
          <cell r="A4656" t="str">
            <v>Venta Consumo Residencial [MWh]</v>
          </cell>
          <cell r="C4656">
            <v>3843431</v>
          </cell>
          <cell r="D4656">
            <v>2015</v>
          </cell>
          <cell r="G4656">
            <v>281</v>
          </cell>
          <cell r="AC4656">
            <v>3843431</v>
          </cell>
        </row>
        <row r="4657">
          <cell r="A4657" t="str">
            <v>Venta Consumo Comercial [MWh]</v>
          </cell>
          <cell r="C4657">
            <v>4059103</v>
          </cell>
          <cell r="D4657">
            <v>2015</v>
          </cell>
          <cell r="G4657">
            <v>281</v>
          </cell>
          <cell r="AC4657">
            <v>4059103</v>
          </cell>
        </row>
        <row r="4658">
          <cell r="A4658" t="str">
            <v>Venta Consumo Industrial [MWh]</v>
          </cell>
          <cell r="C4658">
            <v>6921915</v>
          </cell>
          <cell r="D4658">
            <v>2015</v>
          </cell>
          <cell r="G4658">
            <v>281</v>
          </cell>
          <cell r="AC4658">
            <v>6921915</v>
          </cell>
        </row>
        <row r="4659">
          <cell r="A4659" t="str">
            <v>Venta Energía para AP [MWh]</v>
          </cell>
          <cell r="C4659">
            <v>48266</v>
          </cell>
          <cell r="D4659">
            <v>2015</v>
          </cell>
          <cell r="G4659">
            <v>281</v>
          </cell>
          <cell r="AC4659">
            <v>48266</v>
          </cell>
        </row>
        <row r="4660">
          <cell r="A4660" t="str">
            <v>Venta a Autoridades [MWh]</v>
          </cell>
          <cell r="C4660">
            <v>19043</v>
          </cell>
          <cell r="D4660">
            <v>2015</v>
          </cell>
          <cell r="G4660">
            <v>281</v>
          </cell>
          <cell r="AC4660">
            <v>19043</v>
          </cell>
        </row>
        <row r="4661">
          <cell r="A4661" t="str">
            <v>Venta a Usuarios Propios [MWh]</v>
          </cell>
          <cell r="C4661">
            <v>14891758</v>
          </cell>
          <cell r="D4661">
            <v>2015</v>
          </cell>
          <cell r="G4661">
            <v>281</v>
          </cell>
          <cell r="AC4661">
            <v>14891758</v>
          </cell>
        </row>
        <row r="4662">
          <cell r="A4662" t="str">
            <v>Venta para reventa [MWh]</v>
          </cell>
          <cell r="C4662">
            <v>1811414</v>
          </cell>
          <cell r="D4662">
            <v>2015</v>
          </cell>
          <cell r="G4662">
            <v>281</v>
          </cell>
          <cell r="AC4662">
            <v>1811414</v>
          </cell>
        </row>
        <row r="4663">
          <cell r="A4663" t="str">
            <v>Venta totales de energía [MWh]</v>
          </cell>
          <cell r="C4663">
            <v>16703172</v>
          </cell>
          <cell r="D4663">
            <v>2015</v>
          </cell>
          <cell r="G4663">
            <v>281</v>
          </cell>
          <cell r="AC4663">
            <v>16703172</v>
          </cell>
        </row>
        <row r="4664">
          <cell r="A4664" t="str">
            <v>Venta Consumo Residencial [MWh]</v>
          </cell>
          <cell r="C4664">
            <v>7977834</v>
          </cell>
          <cell r="D4664">
            <v>2015</v>
          </cell>
          <cell r="G4664">
            <v>159</v>
          </cell>
          <cell r="AC4664">
            <v>7977834</v>
          </cell>
        </row>
        <row r="4665">
          <cell r="A4665" t="str">
            <v>Venta Consumo Comercial [MWh]</v>
          </cell>
          <cell r="C4665">
            <v>7398918</v>
          </cell>
          <cell r="D4665">
            <v>2015</v>
          </cell>
          <cell r="G4665">
            <v>159</v>
          </cell>
          <cell r="AC4665">
            <v>7398918</v>
          </cell>
        </row>
        <row r="4666">
          <cell r="A4666" t="str">
            <v>Venta Consumo Industrial [MWh]</v>
          </cell>
          <cell r="C4666">
            <v>6201242</v>
          </cell>
          <cell r="D4666">
            <v>2015</v>
          </cell>
          <cell r="G4666">
            <v>159</v>
          </cell>
          <cell r="AC4666">
            <v>6201242</v>
          </cell>
        </row>
        <row r="4667">
          <cell r="A4667" t="str">
            <v>Venta Energía para AP [MWh]</v>
          </cell>
          <cell r="C4667">
            <v>73740</v>
          </cell>
          <cell r="D4667">
            <v>2015</v>
          </cell>
          <cell r="G4667">
            <v>159</v>
          </cell>
          <cell r="AC4667">
            <v>73740</v>
          </cell>
        </row>
        <row r="4668">
          <cell r="A4668" t="str">
            <v>Venta a Autoridades [MWh]</v>
          </cell>
          <cell r="C4668">
            <v>520849</v>
          </cell>
          <cell r="D4668">
            <v>2015</v>
          </cell>
          <cell r="G4668">
            <v>159</v>
          </cell>
          <cell r="AC4668">
            <v>520849</v>
          </cell>
        </row>
        <row r="4669">
          <cell r="A4669" t="str">
            <v>Venta a Usuarios Propios [MWh]</v>
          </cell>
          <cell r="C4669">
            <v>22172583</v>
          </cell>
          <cell r="D4669">
            <v>2015</v>
          </cell>
          <cell r="G4669">
            <v>159</v>
          </cell>
          <cell r="AC4669">
            <v>22172583</v>
          </cell>
        </row>
        <row r="4670">
          <cell r="A4670" t="str">
            <v>Venta para reventa [MWh]</v>
          </cell>
          <cell r="C4670">
            <v>942262</v>
          </cell>
          <cell r="D4670">
            <v>2015</v>
          </cell>
          <cell r="G4670">
            <v>159</v>
          </cell>
          <cell r="AC4670">
            <v>942262</v>
          </cell>
        </row>
        <row r="4671">
          <cell r="A4671" t="str">
            <v>Venta totales de energía [MWh]</v>
          </cell>
          <cell r="C4671">
            <v>23114845</v>
          </cell>
          <cell r="D4671">
            <v>2015</v>
          </cell>
          <cell r="G4671">
            <v>159</v>
          </cell>
          <cell r="AC4671">
            <v>23114845</v>
          </cell>
        </row>
        <row r="4672">
          <cell r="A4672" t="str">
            <v>Venta Consumo Residencial [MWh]</v>
          </cell>
          <cell r="C4672">
            <v>1712057</v>
          </cell>
          <cell r="D4672">
            <v>2015</v>
          </cell>
          <cell r="G4672">
            <v>19</v>
          </cell>
          <cell r="AC4672">
            <v>1712057</v>
          </cell>
        </row>
        <row r="4673">
          <cell r="A4673" t="str">
            <v>Venta Consumo Comercial [MWh]</v>
          </cell>
          <cell r="C4673">
            <v>594938</v>
          </cell>
          <cell r="D4673">
            <v>2015</v>
          </cell>
          <cell r="G4673">
            <v>19</v>
          </cell>
          <cell r="AC4673">
            <v>594938</v>
          </cell>
        </row>
        <row r="4674">
          <cell r="A4674" t="str">
            <v>Venta Consumo Industrial [MWh]</v>
          </cell>
          <cell r="C4674">
            <v>67100</v>
          </cell>
          <cell r="D4674">
            <v>2015</v>
          </cell>
          <cell r="G4674">
            <v>19</v>
          </cell>
          <cell r="AC4674">
            <v>67100</v>
          </cell>
        </row>
        <row r="4675">
          <cell r="A4675" t="str">
            <v>Venta Energía para AP [MWh]</v>
          </cell>
          <cell r="C4675">
            <v>22050</v>
          </cell>
          <cell r="D4675">
            <v>2015</v>
          </cell>
          <cell r="G4675">
            <v>19</v>
          </cell>
          <cell r="AC4675">
            <v>22050</v>
          </cell>
        </row>
        <row r="4676">
          <cell r="A4676" t="str">
            <v>Venta a Autoridades [MWh]</v>
          </cell>
          <cell r="C4676">
            <v>156728</v>
          </cell>
          <cell r="D4676">
            <v>2015</v>
          </cell>
          <cell r="G4676">
            <v>19</v>
          </cell>
          <cell r="AC4676">
            <v>156728</v>
          </cell>
        </row>
        <row r="4677">
          <cell r="A4677" t="str">
            <v>Venta de Energía Otras [MWh]</v>
          </cell>
          <cell r="C4677">
            <v>1036</v>
          </cell>
          <cell r="D4677">
            <v>2015</v>
          </cell>
          <cell r="G4677">
            <v>19</v>
          </cell>
          <cell r="AC4677">
            <v>1036</v>
          </cell>
        </row>
        <row r="4678">
          <cell r="A4678" t="str">
            <v>Venta a Usuarios Propios [MWh]</v>
          </cell>
          <cell r="C4678">
            <v>2553909</v>
          </cell>
          <cell r="D4678">
            <v>2015</v>
          </cell>
          <cell r="G4678">
            <v>19</v>
          </cell>
          <cell r="AC4678">
            <v>2553909</v>
          </cell>
        </row>
        <row r="4679">
          <cell r="A4679" t="str">
            <v>Venta para reventa [MWh]</v>
          </cell>
          <cell r="C4679">
            <v>54298</v>
          </cell>
          <cell r="D4679">
            <v>2015</v>
          </cell>
          <cell r="G4679">
            <v>19</v>
          </cell>
          <cell r="AC4679">
            <v>54298</v>
          </cell>
        </row>
        <row r="4680">
          <cell r="A4680" t="str">
            <v>Venta totales de energía [MWh]</v>
          </cell>
          <cell r="C4680">
            <v>2608207</v>
          </cell>
          <cell r="D4680">
            <v>2015</v>
          </cell>
          <cell r="G4680">
            <v>19</v>
          </cell>
          <cell r="AC4680">
            <v>2608207</v>
          </cell>
        </row>
        <row r="4681">
          <cell r="A4681" t="str">
            <v>Venta para reventa [MWh]</v>
          </cell>
          <cell r="C4681">
            <v>3734928</v>
          </cell>
          <cell r="D4681">
            <v>2015</v>
          </cell>
          <cell r="G4681">
            <v>160</v>
          </cell>
          <cell r="AC4681">
            <v>3734928</v>
          </cell>
        </row>
        <row r="4682">
          <cell r="A4682" t="str">
            <v>Venta totales de energía [MWh]</v>
          </cell>
          <cell r="C4682">
            <v>3734928</v>
          </cell>
          <cell r="D4682">
            <v>2015</v>
          </cell>
          <cell r="G4682">
            <v>160</v>
          </cell>
          <cell r="AC4682">
            <v>3734928</v>
          </cell>
        </row>
        <row r="4683">
          <cell r="A4683" t="str">
            <v>Venta Consumo Residencial [MWh]</v>
          </cell>
          <cell r="C4683">
            <v>26648898</v>
          </cell>
          <cell r="D4683">
            <v>2015</v>
          </cell>
          <cell r="G4683">
            <v>57</v>
          </cell>
          <cell r="AC4683">
            <v>26648898</v>
          </cell>
        </row>
        <row r="4684">
          <cell r="A4684" t="str">
            <v>Venta Consumo Comercial [MWh]</v>
          </cell>
          <cell r="C4684">
            <v>32718620</v>
          </cell>
          <cell r="D4684">
            <v>2015</v>
          </cell>
          <cell r="G4684">
            <v>57</v>
          </cell>
          <cell r="AC4684">
            <v>32718620</v>
          </cell>
        </row>
        <row r="4685">
          <cell r="A4685" t="str">
            <v>Venta Consumo Industrial [MWh]</v>
          </cell>
          <cell r="C4685">
            <v>23804785</v>
          </cell>
          <cell r="D4685">
            <v>2015</v>
          </cell>
          <cell r="G4685">
            <v>57</v>
          </cell>
          <cell r="AC4685">
            <v>23804785</v>
          </cell>
        </row>
        <row r="4686">
          <cell r="A4686" t="str">
            <v>Venta Energía para AP [MWh]</v>
          </cell>
          <cell r="C4686">
            <v>461009</v>
          </cell>
          <cell r="D4686">
            <v>2015</v>
          </cell>
          <cell r="G4686">
            <v>57</v>
          </cell>
          <cell r="AC4686">
            <v>461009</v>
          </cell>
        </row>
        <row r="4687">
          <cell r="A4687" t="str">
            <v>Venta de Energía Otras [MWh]</v>
          </cell>
          <cell r="C4687">
            <v>170853</v>
          </cell>
          <cell r="D4687">
            <v>2015</v>
          </cell>
          <cell r="G4687">
            <v>57</v>
          </cell>
          <cell r="AC4687">
            <v>170853</v>
          </cell>
        </row>
        <row r="4688">
          <cell r="A4688" t="str">
            <v>Venta a Usuarios Propios [MWh]</v>
          </cell>
          <cell r="C4688">
            <v>83804165</v>
          </cell>
          <cell r="D4688">
            <v>2015</v>
          </cell>
          <cell r="G4688">
            <v>57</v>
          </cell>
          <cell r="AC4688">
            <v>83804165</v>
          </cell>
        </row>
        <row r="4689">
          <cell r="A4689" t="str">
            <v>Venta para reventa [MWh]</v>
          </cell>
          <cell r="C4689">
            <v>4054963</v>
          </cell>
          <cell r="D4689">
            <v>2015</v>
          </cell>
          <cell r="G4689">
            <v>57</v>
          </cell>
          <cell r="AC4689">
            <v>4054963</v>
          </cell>
        </row>
        <row r="4690">
          <cell r="A4690" t="str">
            <v>Venta totales de energía [MWh]</v>
          </cell>
          <cell r="C4690">
            <v>87859128</v>
          </cell>
          <cell r="D4690">
            <v>2015</v>
          </cell>
          <cell r="G4690">
            <v>57</v>
          </cell>
          <cell r="AC4690">
            <v>87859128</v>
          </cell>
        </row>
        <row r="4691">
          <cell r="A4691" t="str">
            <v>Venta Consumo Residencial [MWh]</v>
          </cell>
          <cell r="C4691">
            <v>4977176</v>
          </cell>
          <cell r="D4691">
            <v>2015</v>
          </cell>
          <cell r="G4691">
            <v>70</v>
          </cell>
          <cell r="AC4691">
            <v>4977176</v>
          </cell>
        </row>
        <row r="4692">
          <cell r="A4692" t="str">
            <v>Venta Consumo Comercial [MWh]</v>
          </cell>
          <cell r="C4692">
            <v>6059428</v>
          </cell>
          <cell r="D4692">
            <v>2015</v>
          </cell>
          <cell r="G4692">
            <v>70</v>
          </cell>
          <cell r="AC4692">
            <v>6059428</v>
          </cell>
        </row>
        <row r="4693">
          <cell r="A4693" t="str">
            <v>Venta Consumo Industrial [MWh]</v>
          </cell>
          <cell r="C4693">
            <v>3195786</v>
          </cell>
          <cell r="D4693">
            <v>2015</v>
          </cell>
          <cell r="G4693">
            <v>70</v>
          </cell>
          <cell r="AC4693">
            <v>3195786</v>
          </cell>
        </row>
        <row r="4694">
          <cell r="A4694" t="str">
            <v>Venta Energía para AP [MWh]</v>
          </cell>
          <cell r="C4694">
            <v>32103</v>
          </cell>
          <cell r="D4694">
            <v>2015</v>
          </cell>
          <cell r="G4694">
            <v>70</v>
          </cell>
          <cell r="AC4694">
            <v>32103</v>
          </cell>
        </row>
        <row r="4695">
          <cell r="A4695" t="str">
            <v>Venta a Usuarios Propios [MWh]</v>
          </cell>
          <cell r="C4695">
            <v>14264493</v>
          </cell>
          <cell r="D4695">
            <v>2015</v>
          </cell>
          <cell r="G4695">
            <v>70</v>
          </cell>
          <cell r="AC4695">
            <v>14264493</v>
          </cell>
        </row>
        <row r="4696">
          <cell r="A4696" t="str">
            <v>Venta para reventa [MWh]</v>
          </cell>
          <cell r="C4696">
            <v>1254136</v>
          </cell>
          <cell r="D4696">
            <v>2015</v>
          </cell>
          <cell r="G4696">
            <v>70</v>
          </cell>
          <cell r="AC4696">
            <v>1254136</v>
          </cell>
        </row>
        <row r="4697">
          <cell r="A4697" t="str">
            <v>Venta totales de energía [MWh]</v>
          </cell>
          <cell r="C4697">
            <v>15518629</v>
          </cell>
          <cell r="D4697">
            <v>2015</v>
          </cell>
          <cell r="G4697">
            <v>70</v>
          </cell>
          <cell r="AC4697">
            <v>15518629</v>
          </cell>
        </row>
        <row r="4698">
          <cell r="A4698" t="str">
            <v>Venta Consumo Residencial [MWh]</v>
          </cell>
          <cell r="C4698">
            <v>3194663</v>
          </cell>
          <cell r="D4698">
            <v>2015</v>
          </cell>
          <cell r="G4698">
            <v>146</v>
          </cell>
          <cell r="AC4698">
            <v>3194663</v>
          </cell>
        </row>
        <row r="4699">
          <cell r="A4699" t="str">
            <v>Venta Consumo Comercial [MWh]</v>
          </cell>
          <cell r="C4699">
            <v>3344286</v>
          </cell>
          <cell r="D4699">
            <v>2015</v>
          </cell>
          <cell r="G4699">
            <v>146</v>
          </cell>
          <cell r="AC4699">
            <v>3344286</v>
          </cell>
        </row>
        <row r="4700">
          <cell r="A4700" t="str">
            <v>Venta Consumo Industrial [MWh]</v>
          </cell>
          <cell r="C4700">
            <v>1366443</v>
          </cell>
          <cell r="D4700">
            <v>2015</v>
          </cell>
          <cell r="G4700">
            <v>146</v>
          </cell>
          <cell r="AC4700">
            <v>1366443</v>
          </cell>
        </row>
        <row r="4701">
          <cell r="A4701" t="str">
            <v>Venta Energía para AP [MWh]</v>
          </cell>
          <cell r="C4701">
            <v>21164</v>
          </cell>
          <cell r="D4701">
            <v>2015</v>
          </cell>
          <cell r="G4701">
            <v>146</v>
          </cell>
          <cell r="AC4701">
            <v>21164</v>
          </cell>
        </row>
        <row r="4702">
          <cell r="A4702" t="str">
            <v>Venta a Usuarios Propios [MWh]</v>
          </cell>
          <cell r="C4702">
            <v>7926556</v>
          </cell>
          <cell r="D4702">
            <v>2015</v>
          </cell>
          <cell r="G4702">
            <v>146</v>
          </cell>
          <cell r="AC4702">
            <v>7926556</v>
          </cell>
        </row>
        <row r="4703">
          <cell r="A4703" t="str">
            <v>Venta para reventa [MWh]</v>
          </cell>
          <cell r="C4703">
            <v>514976</v>
          </cell>
          <cell r="D4703">
            <v>2015</v>
          </cell>
          <cell r="G4703">
            <v>146</v>
          </cell>
          <cell r="AC4703">
            <v>514976</v>
          </cell>
        </row>
        <row r="4704">
          <cell r="A4704" t="str">
            <v>Venta totales de energía [MWh]</v>
          </cell>
          <cell r="C4704">
            <v>8441532</v>
          </cell>
          <cell r="D4704">
            <v>2015</v>
          </cell>
          <cell r="G4704">
            <v>146</v>
          </cell>
          <cell r="AC4704">
            <v>8441532</v>
          </cell>
        </row>
        <row r="4705">
          <cell r="A4705" t="str">
            <v>Venta Consumo Residencial [MWh]</v>
          </cell>
          <cell r="C4705">
            <v>10094057</v>
          </cell>
          <cell r="D4705">
            <v>2015</v>
          </cell>
          <cell r="G4705">
            <v>39</v>
          </cell>
          <cell r="AC4705">
            <v>10094057</v>
          </cell>
        </row>
        <row r="4706">
          <cell r="A4706" t="str">
            <v>Venta Consumo Comercial [MWh]</v>
          </cell>
          <cell r="C4706">
            <v>9372146</v>
          </cell>
          <cell r="D4706">
            <v>2015</v>
          </cell>
          <cell r="G4706">
            <v>39</v>
          </cell>
          <cell r="AC4706">
            <v>9372146</v>
          </cell>
        </row>
        <row r="4707">
          <cell r="A4707" t="str">
            <v>Venta Consumo Industrial [MWh]</v>
          </cell>
          <cell r="C4707">
            <v>2341963</v>
          </cell>
          <cell r="D4707">
            <v>2015</v>
          </cell>
          <cell r="G4707">
            <v>39</v>
          </cell>
          <cell r="AC4707">
            <v>2341963</v>
          </cell>
        </row>
        <row r="4708">
          <cell r="A4708" t="str">
            <v>Venta Energía para AP [MWh]</v>
          </cell>
          <cell r="C4708">
            <v>95665</v>
          </cell>
          <cell r="D4708">
            <v>2015</v>
          </cell>
          <cell r="G4708">
            <v>39</v>
          </cell>
          <cell r="AC4708">
            <v>95665</v>
          </cell>
        </row>
        <row r="4709">
          <cell r="A4709" t="str">
            <v>Venta de Energía Otras [MWh]</v>
          </cell>
          <cell r="C4709">
            <v>167257</v>
          </cell>
          <cell r="D4709">
            <v>2015</v>
          </cell>
          <cell r="G4709">
            <v>39</v>
          </cell>
          <cell r="AC4709">
            <v>167257</v>
          </cell>
        </row>
        <row r="4710">
          <cell r="A4710" t="str">
            <v>Venta a Usuarios Propios [MWh]</v>
          </cell>
          <cell r="C4710">
            <v>22071088</v>
          </cell>
          <cell r="D4710">
            <v>2015</v>
          </cell>
          <cell r="G4710">
            <v>39</v>
          </cell>
          <cell r="AC4710">
            <v>22071088</v>
          </cell>
        </row>
        <row r="4711">
          <cell r="A4711" t="str">
            <v>Venta para reventa [MWh]</v>
          </cell>
          <cell r="C4711">
            <v>572368</v>
          </cell>
          <cell r="D4711">
            <v>2015</v>
          </cell>
          <cell r="G4711">
            <v>39</v>
          </cell>
          <cell r="AC4711">
            <v>572368</v>
          </cell>
        </row>
        <row r="4712">
          <cell r="A4712" t="str">
            <v>Venta totales de energía [MWh]</v>
          </cell>
          <cell r="C4712">
            <v>22643456</v>
          </cell>
          <cell r="D4712">
            <v>2015</v>
          </cell>
          <cell r="G4712">
            <v>39</v>
          </cell>
          <cell r="AC4712">
            <v>22643456</v>
          </cell>
        </row>
        <row r="4713">
          <cell r="A4713" t="str">
            <v>Venta Consumo Residencial [MWh]</v>
          </cell>
          <cell r="C4713">
            <v>1464651</v>
          </cell>
          <cell r="D4713">
            <v>2015</v>
          </cell>
          <cell r="G4713">
            <v>190</v>
          </cell>
          <cell r="AC4713">
            <v>1464651</v>
          </cell>
        </row>
        <row r="4714">
          <cell r="A4714" t="str">
            <v>Venta Consumo Comercial [MWh]</v>
          </cell>
          <cell r="C4714">
            <v>1458781</v>
          </cell>
          <cell r="D4714">
            <v>2015</v>
          </cell>
          <cell r="G4714">
            <v>190</v>
          </cell>
          <cell r="AC4714">
            <v>1458781</v>
          </cell>
        </row>
        <row r="4715">
          <cell r="A4715" t="str">
            <v>Venta Consumo Industrial [MWh]</v>
          </cell>
          <cell r="C4715">
            <v>620958</v>
          </cell>
          <cell r="D4715">
            <v>2015</v>
          </cell>
          <cell r="G4715">
            <v>190</v>
          </cell>
          <cell r="AC4715">
            <v>620958</v>
          </cell>
        </row>
        <row r="4716">
          <cell r="A4716" t="str">
            <v>Venta Energía para AP [MWh]</v>
          </cell>
          <cell r="C4716">
            <v>18801</v>
          </cell>
          <cell r="D4716">
            <v>2015</v>
          </cell>
          <cell r="G4716">
            <v>190</v>
          </cell>
          <cell r="AC4716">
            <v>18801</v>
          </cell>
        </row>
        <row r="4717">
          <cell r="A4717" t="str">
            <v>Venta a Usuarios Propios [MWh]</v>
          </cell>
          <cell r="C4717">
            <v>3563191</v>
          </cell>
          <cell r="D4717">
            <v>2015</v>
          </cell>
          <cell r="G4717">
            <v>190</v>
          </cell>
          <cell r="AC4717">
            <v>3563191</v>
          </cell>
        </row>
        <row r="4718">
          <cell r="A4718" t="str">
            <v>Venta para reventa [MWh]</v>
          </cell>
          <cell r="C4718">
            <v>38130</v>
          </cell>
          <cell r="D4718">
            <v>2015</v>
          </cell>
          <cell r="G4718">
            <v>190</v>
          </cell>
          <cell r="AC4718">
            <v>38130</v>
          </cell>
        </row>
        <row r="4719">
          <cell r="A4719" t="str">
            <v>Venta totales de energía [MWh]</v>
          </cell>
          <cell r="C4719">
            <v>3601321</v>
          </cell>
          <cell r="D4719">
            <v>2015</v>
          </cell>
          <cell r="G4719">
            <v>190</v>
          </cell>
          <cell r="AC4719">
            <v>3601321</v>
          </cell>
        </row>
        <row r="4720">
          <cell r="A4720" t="str">
            <v>Venta Consumo Residencial [MWh]</v>
          </cell>
          <cell r="C4720">
            <v>12598151</v>
          </cell>
          <cell r="D4720">
            <v>2015</v>
          </cell>
          <cell r="G4720">
            <v>10</v>
          </cell>
          <cell r="AC4720">
            <v>12598151</v>
          </cell>
        </row>
        <row r="4721">
          <cell r="A4721" t="str">
            <v>Venta Consumo Comercial [MWh]</v>
          </cell>
          <cell r="C4721">
            <v>3118566</v>
          </cell>
          <cell r="D4721">
            <v>2015</v>
          </cell>
          <cell r="G4721">
            <v>10</v>
          </cell>
          <cell r="AC4721">
            <v>3118566</v>
          </cell>
        </row>
        <row r="4722">
          <cell r="A4722" t="str">
            <v>Venta Consumo Industrial [MWh]</v>
          </cell>
          <cell r="C4722">
            <v>14281417</v>
          </cell>
          <cell r="D4722">
            <v>2015</v>
          </cell>
          <cell r="G4722">
            <v>10</v>
          </cell>
          <cell r="AC4722">
            <v>14281417</v>
          </cell>
        </row>
        <row r="4723">
          <cell r="A4723" t="str">
            <v>Venta Energía para AP [MWh]</v>
          </cell>
          <cell r="C4723">
            <v>180667</v>
          </cell>
          <cell r="D4723">
            <v>2015</v>
          </cell>
          <cell r="G4723">
            <v>10</v>
          </cell>
          <cell r="AC4723">
            <v>180667</v>
          </cell>
        </row>
        <row r="4724">
          <cell r="A4724" t="str">
            <v>Venta de Energía Otras [MWh]</v>
          </cell>
          <cell r="C4724">
            <v>113345</v>
          </cell>
          <cell r="D4724">
            <v>2015</v>
          </cell>
          <cell r="G4724">
            <v>10</v>
          </cell>
          <cell r="AC4724">
            <v>113345</v>
          </cell>
        </row>
        <row r="4725">
          <cell r="A4725" t="str">
            <v>Venta de Energía Otras [MWh]</v>
          </cell>
          <cell r="C4725">
            <v>12147</v>
          </cell>
          <cell r="D4725">
            <v>2015</v>
          </cell>
          <cell r="G4725">
            <v>10</v>
          </cell>
          <cell r="AC4725">
            <v>12147</v>
          </cell>
        </row>
        <row r="4726">
          <cell r="A4726" t="str">
            <v>Venta a Usuarios Propios [MWh]</v>
          </cell>
          <cell r="C4726">
            <v>30304293</v>
          </cell>
          <cell r="D4726">
            <v>2015</v>
          </cell>
          <cell r="G4726">
            <v>10</v>
          </cell>
          <cell r="AC4726">
            <v>30304293</v>
          </cell>
        </row>
        <row r="4727">
          <cell r="A4727" t="str">
            <v>Venta totales de energía [MWh]</v>
          </cell>
          <cell r="C4727">
            <v>30304293</v>
          </cell>
          <cell r="D4727">
            <v>2015</v>
          </cell>
          <cell r="G4727">
            <v>10</v>
          </cell>
          <cell r="AC4727">
            <v>30304293</v>
          </cell>
        </row>
        <row r="4728">
          <cell r="A4728" t="str">
            <v>Venta Consumo Residencial [MWh]</v>
          </cell>
          <cell r="C4728">
            <v>801895</v>
          </cell>
          <cell r="D4728">
            <v>2015</v>
          </cell>
          <cell r="G4728">
            <v>11</v>
          </cell>
          <cell r="AC4728">
            <v>801895</v>
          </cell>
        </row>
        <row r="4729">
          <cell r="A4729" t="str">
            <v>Venta Consumo Comercial [MWh]</v>
          </cell>
          <cell r="C4729">
            <v>699354</v>
          </cell>
          <cell r="D4729">
            <v>2015</v>
          </cell>
          <cell r="G4729">
            <v>11</v>
          </cell>
          <cell r="AC4729">
            <v>699354</v>
          </cell>
        </row>
        <row r="4730">
          <cell r="A4730" t="str">
            <v>Venta Consumo Industrial [MWh]</v>
          </cell>
          <cell r="C4730">
            <v>504469</v>
          </cell>
          <cell r="D4730">
            <v>2015</v>
          </cell>
          <cell r="G4730">
            <v>11</v>
          </cell>
          <cell r="AC4730">
            <v>504469</v>
          </cell>
        </row>
        <row r="4731">
          <cell r="A4731" t="str">
            <v>Venta Energía para AP [MWh]</v>
          </cell>
          <cell r="C4731">
            <v>11632</v>
          </cell>
          <cell r="D4731">
            <v>2015</v>
          </cell>
          <cell r="G4731">
            <v>11</v>
          </cell>
          <cell r="AC4731">
            <v>11632</v>
          </cell>
        </row>
        <row r="4732">
          <cell r="A4732" t="str">
            <v>Venta a Usuarios Propios [MWh]</v>
          </cell>
          <cell r="C4732">
            <v>2017350</v>
          </cell>
          <cell r="D4732">
            <v>2015</v>
          </cell>
          <cell r="G4732">
            <v>11</v>
          </cell>
          <cell r="AC4732">
            <v>2017350</v>
          </cell>
        </row>
        <row r="4733">
          <cell r="A4733" t="str">
            <v>Venta para reventa [MWh]</v>
          </cell>
          <cell r="C4733">
            <v>307696</v>
          </cell>
          <cell r="D4733">
            <v>2015</v>
          </cell>
          <cell r="G4733">
            <v>11</v>
          </cell>
          <cell r="AC4733">
            <v>307696</v>
          </cell>
        </row>
        <row r="4734">
          <cell r="A4734" t="str">
            <v>Venta totales de energía [MWh]</v>
          </cell>
          <cell r="C4734">
            <v>2325046</v>
          </cell>
          <cell r="D4734">
            <v>2015</v>
          </cell>
          <cell r="G4734">
            <v>11</v>
          </cell>
          <cell r="AC4734">
            <v>2325046</v>
          </cell>
        </row>
        <row r="4735">
          <cell r="A4735" t="str">
            <v>Venta Consumo Residencial [MWh]</v>
          </cell>
          <cell r="C4735">
            <v>14081387</v>
          </cell>
          <cell r="D4735">
            <v>2015</v>
          </cell>
          <cell r="G4735">
            <v>36</v>
          </cell>
          <cell r="AC4735">
            <v>14081387</v>
          </cell>
        </row>
        <row r="4736">
          <cell r="A4736" t="str">
            <v>Venta Consumo Comercial [MWh]</v>
          </cell>
          <cell r="C4736">
            <v>31347807</v>
          </cell>
          <cell r="D4736">
            <v>2015</v>
          </cell>
          <cell r="G4736">
            <v>36</v>
          </cell>
          <cell r="AC4736">
            <v>31347807</v>
          </cell>
        </row>
        <row r="4737">
          <cell r="A4737" t="str">
            <v>Venta Consumo Industrial [MWh]</v>
          </cell>
          <cell r="C4737">
            <v>662527</v>
          </cell>
          <cell r="D4737">
            <v>2015</v>
          </cell>
          <cell r="G4737">
            <v>36</v>
          </cell>
          <cell r="AC4737">
            <v>662527</v>
          </cell>
        </row>
        <row r="4738">
          <cell r="A4738" t="str">
            <v>Venta Energía para AP [MWh]</v>
          </cell>
          <cell r="C4738">
            <v>7304</v>
          </cell>
          <cell r="D4738">
            <v>2015</v>
          </cell>
          <cell r="G4738">
            <v>36</v>
          </cell>
          <cell r="AC4738">
            <v>7304</v>
          </cell>
        </row>
        <row r="4739">
          <cell r="A4739" t="str">
            <v>Venta a Autoridades [MWh]</v>
          </cell>
          <cell r="C4739">
            <v>521089</v>
          </cell>
          <cell r="D4739">
            <v>2015</v>
          </cell>
          <cell r="G4739">
            <v>36</v>
          </cell>
          <cell r="AC4739">
            <v>521089</v>
          </cell>
        </row>
        <row r="4740">
          <cell r="A4740" t="str">
            <v>Venta de Energía Otras [MWh]</v>
          </cell>
          <cell r="C4740">
            <v>124847</v>
          </cell>
          <cell r="D4740">
            <v>2015</v>
          </cell>
          <cell r="G4740">
            <v>36</v>
          </cell>
          <cell r="AC4740">
            <v>124847</v>
          </cell>
        </row>
        <row r="4741">
          <cell r="A4741" t="str">
            <v>Venta a Usuarios Propios [MWh]</v>
          </cell>
          <cell r="C4741">
            <v>46744961</v>
          </cell>
          <cell r="D4741">
            <v>2015</v>
          </cell>
          <cell r="G4741">
            <v>36</v>
          </cell>
          <cell r="AC4741">
            <v>46744961</v>
          </cell>
        </row>
        <row r="4742">
          <cell r="A4742" t="str">
            <v>Venta para reventa [MWh]</v>
          </cell>
          <cell r="C4742">
            <v>457889</v>
          </cell>
          <cell r="D4742">
            <v>2015</v>
          </cell>
          <cell r="G4742">
            <v>36</v>
          </cell>
          <cell r="AC4742">
            <v>457889</v>
          </cell>
        </row>
        <row r="4743">
          <cell r="A4743" t="str">
            <v>Venta totales de energía [MWh]</v>
          </cell>
          <cell r="C4743">
            <v>47202850</v>
          </cell>
          <cell r="D4743">
            <v>2015</v>
          </cell>
          <cell r="G4743">
            <v>36</v>
          </cell>
          <cell r="AC4743">
            <v>47202850</v>
          </cell>
        </row>
        <row r="4744">
          <cell r="A4744" t="str">
            <v>Venta Consumo Residencial [MWh]</v>
          </cell>
          <cell r="C4744">
            <v>5337441</v>
          </cell>
          <cell r="D4744">
            <v>2015</v>
          </cell>
          <cell r="G4744">
            <v>43</v>
          </cell>
          <cell r="AC4744">
            <v>5337441</v>
          </cell>
        </row>
        <row r="4745">
          <cell r="A4745" t="str">
            <v>Venta Consumo Comercial [MWh]</v>
          </cell>
          <cell r="C4745">
            <v>5130800</v>
          </cell>
          <cell r="D4745">
            <v>2015</v>
          </cell>
          <cell r="G4745">
            <v>43</v>
          </cell>
          <cell r="AC4745">
            <v>5130800</v>
          </cell>
        </row>
        <row r="4746">
          <cell r="A4746" t="str">
            <v>Venta Consumo Industrial [MWh]</v>
          </cell>
          <cell r="C4746">
            <v>1961242</v>
          </cell>
          <cell r="D4746">
            <v>2015</v>
          </cell>
          <cell r="G4746">
            <v>43</v>
          </cell>
          <cell r="AC4746">
            <v>1961242</v>
          </cell>
        </row>
        <row r="4747">
          <cell r="A4747" t="str">
            <v>Venta Energía para AP [MWh]</v>
          </cell>
          <cell r="C4747">
            <v>44829</v>
          </cell>
          <cell r="D4747">
            <v>2015</v>
          </cell>
          <cell r="G4747">
            <v>43</v>
          </cell>
          <cell r="AC4747">
            <v>44829</v>
          </cell>
        </row>
        <row r="4748">
          <cell r="A4748" t="str">
            <v>Venta de Energía Otras [MWh]</v>
          </cell>
          <cell r="C4748">
            <v>392</v>
          </cell>
          <cell r="D4748">
            <v>2015</v>
          </cell>
          <cell r="G4748">
            <v>43</v>
          </cell>
          <cell r="AC4748">
            <v>392</v>
          </cell>
        </row>
        <row r="4749">
          <cell r="A4749" t="str">
            <v>Venta a Usuarios Propios [MWh]</v>
          </cell>
          <cell r="C4749">
            <v>12474704</v>
          </cell>
          <cell r="D4749">
            <v>2015</v>
          </cell>
          <cell r="G4749">
            <v>43</v>
          </cell>
          <cell r="AC4749">
            <v>12474704</v>
          </cell>
        </row>
        <row r="4750">
          <cell r="A4750" t="str">
            <v>Venta para reventa [MWh]</v>
          </cell>
          <cell r="C4750">
            <v>331140</v>
          </cell>
          <cell r="D4750">
            <v>2015</v>
          </cell>
          <cell r="G4750">
            <v>43</v>
          </cell>
          <cell r="AC4750">
            <v>331140</v>
          </cell>
        </row>
        <row r="4751">
          <cell r="A4751" t="str">
            <v>Venta totales de energía [MWh]</v>
          </cell>
          <cell r="C4751">
            <v>12805844</v>
          </cell>
          <cell r="D4751">
            <v>2015</v>
          </cell>
          <cell r="G4751">
            <v>43</v>
          </cell>
          <cell r="AC4751">
            <v>12805844</v>
          </cell>
        </row>
        <row r="4752">
          <cell r="A4752" t="str">
            <v>Venta Consumo Residencial [MWh]</v>
          </cell>
          <cell r="C4752">
            <v>58846342</v>
          </cell>
          <cell r="D4752">
            <v>2015</v>
          </cell>
          <cell r="G4752">
            <v>56</v>
          </cell>
          <cell r="AC4752">
            <v>58846342</v>
          </cell>
        </row>
        <row r="4753">
          <cell r="A4753" t="str">
            <v>Venta Consumo Comercial [MWh]</v>
          </cell>
          <cell r="C4753">
            <v>47368530</v>
          </cell>
          <cell r="D4753">
            <v>2015</v>
          </cell>
          <cell r="G4753">
            <v>56</v>
          </cell>
          <cell r="AC4753">
            <v>47368530</v>
          </cell>
        </row>
        <row r="4754">
          <cell r="A4754" t="str">
            <v>Venta Consumo Industrial [MWh]</v>
          </cell>
          <cell r="C4754">
            <v>3042228</v>
          </cell>
          <cell r="D4754">
            <v>2015</v>
          </cell>
          <cell r="G4754">
            <v>56</v>
          </cell>
          <cell r="AC4754">
            <v>3042228</v>
          </cell>
        </row>
        <row r="4755">
          <cell r="A4755" t="str">
            <v>Venta Energía para AP [MWh]</v>
          </cell>
          <cell r="C4755">
            <v>448137</v>
          </cell>
          <cell r="D4755">
            <v>2015</v>
          </cell>
          <cell r="G4755">
            <v>56</v>
          </cell>
          <cell r="AC4755">
            <v>448137</v>
          </cell>
        </row>
        <row r="4756">
          <cell r="A4756" t="str">
            <v>Venta a Autoridades [MWh]</v>
          </cell>
          <cell r="C4756">
            <v>23380</v>
          </cell>
          <cell r="D4756">
            <v>2015</v>
          </cell>
          <cell r="G4756">
            <v>56</v>
          </cell>
          <cell r="AC4756">
            <v>23380</v>
          </cell>
        </row>
        <row r="4757">
          <cell r="A4757" t="str">
            <v>Venta de Energía Otras [MWh]</v>
          </cell>
          <cell r="C4757">
            <v>91780</v>
          </cell>
          <cell r="D4757">
            <v>2015</v>
          </cell>
          <cell r="G4757">
            <v>56</v>
          </cell>
          <cell r="AC4757">
            <v>91780</v>
          </cell>
        </row>
        <row r="4758">
          <cell r="A4758" t="str">
            <v>Venta a Usuarios Propios [MWh]</v>
          </cell>
          <cell r="C4758">
            <v>109820397</v>
          </cell>
          <cell r="D4758">
            <v>2015</v>
          </cell>
          <cell r="G4758">
            <v>56</v>
          </cell>
          <cell r="AC4758">
            <v>109820397</v>
          </cell>
        </row>
        <row r="4759">
          <cell r="A4759" t="str">
            <v>Venta para reventa [MWh]</v>
          </cell>
          <cell r="C4759">
            <v>9584865</v>
          </cell>
          <cell r="D4759">
            <v>2015</v>
          </cell>
          <cell r="G4759">
            <v>56</v>
          </cell>
          <cell r="AC4759">
            <v>9584865</v>
          </cell>
        </row>
        <row r="4760">
          <cell r="A4760" t="str">
            <v>Venta totales de energía [MWh]</v>
          </cell>
          <cell r="C4760">
            <v>119405262</v>
          </cell>
          <cell r="D4760">
            <v>2015</v>
          </cell>
          <cell r="G4760">
            <v>56</v>
          </cell>
          <cell r="AC4760">
            <v>119405262</v>
          </cell>
        </row>
        <row r="4761">
          <cell r="A4761" t="str">
            <v>Venta Consumo Residencial [MWh]</v>
          </cell>
          <cell r="C4761">
            <v>9245835</v>
          </cell>
          <cell r="D4761">
            <v>2015</v>
          </cell>
          <cell r="G4761">
            <v>108</v>
          </cell>
          <cell r="AC4761">
            <v>9245835</v>
          </cell>
        </row>
        <row r="4762">
          <cell r="A4762" t="str">
            <v>Venta Consumo Comercial [MWh]</v>
          </cell>
          <cell r="C4762">
            <v>4635313</v>
          </cell>
          <cell r="D4762">
            <v>2015</v>
          </cell>
          <cell r="G4762">
            <v>108</v>
          </cell>
          <cell r="AC4762">
            <v>4635313</v>
          </cell>
        </row>
        <row r="4763">
          <cell r="A4763" t="str">
            <v>Venta Consumo Industrial [MWh]</v>
          </cell>
          <cell r="C4763">
            <v>7570661</v>
          </cell>
          <cell r="D4763">
            <v>2015</v>
          </cell>
          <cell r="G4763">
            <v>108</v>
          </cell>
          <cell r="AC4763">
            <v>7570661</v>
          </cell>
        </row>
        <row r="4764">
          <cell r="A4764" t="str">
            <v>Venta Energía para AP [MWh]</v>
          </cell>
          <cell r="C4764">
            <v>157260</v>
          </cell>
          <cell r="D4764">
            <v>2015</v>
          </cell>
          <cell r="G4764">
            <v>108</v>
          </cell>
          <cell r="AC4764">
            <v>157260</v>
          </cell>
        </row>
        <row r="4765">
          <cell r="A4765" t="str">
            <v>Venta a Autoridades [MWh]</v>
          </cell>
          <cell r="C4765">
            <v>56902</v>
          </cell>
          <cell r="D4765">
            <v>2015</v>
          </cell>
          <cell r="G4765">
            <v>108</v>
          </cell>
          <cell r="AC4765">
            <v>56902</v>
          </cell>
        </row>
        <row r="4766">
          <cell r="A4766" t="str">
            <v>Venta a Usuarios Propios [MWh]</v>
          </cell>
          <cell r="C4766">
            <v>21665971</v>
          </cell>
          <cell r="D4766">
            <v>2015</v>
          </cell>
          <cell r="G4766">
            <v>108</v>
          </cell>
          <cell r="AC4766">
            <v>21665971</v>
          </cell>
        </row>
        <row r="4767">
          <cell r="A4767" t="str">
            <v>Venta para reventa [MWh]</v>
          </cell>
          <cell r="C4767">
            <v>3815650</v>
          </cell>
          <cell r="D4767">
            <v>2015</v>
          </cell>
          <cell r="G4767">
            <v>108</v>
          </cell>
          <cell r="AC4767">
            <v>3815650</v>
          </cell>
        </row>
        <row r="4768">
          <cell r="A4768" t="str">
            <v>Venta totales de energía [MWh]</v>
          </cell>
          <cell r="C4768">
            <v>25481621</v>
          </cell>
          <cell r="D4768">
            <v>2015</v>
          </cell>
          <cell r="G4768">
            <v>108</v>
          </cell>
          <cell r="AC4768">
            <v>25481621</v>
          </cell>
        </row>
        <row r="4769">
          <cell r="A4769" t="str">
            <v>Venta Consumo Residencial [MWh]</v>
          </cell>
          <cell r="C4769">
            <v>1662539</v>
          </cell>
          <cell r="D4769">
            <v>2015</v>
          </cell>
          <cell r="G4769">
            <v>131</v>
          </cell>
          <cell r="AC4769">
            <v>1662539</v>
          </cell>
        </row>
        <row r="4770">
          <cell r="A4770" t="str">
            <v>Venta Consumo Comercial [MWh]</v>
          </cell>
          <cell r="C4770">
            <v>1861036</v>
          </cell>
          <cell r="D4770">
            <v>2015</v>
          </cell>
          <cell r="G4770">
            <v>131</v>
          </cell>
          <cell r="AC4770">
            <v>1861036</v>
          </cell>
        </row>
        <row r="4771">
          <cell r="A4771" t="str">
            <v>Venta Consumo Industrial [MWh]</v>
          </cell>
          <cell r="C4771">
            <v>388360</v>
          </cell>
          <cell r="D4771">
            <v>2015</v>
          </cell>
          <cell r="G4771">
            <v>131</v>
          </cell>
          <cell r="AC4771">
            <v>388360</v>
          </cell>
        </row>
        <row r="4772">
          <cell r="A4772" t="str">
            <v>Venta Energía para AP [MWh]</v>
          </cell>
          <cell r="C4772">
            <v>22430</v>
          </cell>
          <cell r="D4772">
            <v>2015</v>
          </cell>
          <cell r="G4772">
            <v>131</v>
          </cell>
          <cell r="AC4772">
            <v>22430</v>
          </cell>
        </row>
        <row r="4773">
          <cell r="A4773" t="str">
            <v>Venta a Autoridades [MWh]</v>
          </cell>
          <cell r="C4773">
            <v>93963</v>
          </cell>
          <cell r="D4773">
            <v>2015</v>
          </cell>
          <cell r="G4773">
            <v>131</v>
          </cell>
          <cell r="AC4773">
            <v>93963</v>
          </cell>
        </row>
        <row r="4774">
          <cell r="A4774" t="str">
            <v>Venta a Usuarios Propios [MWh]</v>
          </cell>
          <cell r="C4774">
            <v>4028328</v>
          </cell>
          <cell r="D4774">
            <v>2015</v>
          </cell>
          <cell r="G4774">
            <v>131</v>
          </cell>
          <cell r="AC4774">
            <v>4028328</v>
          </cell>
        </row>
        <row r="4775">
          <cell r="A4775" t="str">
            <v>Venta para reventa [MWh]</v>
          </cell>
          <cell r="C4775">
            <v>387512</v>
          </cell>
          <cell r="D4775">
            <v>2015</v>
          </cell>
          <cell r="G4775">
            <v>131</v>
          </cell>
          <cell r="AC4775">
            <v>387512</v>
          </cell>
        </row>
        <row r="4776">
          <cell r="A4776" t="str">
            <v>Venta totales de energía [MWh]</v>
          </cell>
          <cell r="C4776">
            <v>4415840</v>
          </cell>
          <cell r="D4776">
            <v>2015</v>
          </cell>
          <cell r="G4776">
            <v>131</v>
          </cell>
          <cell r="AC4776">
            <v>4415840</v>
          </cell>
        </row>
        <row r="4777">
          <cell r="A4777" t="str">
            <v>Venta Consumo Residencial [MWh]</v>
          </cell>
          <cell r="C4777">
            <v>8451793</v>
          </cell>
          <cell r="D4777">
            <v>2015</v>
          </cell>
          <cell r="G4777">
            <v>143</v>
          </cell>
          <cell r="AC4777">
            <v>8451793</v>
          </cell>
        </row>
        <row r="4778">
          <cell r="A4778" t="str">
            <v>Venta Consumo Comercial [MWh]</v>
          </cell>
          <cell r="C4778">
            <v>16193702</v>
          </cell>
          <cell r="D4778">
            <v>2015</v>
          </cell>
          <cell r="G4778">
            <v>143</v>
          </cell>
          <cell r="AC4778">
            <v>16193702</v>
          </cell>
        </row>
        <row r="4779">
          <cell r="A4779" t="str">
            <v>Venta Consumo Industrial [MWh]</v>
          </cell>
          <cell r="C4779">
            <v>623203</v>
          </cell>
          <cell r="D4779">
            <v>2015</v>
          </cell>
          <cell r="G4779">
            <v>143</v>
          </cell>
          <cell r="AC4779">
            <v>623203</v>
          </cell>
        </row>
        <row r="4780">
          <cell r="A4780" t="str">
            <v>Venta Energía para AP [MWh]</v>
          </cell>
          <cell r="C4780">
            <v>144945</v>
          </cell>
          <cell r="D4780">
            <v>2015</v>
          </cell>
          <cell r="G4780">
            <v>143</v>
          </cell>
          <cell r="AC4780">
            <v>144945</v>
          </cell>
        </row>
        <row r="4781">
          <cell r="A4781" t="str">
            <v>Venta de Energía Otras [MWh]</v>
          </cell>
          <cell r="C4781">
            <v>573789</v>
          </cell>
          <cell r="D4781">
            <v>2015</v>
          </cell>
          <cell r="G4781">
            <v>143</v>
          </cell>
          <cell r="AC4781">
            <v>573789</v>
          </cell>
        </row>
        <row r="4782">
          <cell r="A4782" t="str">
            <v>Venta a Usuarios Propios [MWh]</v>
          </cell>
          <cell r="C4782">
            <v>25987432</v>
          </cell>
          <cell r="D4782">
            <v>2015</v>
          </cell>
          <cell r="G4782">
            <v>143</v>
          </cell>
          <cell r="AC4782">
            <v>25987432</v>
          </cell>
        </row>
        <row r="4783">
          <cell r="A4783" t="str">
            <v>Venta para reventa [MWh]</v>
          </cell>
          <cell r="C4783">
            <v>0</v>
          </cell>
          <cell r="D4783">
            <v>2015</v>
          </cell>
          <cell r="G4783">
            <v>143</v>
          </cell>
          <cell r="AC4783">
            <v>0</v>
          </cell>
        </row>
        <row r="4784">
          <cell r="A4784" t="str">
            <v>Venta totales de energía [MWh]</v>
          </cell>
          <cell r="C4784">
            <v>25987432</v>
          </cell>
          <cell r="D4784">
            <v>2015</v>
          </cell>
          <cell r="G4784">
            <v>143</v>
          </cell>
          <cell r="AC4784">
            <v>25987432</v>
          </cell>
        </row>
        <row r="4785">
          <cell r="A4785" t="str">
            <v>Venta Consumo Residencial [MWh]</v>
          </cell>
          <cell r="C4785">
            <v>3185363</v>
          </cell>
          <cell r="D4785">
            <v>2015</v>
          </cell>
          <cell r="G4785">
            <v>147</v>
          </cell>
          <cell r="AC4785">
            <v>3185363</v>
          </cell>
        </row>
        <row r="4786">
          <cell r="A4786" t="str">
            <v>Venta Consumo Comercial [MWh]</v>
          </cell>
          <cell r="C4786">
            <v>3800472</v>
          </cell>
          <cell r="D4786">
            <v>2015</v>
          </cell>
          <cell r="G4786">
            <v>147</v>
          </cell>
          <cell r="AC4786">
            <v>3800472</v>
          </cell>
        </row>
        <row r="4787">
          <cell r="A4787" t="str">
            <v>Venta Consumo Industrial [MWh]</v>
          </cell>
          <cell r="C4787">
            <v>1753738</v>
          </cell>
          <cell r="D4787">
            <v>2015</v>
          </cell>
          <cell r="G4787">
            <v>147</v>
          </cell>
          <cell r="AC4787">
            <v>1753738</v>
          </cell>
        </row>
        <row r="4788">
          <cell r="A4788" t="str">
            <v>Venta Energía para AP [MWh]</v>
          </cell>
          <cell r="C4788">
            <v>53306</v>
          </cell>
          <cell r="D4788">
            <v>2015</v>
          </cell>
          <cell r="G4788">
            <v>147</v>
          </cell>
          <cell r="AC4788">
            <v>53306</v>
          </cell>
        </row>
        <row r="4789">
          <cell r="A4789" t="str">
            <v>Venta a Autoridades [MWh]</v>
          </cell>
          <cell r="C4789">
            <v>193191</v>
          </cell>
          <cell r="D4789">
            <v>2015</v>
          </cell>
          <cell r="G4789">
            <v>147</v>
          </cell>
          <cell r="AC4789">
            <v>193191</v>
          </cell>
        </row>
        <row r="4790">
          <cell r="A4790" t="str">
            <v>Venta a Usuarios Propios [MWh]</v>
          </cell>
          <cell r="C4790">
            <v>8986070</v>
          </cell>
          <cell r="D4790">
            <v>2015</v>
          </cell>
          <cell r="G4790">
            <v>147</v>
          </cell>
          <cell r="AC4790">
            <v>8986070</v>
          </cell>
        </row>
        <row r="4791">
          <cell r="A4791" t="str">
            <v>Venta para reventa [MWh]</v>
          </cell>
          <cell r="C4791">
            <v>2555442</v>
          </cell>
          <cell r="D4791">
            <v>2015</v>
          </cell>
          <cell r="G4791">
            <v>147</v>
          </cell>
          <cell r="AC4791">
            <v>2555442</v>
          </cell>
        </row>
        <row r="4792">
          <cell r="A4792" t="str">
            <v>Venta totales de energía [MWh]</v>
          </cell>
          <cell r="C4792">
            <v>11541512</v>
          </cell>
          <cell r="D4792">
            <v>2015</v>
          </cell>
          <cell r="G4792">
            <v>147</v>
          </cell>
          <cell r="AC4792">
            <v>11541512</v>
          </cell>
        </row>
        <row r="4793">
          <cell r="A4793" t="str">
            <v>Venta Consumo Residencial [MWh]</v>
          </cell>
          <cell r="C4793">
            <v>755351</v>
          </cell>
          <cell r="D4793">
            <v>2015</v>
          </cell>
          <cell r="G4793">
            <v>152</v>
          </cell>
          <cell r="AC4793">
            <v>755351</v>
          </cell>
        </row>
        <row r="4794">
          <cell r="A4794" t="str">
            <v>Venta Consumo Comercial [MWh]</v>
          </cell>
          <cell r="C4794">
            <v>853785</v>
          </cell>
          <cell r="D4794">
            <v>2015</v>
          </cell>
          <cell r="G4794">
            <v>152</v>
          </cell>
          <cell r="AC4794">
            <v>853785</v>
          </cell>
        </row>
        <row r="4795">
          <cell r="A4795" t="str">
            <v>Venta Consumo Industrial [MWh]</v>
          </cell>
          <cell r="C4795">
            <v>15870</v>
          </cell>
          <cell r="D4795">
            <v>2015</v>
          </cell>
          <cell r="G4795">
            <v>152</v>
          </cell>
          <cell r="AC4795">
            <v>15870</v>
          </cell>
        </row>
        <row r="4796">
          <cell r="A4796" t="str">
            <v>Venta Energía para AP [MWh]</v>
          </cell>
          <cell r="C4796">
            <v>6345</v>
          </cell>
          <cell r="D4796">
            <v>2015</v>
          </cell>
          <cell r="G4796">
            <v>152</v>
          </cell>
          <cell r="AC4796">
            <v>6345</v>
          </cell>
        </row>
        <row r="4797">
          <cell r="A4797" t="str">
            <v>Venta a Usuarios Propios [MWh]</v>
          </cell>
          <cell r="C4797">
            <v>1631351</v>
          </cell>
          <cell r="D4797">
            <v>2015</v>
          </cell>
          <cell r="G4797">
            <v>152</v>
          </cell>
          <cell r="AC4797">
            <v>1631351</v>
          </cell>
        </row>
        <row r="4798">
          <cell r="A4798" t="str">
            <v>Venta totales de energía [MWh]</v>
          </cell>
          <cell r="C4798">
            <v>1631351</v>
          </cell>
          <cell r="D4798">
            <v>2015</v>
          </cell>
          <cell r="G4798">
            <v>152</v>
          </cell>
          <cell r="AC4798">
            <v>1631351</v>
          </cell>
        </row>
        <row r="4799">
          <cell r="A4799" t="str">
            <v>Venta Consumo Residencial [MWh]</v>
          </cell>
          <cell r="C4799">
            <v>7143500</v>
          </cell>
          <cell r="D4799">
            <v>2015</v>
          </cell>
          <cell r="G4799">
            <v>155</v>
          </cell>
          <cell r="AC4799">
            <v>7143500</v>
          </cell>
        </row>
        <row r="4800">
          <cell r="A4800" t="str">
            <v>Venta Consumo Comercial [MWh]</v>
          </cell>
          <cell r="C4800">
            <v>6877018</v>
          </cell>
          <cell r="D4800">
            <v>2015</v>
          </cell>
          <cell r="G4800">
            <v>155</v>
          </cell>
          <cell r="AC4800">
            <v>6877018</v>
          </cell>
        </row>
        <row r="4801">
          <cell r="A4801" t="str">
            <v>Venta Consumo Industrial [MWh]</v>
          </cell>
          <cell r="C4801">
            <v>2163463</v>
          </cell>
          <cell r="D4801">
            <v>2015</v>
          </cell>
          <cell r="G4801">
            <v>155</v>
          </cell>
          <cell r="AC4801">
            <v>2163463</v>
          </cell>
        </row>
        <row r="4802">
          <cell r="A4802" t="str">
            <v>Venta Energía para AP [MWh]</v>
          </cell>
          <cell r="C4802">
            <v>83032</v>
          </cell>
          <cell r="D4802">
            <v>2015</v>
          </cell>
          <cell r="G4802">
            <v>155</v>
          </cell>
          <cell r="AC4802">
            <v>83032</v>
          </cell>
        </row>
        <row r="4803">
          <cell r="A4803" t="str">
            <v>Venta a Usuarios Propios [MWh]</v>
          </cell>
          <cell r="C4803">
            <v>16267013</v>
          </cell>
          <cell r="D4803">
            <v>2015</v>
          </cell>
          <cell r="G4803">
            <v>155</v>
          </cell>
          <cell r="AC4803">
            <v>16267013</v>
          </cell>
        </row>
        <row r="4804">
          <cell r="A4804" t="str">
            <v>Venta para reventa [MWh]</v>
          </cell>
          <cell r="C4804">
            <v>16865020</v>
          </cell>
          <cell r="D4804">
            <v>2015</v>
          </cell>
          <cell r="G4804">
            <v>155</v>
          </cell>
          <cell r="AC4804">
            <v>16865020</v>
          </cell>
        </row>
        <row r="4805">
          <cell r="A4805" t="str">
            <v>Venta totales de energía [MWh]</v>
          </cell>
          <cell r="C4805">
            <v>33132033</v>
          </cell>
          <cell r="D4805">
            <v>2015</v>
          </cell>
          <cell r="G4805">
            <v>155</v>
          </cell>
          <cell r="AC4805">
            <v>33132033</v>
          </cell>
        </row>
        <row r="4806">
          <cell r="A4806" t="str">
            <v>Venta Consumo Residencial [MWh]</v>
          </cell>
          <cell r="C4806">
            <v>2315402</v>
          </cell>
          <cell r="D4806">
            <v>2015</v>
          </cell>
          <cell r="G4806">
            <v>157</v>
          </cell>
          <cell r="AC4806">
            <v>2315402</v>
          </cell>
        </row>
        <row r="4807">
          <cell r="A4807" t="str">
            <v>Venta Consumo Comercial [MWh]</v>
          </cell>
          <cell r="C4807">
            <v>2942209</v>
          </cell>
          <cell r="D4807">
            <v>2015</v>
          </cell>
          <cell r="G4807">
            <v>157</v>
          </cell>
          <cell r="AC4807">
            <v>2942209</v>
          </cell>
        </row>
        <row r="4808">
          <cell r="A4808" t="str">
            <v>Venta Consumo Industrial [MWh]</v>
          </cell>
          <cell r="C4808">
            <v>2972512</v>
          </cell>
          <cell r="D4808">
            <v>2015</v>
          </cell>
          <cell r="G4808">
            <v>157</v>
          </cell>
          <cell r="AC4808">
            <v>2972512</v>
          </cell>
        </row>
        <row r="4809">
          <cell r="A4809" t="str">
            <v>Venta Energía para AP [MWh]</v>
          </cell>
          <cell r="C4809">
            <v>16053</v>
          </cell>
          <cell r="D4809">
            <v>2015</v>
          </cell>
          <cell r="G4809">
            <v>157</v>
          </cell>
          <cell r="AC4809">
            <v>16053</v>
          </cell>
        </row>
        <row r="4810">
          <cell r="A4810" t="str">
            <v>Venta a Usuarios Propios [MWh]</v>
          </cell>
          <cell r="C4810">
            <v>8246176</v>
          </cell>
          <cell r="D4810">
            <v>2015</v>
          </cell>
          <cell r="G4810">
            <v>157</v>
          </cell>
          <cell r="AC4810">
            <v>8246176</v>
          </cell>
        </row>
        <row r="4811">
          <cell r="A4811" t="str">
            <v>Venta para reventa [MWh]</v>
          </cell>
          <cell r="C4811">
            <v>664875</v>
          </cell>
          <cell r="D4811">
            <v>2015</v>
          </cell>
          <cell r="G4811">
            <v>157</v>
          </cell>
          <cell r="AC4811">
            <v>664875</v>
          </cell>
        </row>
        <row r="4812">
          <cell r="A4812" t="str">
            <v>Venta totales de energía [MWh]</v>
          </cell>
          <cell r="C4812">
            <v>8911051</v>
          </cell>
          <cell r="D4812">
            <v>2015</v>
          </cell>
          <cell r="G4812">
            <v>157</v>
          </cell>
          <cell r="AC4812">
            <v>8911051</v>
          </cell>
        </row>
        <row r="4813">
          <cell r="A4813" t="str">
            <v>Venta Consumo Residencial [MWh]</v>
          </cell>
          <cell r="C4813">
            <v>12903233</v>
          </cell>
          <cell r="D4813">
            <v>2015</v>
          </cell>
          <cell r="G4813">
            <v>177</v>
          </cell>
          <cell r="AC4813">
            <v>12903233</v>
          </cell>
        </row>
        <row r="4814">
          <cell r="A4814" t="str">
            <v>Venta Consumo Comercial [MWh]</v>
          </cell>
          <cell r="C4814">
            <v>14573724</v>
          </cell>
          <cell r="D4814">
            <v>2015</v>
          </cell>
          <cell r="G4814">
            <v>177</v>
          </cell>
          <cell r="AC4814">
            <v>14573724</v>
          </cell>
        </row>
        <row r="4815">
          <cell r="A4815" t="str">
            <v>Venta Consumo Industrial [MWh]</v>
          </cell>
          <cell r="C4815">
            <v>8272682</v>
          </cell>
          <cell r="D4815">
            <v>2015</v>
          </cell>
          <cell r="G4815">
            <v>177</v>
          </cell>
          <cell r="AC4815">
            <v>8272682</v>
          </cell>
        </row>
        <row r="4816">
          <cell r="A4816" t="str">
            <v>Venta Energía para AP [MWh]</v>
          </cell>
          <cell r="C4816">
            <v>125597</v>
          </cell>
          <cell r="D4816">
            <v>2015</v>
          </cell>
          <cell r="G4816">
            <v>177</v>
          </cell>
          <cell r="AC4816">
            <v>125597</v>
          </cell>
        </row>
        <row r="4817">
          <cell r="A4817" t="str">
            <v>Venta a Autoridades [MWh]</v>
          </cell>
          <cell r="C4817">
            <v>492</v>
          </cell>
          <cell r="D4817">
            <v>2015</v>
          </cell>
          <cell r="G4817">
            <v>177</v>
          </cell>
          <cell r="AC4817">
            <v>492</v>
          </cell>
        </row>
        <row r="4818">
          <cell r="A4818" t="str">
            <v>Venta a Usuarios Propios [MWh]</v>
          </cell>
          <cell r="C4818">
            <v>35875728</v>
          </cell>
          <cell r="D4818">
            <v>2015</v>
          </cell>
          <cell r="G4818">
            <v>177</v>
          </cell>
          <cell r="AC4818">
            <v>35875728</v>
          </cell>
        </row>
        <row r="4819">
          <cell r="A4819" t="str">
            <v>Venta para reventa [MWh]</v>
          </cell>
          <cell r="C4819">
            <v>7380118</v>
          </cell>
          <cell r="D4819">
            <v>2015</v>
          </cell>
          <cell r="G4819">
            <v>177</v>
          </cell>
          <cell r="AC4819">
            <v>7380118</v>
          </cell>
        </row>
        <row r="4820">
          <cell r="A4820" t="str">
            <v>Venta totales de energía [MWh]</v>
          </cell>
          <cell r="C4820">
            <v>43255846</v>
          </cell>
          <cell r="D4820">
            <v>2015</v>
          </cell>
          <cell r="G4820">
            <v>177</v>
          </cell>
          <cell r="AC4820">
            <v>43255846</v>
          </cell>
        </row>
        <row r="4821">
          <cell r="A4821" t="str">
            <v>Venta Consumo Residencial [MWh]</v>
          </cell>
          <cell r="C4821">
            <v>3571426</v>
          </cell>
          <cell r="D4821">
            <v>2015</v>
          </cell>
          <cell r="G4821">
            <v>187</v>
          </cell>
          <cell r="AC4821">
            <v>3571426</v>
          </cell>
        </row>
        <row r="4822">
          <cell r="A4822" t="str">
            <v>Venta Consumo Comercial [MWh]</v>
          </cell>
          <cell r="C4822">
            <v>3196583</v>
          </cell>
          <cell r="D4822">
            <v>2015</v>
          </cell>
          <cell r="G4822">
            <v>187</v>
          </cell>
          <cell r="AC4822">
            <v>3196583</v>
          </cell>
        </row>
        <row r="4823">
          <cell r="A4823" t="str">
            <v>Venta Consumo Industrial [MWh]</v>
          </cell>
          <cell r="C4823">
            <v>1811996</v>
          </cell>
          <cell r="D4823">
            <v>2015</v>
          </cell>
          <cell r="G4823">
            <v>187</v>
          </cell>
          <cell r="AC4823">
            <v>1811996</v>
          </cell>
        </row>
        <row r="4824">
          <cell r="A4824" t="str">
            <v>Venta Energía para AP [MWh]</v>
          </cell>
          <cell r="C4824">
            <v>23304</v>
          </cell>
          <cell r="D4824">
            <v>2015</v>
          </cell>
          <cell r="G4824">
            <v>187</v>
          </cell>
          <cell r="AC4824">
            <v>23304</v>
          </cell>
        </row>
        <row r="4825">
          <cell r="A4825" t="str">
            <v>Venta de Energía Otras [MWh]</v>
          </cell>
          <cell r="C4825">
            <v>12345</v>
          </cell>
          <cell r="D4825">
            <v>2015</v>
          </cell>
          <cell r="G4825">
            <v>187</v>
          </cell>
          <cell r="AC4825">
            <v>12345</v>
          </cell>
        </row>
        <row r="4826">
          <cell r="A4826" t="str">
            <v>Venta a Usuarios Propios [MWh]</v>
          </cell>
          <cell r="C4826">
            <v>8615654</v>
          </cell>
          <cell r="D4826">
            <v>2015</v>
          </cell>
          <cell r="G4826">
            <v>187</v>
          </cell>
          <cell r="AC4826">
            <v>8615654</v>
          </cell>
        </row>
        <row r="4827">
          <cell r="A4827" t="str">
            <v>Venta para reventa [MWh]</v>
          </cell>
          <cell r="C4827">
            <v>3326381</v>
          </cell>
          <cell r="D4827">
            <v>2015</v>
          </cell>
          <cell r="G4827">
            <v>187</v>
          </cell>
          <cell r="AC4827">
            <v>3326381</v>
          </cell>
        </row>
        <row r="4828">
          <cell r="A4828" t="str">
            <v>Venta totales de energía [MWh]</v>
          </cell>
          <cell r="C4828">
            <v>11942035</v>
          </cell>
          <cell r="D4828">
            <v>2015</v>
          </cell>
          <cell r="G4828">
            <v>187</v>
          </cell>
          <cell r="AC4828">
            <v>11942035</v>
          </cell>
        </row>
        <row r="4829">
          <cell r="A4829" t="str">
            <v>Venta Consumo Residencial [MWh]</v>
          </cell>
          <cell r="C4829">
            <v>2780173</v>
          </cell>
          <cell r="D4829">
            <v>2015</v>
          </cell>
          <cell r="G4829">
            <v>195</v>
          </cell>
          <cell r="AC4829">
            <v>2780173</v>
          </cell>
        </row>
        <row r="4830">
          <cell r="A4830" t="str">
            <v>Venta Consumo Comercial [MWh]</v>
          </cell>
          <cell r="C4830">
            <v>3984025</v>
          </cell>
          <cell r="D4830">
            <v>2015</v>
          </cell>
          <cell r="G4830">
            <v>195</v>
          </cell>
          <cell r="AC4830">
            <v>3984025</v>
          </cell>
        </row>
        <row r="4831">
          <cell r="A4831" t="str">
            <v>Venta Consumo Industrial [MWh]</v>
          </cell>
          <cell r="C4831">
            <v>4057438</v>
          </cell>
          <cell r="D4831">
            <v>2015</v>
          </cell>
          <cell r="G4831">
            <v>195</v>
          </cell>
          <cell r="AC4831">
            <v>4057438</v>
          </cell>
        </row>
        <row r="4832">
          <cell r="A4832" t="str">
            <v>Venta Energía para AP [MWh]</v>
          </cell>
          <cell r="C4832">
            <v>28748</v>
          </cell>
          <cell r="D4832">
            <v>2015</v>
          </cell>
          <cell r="G4832">
            <v>195</v>
          </cell>
          <cell r="AC4832">
            <v>28748</v>
          </cell>
        </row>
        <row r="4833">
          <cell r="A4833" t="str">
            <v>Venta de Energía Otras [MWh]</v>
          </cell>
          <cell r="C4833">
            <v>3200</v>
          </cell>
          <cell r="D4833">
            <v>2015</v>
          </cell>
          <cell r="G4833">
            <v>195</v>
          </cell>
          <cell r="AC4833">
            <v>3200</v>
          </cell>
        </row>
        <row r="4834">
          <cell r="A4834" t="str">
            <v>Venta a Usuarios Propios [MWh]</v>
          </cell>
          <cell r="C4834">
            <v>10853584</v>
          </cell>
          <cell r="D4834">
            <v>2015</v>
          </cell>
          <cell r="G4834">
            <v>195</v>
          </cell>
          <cell r="AC4834">
            <v>10853584</v>
          </cell>
        </row>
        <row r="4835">
          <cell r="A4835" t="str">
            <v>Venta para reventa [MWh]</v>
          </cell>
          <cell r="C4835">
            <v>3985493</v>
          </cell>
          <cell r="D4835">
            <v>2015</v>
          </cell>
          <cell r="G4835">
            <v>195</v>
          </cell>
          <cell r="AC4835">
            <v>3985493</v>
          </cell>
        </row>
        <row r="4836">
          <cell r="A4836" t="str">
            <v>Venta totales de energía [MWh]</v>
          </cell>
          <cell r="C4836">
            <v>14839077</v>
          </cell>
          <cell r="D4836">
            <v>2015</v>
          </cell>
          <cell r="G4836">
            <v>195</v>
          </cell>
          <cell r="AC4836">
            <v>14839077</v>
          </cell>
        </row>
        <row r="4837">
          <cell r="A4837" t="str">
            <v>Venta de Energía Otras [MWh]</v>
          </cell>
          <cell r="C4837">
            <v>35127</v>
          </cell>
          <cell r="D4837">
            <v>2015</v>
          </cell>
          <cell r="G4837">
            <v>226</v>
          </cell>
          <cell r="AC4837">
            <v>35127</v>
          </cell>
        </row>
        <row r="4838">
          <cell r="A4838" t="str">
            <v>Venta a Usuarios Propios [MWh]</v>
          </cell>
          <cell r="C4838">
            <v>35127</v>
          </cell>
          <cell r="D4838">
            <v>2015</v>
          </cell>
          <cell r="G4838">
            <v>226</v>
          </cell>
          <cell r="AC4838">
            <v>35127</v>
          </cell>
        </row>
        <row r="4839">
          <cell r="A4839" t="str">
            <v>Venta para reventa [MWh]</v>
          </cell>
          <cell r="C4839">
            <v>4910398</v>
          </cell>
          <cell r="D4839">
            <v>2015</v>
          </cell>
          <cell r="G4839">
            <v>226</v>
          </cell>
          <cell r="AC4839">
            <v>4910398</v>
          </cell>
        </row>
        <row r="4840">
          <cell r="A4840" t="str">
            <v>Venta totales de energía [MWh]</v>
          </cell>
          <cell r="C4840">
            <v>4945525</v>
          </cell>
          <cell r="D4840">
            <v>2015</v>
          </cell>
          <cell r="G4840">
            <v>226</v>
          </cell>
          <cell r="AC4840">
            <v>4945525</v>
          </cell>
        </row>
        <row r="4841">
          <cell r="A4841" t="str">
            <v>Venta Consumo Residencial [MWh]</v>
          </cell>
          <cell r="C4841">
            <v>75499</v>
          </cell>
          <cell r="D4841">
            <v>2015</v>
          </cell>
          <cell r="G4841">
            <v>269</v>
          </cell>
          <cell r="AC4841">
            <v>75499</v>
          </cell>
        </row>
        <row r="4842">
          <cell r="A4842" t="str">
            <v>Venta Consumo Comercial [MWh]</v>
          </cell>
          <cell r="C4842">
            <v>38926</v>
          </cell>
          <cell r="D4842">
            <v>2015</v>
          </cell>
          <cell r="G4842">
            <v>269</v>
          </cell>
          <cell r="AC4842">
            <v>38926</v>
          </cell>
        </row>
        <row r="4843">
          <cell r="A4843" t="str">
            <v>Venta Consumo Industrial [MWh]</v>
          </cell>
          <cell r="C4843">
            <v>19050</v>
          </cell>
          <cell r="D4843">
            <v>2015</v>
          </cell>
          <cell r="G4843">
            <v>269</v>
          </cell>
          <cell r="AC4843">
            <v>19050</v>
          </cell>
        </row>
        <row r="4844">
          <cell r="A4844" t="str">
            <v>Venta Energía para AP [MWh]</v>
          </cell>
          <cell r="C4844">
            <v>190</v>
          </cell>
          <cell r="D4844">
            <v>2015</v>
          </cell>
          <cell r="G4844">
            <v>269</v>
          </cell>
          <cell r="AC4844">
            <v>190</v>
          </cell>
        </row>
        <row r="4845">
          <cell r="A4845" t="str">
            <v>Venta a Usuarios Propios [MWh]</v>
          </cell>
          <cell r="C4845">
            <v>133665</v>
          </cell>
          <cell r="D4845">
            <v>2015</v>
          </cell>
          <cell r="G4845">
            <v>269</v>
          </cell>
          <cell r="AC4845">
            <v>133665</v>
          </cell>
        </row>
        <row r="4846">
          <cell r="A4846" t="str">
            <v>Venta totales de energía [MWh]</v>
          </cell>
          <cell r="C4846">
            <v>133665</v>
          </cell>
          <cell r="D4846">
            <v>2015</v>
          </cell>
          <cell r="G4846">
            <v>269</v>
          </cell>
          <cell r="AC4846">
            <v>133665</v>
          </cell>
        </row>
        <row r="4847">
          <cell r="A4847" t="str">
            <v>Venta Consumo Residencial [MWh]</v>
          </cell>
          <cell r="C4847">
            <v>6687478</v>
          </cell>
          <cell r="D4847">
            <v>2015</v>
          </cell>
          <cell r="G4847">
            <v>309</v>
          </cell>
          <cell r="AC4847">
            <v>6687478</v>
          </cell>
        </row>
        <row r="4848">
          <cell r="A4848" t="str">
            <v>Venta Consumo Comercial [MWh]</v>
          </cell>
          <cell r="C4848">
            <v>13025724</v>
          </cell>
          <cell r="D4848">
            <v>2015</v>
          </cell>
          <cell r="G4848">
            <v>309</v>
          </cell>
          <cell r="AC4848">
            <v>13025724</v>
          </cell>
        </row>
        <row r="4849">
          <cell r="A4849" t="str">
            <v>Venta Consumo Industrial [MWh]</v>
          </cell>
          <cell r="C4849">
            <v>1247923</v>
          </cell>
          <cell r="D4849">
            <v>2015</v>
          </cell>
          <cell r="G4849">
            <v>309</v>
          </cell>
          <cell r="AC4849">
            <v>1247923</v>
          </cell>
        </row>
        <row r="4850">
          <cell r="A4850" t="str">
            <v>Venta Energía para AP [MWh]</v>
          </cell>
          <cell r="C4850">
            <v>94161</v>
          </cell>
          <cell r="D4850">
            <v>2015</v>
          </cell>
          <cell r="G4850">
            <v>309</v>
          </cell>
          <cell r="AC4850">
            <v>94161</v>
          </cell>
        </row>
        <row r="4851">
          <cell r="A4851" t="str">
            <v>Venta a Usuarios Propios [MWh]</v>
          </cell>
          <cell r="C4851">
            <v>21055286</v>
          </cell>
          <cell r="D4851">
            <v>2015</v>
          </cell>
          <cell r="G4851">
            <v>309</v>
          </cell>
          <cell r="AC4851">
            <v>21055286</v>
          </cell>
        </row>
        <row r="4852">
          <cell r="A4852" t="str">
            <v>Venta para reventa [MWh]</v>
          </cell>
          <cell r="C4852">
            <v>2801371</v>
          </cell>
          <cell r="D4852">
            <v>2015</v>
          </cell>
          <cell r="G4852">
            <v>309</v>
          </cell>
          <cell r="AC4852">
            <v>2801371</v>
          </cell>
        </row>
        <row r="4853">
          <cell r="A4853" t="str">
            <v>Venta totales de energía [MWh]</v>
          </cell>
          <cell r="C4853">
            <v>23856657</v>
          </cell>
          <cell r="D4853">
            <v>2015</v>
          </cell>
          <cell r="G4853">
            <v>309</v>
          </cell>
          <cell r="AC4853">
            <v>23856657</v>
          </cell>
        </row>
        <row r="4854">
          <cell r="A4854" t="str">
            <v>Venta Consumo Residencial [MWh]</v>
          </cell>
          <cell r="C4854">
            <v>4319223</v>
          </cell>
          <cell r="D4854">
            <v>2015</v>
          </cell>
          <cell r="G4854">
            <v>9</v>
          </cell>
          <cell r="AC4854">
            <v>4319223</v>
          </cell>
        </row>
        <row r="4855">
          <cell r="A4855" t="str">
            <v>Venta Consumo Comercial [MWh]</v>
          </cell>
          <cell r="C4855">
            <v>4108112</v>
          </cell>
          <cell r="D4855">
            <v>2015</v>
          </cell>
          <cell r="G4855">
            <v>9</v>
          </cell>
          <cell r="AC4855">
            <v>4108112</v>
          </cell>
        </row>
        <row r="4856">
          <cell r="A4856" t="str">
            <v>Venta Consumo Industrial [MWh]</v>
          </cell>
          <cell r="C4856">
            <v>776325</v>
          </cell>
          <cell r="D4856">
            <v>2015</v>
          </cell>
          <cell r="G4856">
            <v>9</v>
          </cell>
          <cell r="AC4856">
            <v>776325</v>
          </cell>
        </row>
        <row r="4857">
          <cell r="A4857" t="str">
            <v>Venta Energía para AP [MWh]</v>
          </cell>
          <cell r="C4857">
            <v>45341</v>
          </cell>
          <cell r="D4857">
            <v>2015</v>
          </cell>
          <cell r="G4857">
            <v>9</v>
          </cell>
          <cell r="AC4857">
            <v>45341</v>
          </cell>
        </row>
        <row r="4858">
          <cell r="A4858" t="str">
            <v>Venta a Usuarios Propios [MWh]</v>
          </cell>
          <cell r="C4858">
            <v>9249001</v>
          </cell>
          <cell r="D4858">
            <v>2015</v>
          </cell>
          <cell r="G4858">
            <v>9</v>
          </cell>
          <cell r="AC4858">
            <v>9249001</v>
          </cell>
        </row>
        <row r="4859">
          <cell r="A4859" t="str">
            <v>Venta para reventa [MWh]</v>
          </cell>
          <cell r="C4859">
            <v>1976246</v>
          </cell>
          <cell r="D4859">
            <v>2015</v>
          </cell>
          <cell r="G4859">
            <v>9</v>
          </cell>
          <cell r="AC4859">
            <v>1976246</v>
          </cell>
        </row>
        <row r="4860">
          <cell r="A4860" t="str">
            <v>Venta totales de energía [MWh]</v>
          </cell>
          <cell r="C4860">
            <v>11225247</v>
          </cell>
          <cell r="D4860">
            <v>2015</v>
          </cell>
          <cell r="G4860">
            <v>9</v>
          </cell>
          <cell r="AC4860">
            <v>11225247</v>
          </cell>
        </row>
        <row r="4861">
          <cell r="A4861" t="str">
            <v>Venta para reventa [MWh]</v>
          </cell>
          <cell r="C4861">
            <v>985406</v>
          </cell>
          <cell r="D4861">
            <v>2015</v>
          </cell>
          <cell r="G4861">
            <v>18</v>
          </cell>
          <cell r="AC4861">
            <v>985406</v>
          </cell>
        </row>
        <row r="4862">
          <cell r="A4862" t="str">
            <v>Venta totales de energía [MWh]</v>
          </cell>
          <cell r="C4862">
            <v>985406</v>
          </cell>
          <cell r="D4862">
            <v>2015</v>
          </cell>
          <cell r="G4862">
            <v>18</v>
          </cell>
          <cell r="AC4862">
            <v>985406</v>
          </cell>
        </row>
        <row r="4863">
          <cell r="A4863" t="str">
            <v>Venta Consumo Residencial [MWh]</v>
          </cell>
          <cell r="C4863">
            <v>42552509</v>
          </cell>
          <cell r="D4863">
            <v>2015</v>
          </cell>
          <cell r="G4863">
            <v>282</v>
          </cell>
          <cell r="AC4863">
            <v>42552509</v>
          </cell>
        </row>
        <row r="4864">
          <cell r="A4864" t="str">
            <v>Venta Consumo Comercial [MWh]</v>
          </cell>
          <cell r="C4864">
            <v>46376189</v>
          </cell>
          <cell r="D4864">
            <v>2015</v>
          </cell>
          <cell r="G4864">
            <v>282</v>
          </cell>
          <cell r="AC4864">
            <v>46376189</v>
          </cell>
        </row>
        <row r="4865">
          <cell r="A4865" t="str">
            <v>Venta Consumo Industrial [MWh]</v>
          </cell>
          <cell r="C4865">
            <v>27219474</v>
          </cell>
          <cell r="D4865">
            <v>2015</v>
          </cell>
          <cell r="G4865">
            <v>282</v>
          </cell>
          <cell r="AC4865">
            <v>27219474</v>
          </cell>
        </row>
        <row r="4866">
          <cell r="A4866" t="str">
            <v>Venta Energía para AP [MWh]</v>
          </cell>
          <cell r="C4866">
            <v>446453</v>
          </cell>
          <cell r="D4866">
            <v>2015</v>
          </cell>
          <cell r="G4866">
            <v>282</v>
          </cell>
          <cell r="AC4866">
            <v>446453</v>
          </cell>
        </row>
        <row r="4867">
          <cell r="A4867" t="str">
            <v>Venta a Usuarios Propios [MWh]</v>
          </cell>
          <cell r="C4867">
            <v>116594625</v>
          </cell>
          <cell r="D4867">
            <v>2015</v>
          </cell>
          <cell r="G4867">
            <v>282</v>
          </cell>
          <cell r="AC4867">
            <v>116594625</v>
          </cell>
        </row>
        <row r="4868">
          <cell r="A4868" t="str">
            <v>Venta para reventa [MWh]</v>
          </cell>
          <cell r="C4868">
            <v>0</v>
          </cell>
          <cell r="D4868">
            <v>2015</v>
          </cell>
          <cell r="G4868">
            <v>282</v>
          </cell>
          <cell r="AC4868">
            <v>0</v>
          </cell>
        </row>
        <row r="4869">
          <cell r="A4869" t="str">
            <v>Venta totales de energía [MWh]</v>
          </cell>
          <cell r="C4869">
            <v>116594625</v>
          </cell>
          <cell r="D4869">
            <v>2015</v>
          </cell>
          <cell r="G4869">
            <v>282</v>
          </cell>
          <cell r="AC4869">
            <v>116594625</v>
          </cell>
        </row>
        <row r="4870">
          <cell r="A4870" t="str">
            <v>Venta Consumo Residencial [MWh]</v>
          </cell>
          <cell r="C4870">
            <v>139320</v>
          </cell>
          <cell r="D4870">
            <v>2015</v>
          </cell>
          <cell r="G4870">
            <v>3</v>
          </cell>
          <cell r="AC4870">
            <v>139320</v>
          </cell>
        </row>
        <row r="4871">
          <cell r="A4871" t="str">
            <v>Venta Consumo Comercial [MWh]</v>
          </cell>
          <cell r="C4871">
            <v>53921</v>
          </cell>
          <cell r="D4871">
            <v>2015</v>
          </cell>
          <cell r="G4871">
            <v>3</v>
          </cell>
          <cell r="AC4871">
            <v>53921</v>
          </cell>
        </row>
        <row r="4872">
          <cell r="A4872" t="str">
            <v>Venta Consumo Industrial [MWh]</v>
          </cell>
          <cell r="C4872">
            <v>136506</v>
          </cell>
          <cell r="D4872">
            <v>2015</v>
          </cell>
          <cell r="G4872">
            <v>3</v>
          </cell>
          <cell r="AC4872">
            <v>136506</v>
          </cell>
        </row>
        <row r="4873">
          <cell r="A4873" t="str">
            <v>Venta Energía para AP [MWh]</v>
          </cell>
          <cell r="C4873">
            <v>995</v>
          </cell>
          <cell r="D4873">
            <v>2015</v>
          </cell>
          <cell r="G4873">
            <v>3</v>
          </cell>
          <cell r="AC4873">
            <v>995</v>
          </cell>
        </row>
        <row r="4874">
          <cell r="A4874" t="str">
            <v>Venta a Autoridades [MWh]</v>
          </cell>
          <cell r="C4874">
            <v>67324</v>
          </cell>
          <cell r="D4874">
            <v>2015</v>
          </cell>
          <cell r="G4874">
            <v>3</v>
          </cell>
          <cell r="AC4874">
            <v>67324</v>
          </cell>
        </row>
        <row r="4875">
          <cell r="A4875" t="str">
            <v>Venta a Usuarios Propios [MWh]</v>
          </cell>
          <cell r="C4875">
            <v>398066</v>
          </cell>
          <cell r="D4875">
            <v>2015</v>
          </cell>
          <cell r="G4875">
            <v>3</v>
          </cell>
          <cell r="AC4875">
            <v>398066</v>
          </cell>
        </row>
        <row r="4876">
          <cell r="A4876" t="str">
            <v>Venta totales de energía [MWh]</v>
          </cell>
          <cell r="C4876">
            <v>398066</v>
          </cell>
          <cell r="D4876">
            <v>2015</v>
          </cell>
          <cell r="G4876">
            <v>3</v>
          </cell>
          <cell r="AC4876">
            <v>398066</v>
          </cell>
        </row>
        <row r="4877">
          <cell r="A4877" t="str">
            <v>Venta Consumo Residencial [MWh]</v>
          </cell>
          <cell r="C4877">
            <v>28995001</v>
          </cell>
          <cell r="D4877">
            <v>2015</v>
          </cell>
          <cell r="G4877">
            <v>68</v>
          </cell>
          <cell r="AC4877">
            <v>28995001</v>
          </cell>
        </row>
        <row r="4878">
          <cell r="A4878" t="str">
            <v>Venta Consumo Comercial [MWh]</v>
          </cell>
          <cell r="C4878">
            <v>25558865</v>
          </cell>
          <cell r="D4878">
            <v>2015</v>
          </cell>
          <cell r="G4878">
            <v>68</v>
          </cell>
          <cell r="AC4878">
            <v>25558865</v>
          </cell>
        </row>
        <row r="4879">
          <cell r="A4879" t="str">
            <v>Venta Consumo Industrial [MWh]</v>
          </cell>
          <cell r="C4879">
            <v>29483154</v>
          </cell>
          <cell r="D4879">
            <v>2015</v>
          </cell>
          <cell r="G4879">
            <v>68</v>
          </cell>
          <cell r="AC4879">
            <v>29483154</v>
          </cell>
        </row>
        <row r="4880">
          <cell r="A4880" t="str">
            <v>Venta Energía para AP [MWh]</v>
          </cell>
          <cell r="C4880">
            <v>153627</v>
          </cell>
          <cell r="D4880">
            <v>2015</v>
          </cell>
          <cell r="G4880">
            <v>68</v>
          </cell>
          <cell r="AC4880">
            <v>153627</v>
          </cell>
        </row>
        <row r="4881">
          <cell r="A4881" t="str">
            <v>Venta a Usuarios Propios [MWh]</v>
          </cell>
          <cell r="C4881">
            <v>84190647</v>
          </cell>
          <cell r="D4881">
            <v>2015</v>
          </cell>
          <cell r="G4881">
            <v>68</v>
          </cell>
          <cell r="AC4881">
            <v>84190647</v>
          </cell>
        </row>
        <row r="4882">
          <cell r="A4882" t="str">
            <v>Venta totales de energía [MWh]</v>
          </cell>
          <cell r="C4882">
            <v>84190647</v>
          </cell>
          <cell r="D4882">
            <v>2015</v>
          </cell>
          <cell r="G4882">
            <v>68</v>
          </cell>
          <cell r="AC4882">
            <v>84190647</v>
          </cell>
        </row>
        <row r="4883">
          <cell r="A4883" t="str">
            <v>Venta Consumo Residencial [MWh]</v>
          </cell>
          <cell r="C4883">
            <v>786740</v>
          </cell>
          <cell r="D4883">
            <v>2015</v>
          </cell>
          <cell r="G4883">
            <v>89</v>
          </cell>
          <cell r="AC4883">
            <v>786740</v>
          </cell>
        </row>
        <row r="4884">
          <cell r="A4884" t="str">
            <v>Venta Consumo Comercial [MWh]</v>
          </cell>
          <cell r="C4884">
            <v>1831276</v>
          </cell>
          <cell r="D4884">
            <v>2015</v>
          </cell>
          <cell r="G4884">
            <v>89</v>
          </cell>
          <cell r="AC4884">
            <v>1831276</v>
          </cell>
        </row>
        <row r="4885">
          <cell r="A4885" t="str">
            <v>Venta Consumo Industrial [MWh]</v>
          </cell>
          <cell r="C4885">
            <v>248442</v>
          </cell>
          <cell r="D4885">
            <v>2015</v>
          </cell>
          <cell r="G4885">
            <v>89</v>
          </cell>
          <cell r="AC4885">
            <v>248442</v>
          </cell>
        </row>
        <row r="4886">
          <cell r="A4886" t="str">
            <v>Venta Energía para AP [MWh]</v>
          </cell>
          <cell r="C4886">
            <v>9070</v>
          </cell>
          <cell r="D4886">
            <v>2015</v>
          </cell>
          <cell r="G4886">
            <v>89</v>
          </cell>
          <cell r="AC4886">
            <v>9070</v>
          </cell>
        </row>
        <row r="4887">
          <cell r="A4887" t="str">
            <v>Venta a Autoridades [MWh]</v>
          </cell>
          <cell r="C4887">
            <v>413119</v>
          </cell>
          <cell r="D4887">
            <v>2015</v>
          </cell>
          <cell r="G4887">
            <v>89</v>
          </cell>
          <cell r="AC4887">
            <v>413119</v>
          </cell>
        </row>
        <row r="4888">
          <cell r="A4888" t="str">
            <v>Venta de Energía Otras [MWh]</v>
          </cell>
          <cell r="C4888">
            <v>3475</v>
          </cell>
          <cell r="D4888">
            <v>2015</v>
          </cell>
          <cell r="G4888">
            <v>89</v>
          </cell>
          <cell r="AC4888">
            <v>3475</v>
          </cell>
        </row>
        <row r="4889">
          <cell r="A4889" t="str">
            <v>Venta a Usuarios Propios [MWh]</v>
          </cell>
          <cell r="C4889">
            <v>3292122</v>
          </cell>
          <cell r="D4889">
            <v>2015</v>
          </cell>
          <cell r="G4889">
            <v>89</v>
          </cell>
          <cell r="AC4889">
            <v>3292122</v>
          </cell>
        </row>
        <row r="4890">
          <cell r="A4890" t="str">
            <v>Venta para reventa [MWh]</v>
          </cell>
          <cell r="C4890">
            <v>252959</v>
          </cell>
          <cell r="D4890">
            <v>2015</v>
          </cell>
          <cell r="G4890">
            <v>89</v>
          </cell>
          <cell r="AC4890">
            <v>252959</v>
          </cell>
        </row>
        <row r="4891">
          <cell r="A4891" t="str">
            <v>Venta totales de energía [MWh]</v>
          </cell>
          <cell r="C4891">
            <v>3545081</v>
          </cell>
          <cell r="D4891">
            <v>2015</v>
          </cell>
          <cell r="G4891">
            <v>89</v>
          </cell>
          <cell r="AC4891">
            <v>3545081</v>
          </cell>
        </row>
        <row r="4892">
          <cell r="A4892" t="str">
            <v>Venta para reventa [MWh]</v>
          </cell>
          <cell r="C4892">
            <v>2504139</v>
          </cell>
          <cell r="D4892">
            <v>2015</v>
          </cell>
          <cell r="G4892">
            <v>305</v>
          </cell>
          <cell r="AC4892">
            <v>2504139</v>
          </cell>
        </row>
        <row r="4893">
          <cell r="A4893" t="str">
            <v>Venta totales de energía [MWh]</v>
          </cell>
          <cell r="C4893">
            <v>2504139</v>
          </cell>
          <cell r="D4893">
            <v>2015</v>
          </cell>
          <cell r="G4893">
            <v>305</v>
          </cell>
          <cell r="AC4893">
            <v>2504139</v>
          </cell>
        </row>
        <row r="4894">
          <cell r="A4894" t="str">
            <v>Venta Consumo Residencial [MWh]</v>
          </cell>
          <cell r="C4894">
            <v>8016308</v>
          </cell>
          <cell r="D4894">
            <v>2015</v>
          </cell>
          <cell r="G4894">
            <v>8</v>
          </cell>
          <cell r="AC4894">
            <v>8016308</v>
          </cell>
        </row>
        <row r="4895">
          <cell r="A4895" t="str">
            <v>Venta Consumo Comercial [MWh]</v>
          </cell>
          <cell r="C4895">
            <v>6019807</v>
          </cell>
          <cell r="D4895">
            <v>2015</v>
          </cell>
          <cell r="G4895">
            <v>8</v>
          </cell>
          <cell r="AC4895">
            <v>6019807</v>
          </cell>
        </row>
        <row r="4896">
          <cell r="A4896" t="str">
            <v>Venta Consumo Industrial [MWh]</v>
          </cell>
          <cell r="C4896">
            <v>6888953</v>
          </cell>
          <cell r="D4896">
            <v>2015</v>
          </cell>
          <cell r="G4896">
            <v>8</v>
          </cell>
          <cell r="AC4896">
            <v>6888953</v>
          </cell>
        </row>
        <row r="4897">
          <cell r="A4897" t="str">
            <v>Venta Energía para AP [MWh]</v>
          </cell>
          <cell r="C4897">
            <v>77849</v>
          </cell>
          <cell r="D4897">
            <v>2015</v>
          </cell>
          <cell r="G4897">
            <v>8</v>
          </cell>
          <cell r="AC4897">
            <v>77849</v>
          </cell>
        </row>
        <row r="4898">
          <cell r="A4898" t="str">
            <v>Venta a Autoridades [MWh]</v>
          </cell>
          <cell r="C4898">
            <v>157311</v>
          </cell>
          <cell r="D4898">
            <v>2015</v>
          </cell>
          <cell r="G4898">
            <v>8</v>
          </cell>
          <cell r="AC4898">
            <v>157311</v>
          </cell>
        </row>
        <row r="4899">
          <cell r="A4899" t="str">
            <v>Venta a Usuarios Propios [MWh]</v>
          </cell>
          <cell r="C4899">
            <v>21160228</v>
          </cell>
          <cell r="D4899">
            <v>2015</v>
          </cell>
          <cell r="G4899">
            <v>8</v>
          </cell>
          <cell r="AC4899">
            <v>21160228</v>
          </cell>
        </row>
        <row r="4900">
          <cell r="A4900" t="str">
            <v>Venta para reventa [MWh]</v>
          </cell>
          <cell r="C4900">
            <v>10219229</v>
          </cell>
          <cell r="D4900">
            <v>2015</v>
          </cell>
          <cell r="G4900">
            <v>8</v>
          </cell>
          <cell r="AC4900">
            <v>10219229</v>
          </cell>
        </row>
        <row r="4901">
          <cell r="A4901" t="str">
            <v>Venta totales de energía [MWh]</v>
          </cell>
          <cell r="C4901">
            <v>31379457</v>
          </cell>
          <cell r="D4901">
            <v>2015</v>
          </cell>
          <cell r="G4901">
            <v>8</v>
          </cell>
          <cell r="AC4901">
            <v>31379457</v>
          </cell>
        </row>
        <row r="4902">
          <cell r="A4902" t="str">
            <v>Venta Consumo Residencial [MWh]</v>
          </cell>
          <cell r="C4902">
            <v>7173498</v>
          </cell>
          <cell r="D4902">
            <v>2015</v>
          </cell>
          <cell r="G4902">
            <v>87</v>
          </cell>
          <cell r="AC4902">
            <v>7173498</v>
          </cell>
        </row>
        <row r="4903">
          <cell r="A4903" t="str">
            <v>Venta Consumo Comercial [MWh]</v>
          </cell>
          <cell r="C4903">
            <v>4815571</v>
          </cell>
          <cell r="D4903">
            <v>2015</v>
          </cell>
          <cell r="G4903">
            <v>87</v>
          </cell>
          <cell r="AC4903">
            <v>4815571</v>
          </cell>
        </row>
        <row r="4904">
          <cell r="A4904" t="str">
            <v>Venta Consumo Industrial [MWh]</v>
          </cell>
          <cell r="C4904">
            <v>12989620</v>
          </cell>
          <cell r="D4904">
            <v>2015</v>
          </cell>
          <cell r="G4904">
            <v>87</v>
          </cell>
          <cell r="AC4904">
            <v>12989620</v>
          </cell>
        </row>
        <row r="4905">
          <cell r="A4905" t="str">
            <v>Venta Energía para AP [MWh]</v>
          </cell>
          <cell r="C4905">
            <v>88745</v>
          </cell>
          <cell r="D4905">
            <v>2015</v>
          </cell>
          <cell r="G4905">
            <v>87</v>
          </cell>
          <cell r="AC4905">
            <v>88745</v>
          </cell>
        </row>
        <row r="4906">
          <cell r="A4906" t="str">
            <v>Venta a Autoridades [MWh]</v>
          </cell>
          <cell r="C4906">
            <v>293353</v>
          </cell>
          <cell r="D4906">
            <v>2015</v>
          </cell>
          <cell r="G4906">
            <v>87</v>
          </cell>
          <cell r="AC4906">
            <v>293353</v>
          </cell>
        </row>
        <row r="4907">
          <cell r="A4907" t="str">
            <v>Venta a Usuarios Propios [MWh]</v>
          </cell>
          <cell r="C4907">
            <v>25360787</v>
          </cell>
          <cell r="D4907">
            <v>2015</v>
          </cell>
          <cell r="G4907">
            <v>87</v>
          </cell>
          <cell r="AC4907">
            <v>25360787</v>
          </cell>
        </row>
        <row r="4908">
          <cell r="A4908" t="str">
            <v>Venta para reventa [MWh]</v>
          </cell>
          <cell r="C4908">
            <v>6121593</v>
          </cell>
          <cell r="D4908">
            <v>2015</v>
          </cell>
          <cell r="G4908">
            <v>87</v>
          </cell>
          <cell r="AC4908">
            <v>6121593</v>
          </cell>
        </row>
        <row r="4909">
          <cell r="A4909" t="str">
            <v>Venta totales de energía [MWh]</v>
          </cell>
          <cell r="C4909">
            <v>31482380</v>
          </cell>
          <cell r="D4909">
            <v>2015</v>
          </cell>
          <cell r="G4909">
            <v>87</v>
          </cell>
          <cell r="AC4909">
            <v>31482380</v>
          </cell>
        </row>
        <row r="4910">
          <cell r="A4910" t="str">
            <v>Venta Consumo Residencial [MWh]</v>
          </cell>
          <cell r="C4910">
            <v>4254228</v>
          </cell>
          <cell r="D4910">
            <v>2015</v>
          </cell>
          <cell r="G4910">
            <v>63</v>
          </cell>
          <cell r="AC4910">
            <v>4254228</v>
          </cell>
        </row>
        <row r="4911">
          <cell r="A4911" t="str">
            <v>Venta Consumo Comercial [MWh]</v>
          </cell>
          <cell r="C4911">
            <v>4106715</v>
          </cell>
          <cell r="D4911">
            <v>2015</v>
          </cell>
          <cell r="G4911">
            <v>63</v>
          </cell>
          <cell r="AC4911">
            <v>4106715</v>
          </cell>
        </row>
        <row r="4912">
          <cell r="A4912" t="str">
            <v>Venta Consumo Industrial [MWh]</v>
          </cell>
          <cell r="C4912">
            <v>7767713</v>
          </cell>
          <cell r="D4912">
            <v>2015</v>
          </cell>
          <cell r="G4912">
            <v>63</v>
          </cell>
          <cell r="AC4912">
            <v>7767713</v>
          </cell>
        </row>
        <row r="4913">
          <cell r="A4913" t="str">
            <v>Venta Energía para AP [MWh]</v>
          </cell>
          <cell r="C4913">
            <v>42392</v>
          </cell>
          <cell r="D4913">
            <v>2015</v>
          </cell>
          <cell r="G4913">
            <v>63</v>
          </cell>
          <cell r="AC4913">
            <v>42392</v>
          </cell>
        </row>
        <row r="4914">
          <cell r="A4914" t="str">
            <v>Venta a Autoridades [MWh]</v>
          </cell>
          <cell r="C4914">
            <v>145779</v>
          </cell>
          <cell r="D4914">
            <v>2015</v>
          </cell>
          <cell r="G4914">
            <v>63</v>
          </cell>
          <cell r="AC4914">
            <v>145779</v>
          </cell>
        </row>
        <row r="4915">
          <cell r="A4915" t="str">
            <v>Venta a Usuarios Propios [MWh]</v>
          </cell>
          <cell r="C4915">
            <v>16316827</v>
          </cell>
          <cell r="D4915">
            <v>2015</v>
          </cell>
          <cell r="G4915">
            <v>63</v>
          </cell>
          <cell r="AC4915">
            <v>16316827</v>
          </cell>
        </row>
        <row r="4916">
          <cell r="A4916" t="str">
            <v>Venta para reventa [MWh]</v>
          </cell>
          <cell r="C4916">
            <v>5109871</v>
          </cell>
          <cell r="D4916">
            <v>2015</v>
          </cell>
          <cell r="G4916">
            <v>63</v>
          </cell>
          <cell r="AC4916">
            <v>5109871</v>
          </cell>
        </row>
        <row r="4917">
          <cell r="A4917" t="str">
            <v>Venta totales de energía [MWh]</v>
          </cell>
          <cell r="C4917">
            <v>21426698</v>
          </cell>
          <cell r="D4917">
            <v>2015</v>
          </cell>
          <cell r="G4917">
            <v>63</v>
          </cell>
          <cell r="AC4917">
            <v>21426698</v>
          </cell>
        </row>
        <row r="4918">
          <cell r="A4918" t="str">
            <v>Venta Consumo Residencial [MWh]</v>
          </cell>
          <cell r="C4918">
            <v>5661182</v>
          </cell>
          <cell r="D4918">
            <v>2015</v>
          </cell>
          <cell r="G4918">
            <v>100</v>
          </cell>
          <cell r="AC4918">
            <v>5661182</v>
          </cell>
        </row>
        <row r="4919">
          <cell r="A4919" t="str">
            <v>Venta Consumo Comercial [MWh]</v>
          </cell>
          <cell r="C4919">
            <v>4912777</v>
          </cell>
          <cell r="D4919">
            <v>2015</v>
          </cell>
          <cell r="G4919">
            <v>100</v>
          </cell>
          <cell r="AC4919">
            <v>4912777</v>
          </cell>
        </row>
        <row r="4920">
          <cell r="A4920" t="str">
            <v>Venta Consumo Industrial [MWh]</v>
          </cell>
          <cell r="C4920">
            <v>2282618</v>
          </cell>
          <cell r="D4920">
            <v>2015</v>
          </cell>
          <cell r="G4920">
            <v>100</v>
          </cell>
          <cell r="AC4920">
            <v>2282618</v>
          </cell>
        </row>
        <row r="4921">
          <cell r="A4921" t="str">
            <v>Venta Energía para AP [MWh]</v>
          </cell>
          <cell r="C4921">
            <v>85288</v>
          </cell>
          <cell r="D4921">
            <v>2015</v>
          </cell>
          <cell r="G4921">
            <v>100</v>
          </cell>
          <cell r="AC4921">
            <v>85288</v>
          </cell>
        </row>
        <row r="4922">
          <cell r="A4922" t="str">
            <v>Venta a Autoridades [MWh]</v>
          </cell>
          <cell r="C4922">
            <v>347905</v>
          </cell>
          <cell r="D4922">
            <v>2015</v>
          </cell>
          <cell r="G4922">
            <v>100</v>
          </cell>
          <cell r="AC4922">
            <v>347905</v>
          </cell>
        </row>
        <row r="4923">
          <cell r="A4923" t="str">
            <v>Venta a Usuarios Propios [MWh]</v>
          </cell>
          <cell r="C4923">
            <v>13289770</v>
          </cell>
          <cell r="D4923">
            <v>2015</v>
          </cell>
          <cell r="G4923">
            <v>100</v>
          </cell>
          <cell r="AC4923">
            <v>13289770</v>
          </cell>
        </row>
        <row r="4924">
          <cell r="A4924" t="str">
            <v>Venta para reventa [MWh]</v>
          </cell>
          <cell r="C4924">
            <v>1679447</v>
          </cell>
          <cell r="D4924">
            <v>2015</v>
          </cell>
          <cell r="G4924">
            <v>100</v>
          </cell>
          <cell r="AC4924">
            <v>1679447</v>
          </cell>
        </row>
        <row r="4925">
          <cell r="A4925" t="str">
            <v>Venta totales de energía [MWh]</v>
          </cell>
          <cell r="C4925">
            <v>14969217</v>
          </cell>
          <cell r="D4925">
            <v>2015</v>
          </cell>
          <cell r="G4925">
            <v>100</v>
          </cell>
          <cell r="AC4925">
            <v>14969217</v>
          </cell>
        </row>
        <row r="4926">
          <cell r="A4926" t="str">
            <v>Venta Consumo Residencial [MWh]</v>
          </cell>
          <cell r="C4926">
            <v>2103861</v>
          </cell>
          <cell r="D4926">
            <v>2015</v>
          </cell>
          <cell r="G4926">
            <v>114</v>
          </cell>
          <cell r="AC4926">
            <v>2103861</v>
          </cell>
        </row>
        <row r="4927">
          <cell r="A4927" t="str">
            <v>Venta Consumo Comercial [MWh]</v>
          </cell>
          <cell r="C4927">
            <v>2167175</v>
          </cell>
          <cell r="D4927">
            <v>2015</v>
          </cell>
          <cell r="G4927">
            <v>114</v>
          </cell>
          <cell r="AC4927">
            <v>2167175</v>
          </cell>
        </row>
        <row r="4928">
          <cell r="A4928" t="str">
            <v>Venta Consumo Industrial [MWh]</v>
          </cell>
          <cell r="C4928">
            <v>461236</v>
          </cell>
          <cell r="D4928">
            <v>2015</v>
          </cell>
          <cell r="G4928">
            <v>114</v>
          </cell>
          <cell r="AC4928">
            <v>461236</v>
          </cell>
        </row>
        <row r="4929">
          <cell r="A4929" t="str">
            <v>Venta Energía para AP [MWh]</v>
          </cell>
          <cell r="C4929">
            <v>31442</v>
          </cell>
          <cell r="D4929">
            <v>2015</v>
          </cell>
          <cell r="G4929">
            <v>114</v>
          </cell>
          <cell r="AC4929">
            <v>31442</v>
          </cell>
        </row>
        <row r="4930">
          <cell r="A4930" t="str">
            <v>Venta a Autoridades [MWh]</v>
          </cell>
          <cell r="C4930">
            <v>782858</v>
          </cell>
          <cell r="D4930">
            <v>2015</v>
          </cell>
          <cell r="G4930">
            <v>114</v>
          </cell>
          <cell r="AC4930">
            <v>782858</v>
          </cell>
        </row>
        <row r="4931">
          <cell r="A4931" t="str">
            <v>Venta de Energía Otras [MWh]</v>
          </cell>
          <cell r="C4931">
            <v>2552</v>
          </cell>
          <cell r="D4931">
            <v>2015</v>
          </cell>
          <cell r="G4931">
            <v>114</v>
          </cell>
          <cell r="AC4931">
            <v>2552</v>
          </cell>
        </row>
        <row r="4932">
          <cell r="A4932" t="str">
            <v>Venta a Usuarios Propios [MWh]</v>
          </cell>
          <cell r="C4932">
            <v>5549124</v>
          </cell>
          <cell r="D4932">
            <v>2015</v>
          </cell>
          <cell r="G4932">
            <v>114</v>
          </cell>
          <cell r="AC4932">
            <v>5549124</v>
          </cell>
        </row>
        <row r="4933">
          <cell r="A4933" t="str">
            <v>Venta para reventa [MWh]</v>
          </cell>
          <cell r="C4933">
            <v>1589502</v>
          </cell>
          <cell r="D4933">
            <v>2015</v>
          </cell>
          <cell r="G4933">
            <v>114</v>
          </cell>
          <cell r="AC4933">
            <v>1589502</v>
          </cell>
        </row>
        <row r="4934">
          <cell r="A4934" t="str">
            <v>Venta totales de energía [MWh]</v>
          </cell>
          <cell r="C4934">
            <v>7138626</v>
          </cell>
          <cell r="D4934">
            <v>2015</v>
          </cell>
          <cell r="G4934">
            <v>114</v>
          </cell>
          <cell r="AC4934">
            <v>7138626</v>
          </cell>
        </row>
        <row r="4935">
          <cell r="A4935" t="str">
            <v>Venta Consumo Residencial [MWh]</v>
          </cell>
          <cell r="C4935">
            <v>5888841</v>
          </cell>
          <cell r="D4935">
            <v>2015</v>
          </cell>
          <cell r="G4935">
            <v>315</v>
          </cell>
          <cell r="AC4935">
            <v>5888841</v>
          </cell>
        </row>
        <row r="4936">
          <cell r="A4936" t="str">
            <v>Venta Consumo Comercial [MWh]</v>
          </cell>
          <cell r="C4936">
            <v>4547895</v>
          </cell>
          <cell r="D4936">
            <v>2015</v>
          </cell>
          <cell r="G4936">
            <v>315</v>
          </cell>
          <cell r="AC4936">
            <v>4547895</v>
          </cell>
        </row>
        <row r="4937">
          <cell r="A4937" t="str">
            <v>Venta Consumo Industrial [MWh]</v>
          </cell>
          <cell r="C4937">
            <v>7035531</v>
          </cell>
          <cell r="D4937">
            <v>2015</v>
          </cell>
          <cell r="G4937">
            <v>315</v>
          </cell>
          <cell r="AC4937">
            <v>7035531</v>
          </cell>
        </row>
        <row r="4938">
          <cell r="A4938" t="str">
            <v>Venta Energía para AP [MWh]</v>
          </cell>
          <cell r="C4938">
            <v>41439</v>
          </cell>
          <cell r="D4938">
            <v>2015</v>
          </cell>
          <cell r="G4938">
            <v>315</v>
          </cell>
          <cell r="AC4938">
            <v>41439</v>
          </cell>
        </row>
        <row r="4939">
          <cell r="A4939" t="str">
            <v>Venta a Autoridades [MWh]</v>
          </cell>
          <cell r="C4939">
            <v>234378</v>
          </cell>
          <cell r="D4939">
            <v>2015</v>
          </cell>
          <cell r="G4939">
            <v>315</v>
          </cell>
          <cell r="AC4939">
            <v>234378</v>
          </cell>
        </row>
        <row r="4940">
          <cell r="A4940" t="str">
            <v>Venta a Usuarios Propios [MWh]</v>
          </cell>
          <cell r="C4940">
            <v>17748084</v>
          </cell>
          <cell r="D4940">
            <v>2015</v>
          </cell>
          <cell r="G4940">
            <v>315</v>
          </cell>
          <cell r="AC4940">
            <v>17748084</v>
          </cell>
        </row>
        <row r="4941">
          <cell r="A4941" t="str">
            <v>Venta para reventa [MWh]</v>
          </cell>
          <cell r="C4941">
            <v>6107419</v>
          </cell>
          <cell r="D4941">
            <v>2015</v>
          </cell>
          <cell r="G4941">
            <v>315</v>
          </cell>
          <cell r="AC4941">
            <v>6107419</v>
          </cell>
        </row>
        <row r="4942">
          <cell r="A4942" t="str">
            <v>Venta totales de energía [MWh]</v>
          </cell>
          <cell r="C4942">
            <v>23855503</v>
          </cell>
          <cell r="D4942">
            <v>2015</v>
          </cell>
          <cell r="G4942">
            <v>315</v>
          </cell>
          <cell r="AC4942">
            <v>23855503</v>
          </cell>
        </row>
        <row r="4943">
          <cell r="A4943" t="str">
            <v>Venta para reventa [MWh]</v>
          </cell>
          <cell r="C4943">
            <v>10546906</v>
          </cell>
          <cell r="D4943">
            <v>2015</v>
          </cell>
          <cell r="G4943">
            <v>169</v>
          </cell>
          <cell r="AC4943">
            <v>10546906</v>
          </cell>
        </row>
        <row r="4944">
          <cell r="A4944" t="str">
            <v>Venta totales de energía [MWh]</v>
          </cell>
          <cell r="C4944">
            <v>10546906</v>
          </cell>
          <cell r="D4944">
            <v>2015</v>
          </cell>
          <cell r="G4944">
            <v>169</v>
          </cell>
          <cell r="AC4944">
            <v>10546906</v>
          </cell>
        </row>
        <row r="4945">
          <cell r="A4945" t="str">
            <v>Venta Consumo Residencial [MWh]</v>
          </cell>
          <cell r="C4945">
            <v>1407501</v>
          </cell>
          <cell r="D4945">
            <v>2015</v>
          </cell>
          <cell r="G4945">
            <v>163</v>
          </cell>
          <cell r="AC4945">
            <v>1407501</v>
          </cell>
        </row>
        <row r="4946">
          <cell r="A4946" t="str">
            <v>Venta Consumo Comercial [MWh]</v>
          </cell>
          <cell r="C4946">
            <v>1306877</v>
          </cell>
          <cell r="D4946">
            <v>2015</v>
          </cell>
          <cell r="G4946">
            <v>163</v>
          </cell>
          <cell r="AC4946">
            <v>1306877</v>
          </cell>
        </row>
        <row r="4947">
          <cell r="A4947" t="str">
            <v>Venta Consumo Industrial [MWh]</v>
          </cell>
          <cell r="C4947">
            <v>2721545</v>
          </cell>
          <cell r="D4947">
            <v>2015</v>
          </cell>
          <cell r="G4947">
            <v>163</v>
          </cell>
          <cell r="AC4947">
            <v>2721545</v>
          </cell>
        </row>
        <row r="4948">
          <cell r="A4948" t="str">
            <v>Venta Energía para AP [MWh]</v>
          </cell>
          <cell r="C4948">
            <v>21336</v>
          </cell>
          <cell r="D4948">
            <v>2015</v>
          </cell>
          <cell r="G4948">
            <v>163</v>
          </cell>
          <cell r="AC4948">
            <v>21336</v>
          </cell>
        </row>
        <row r="4949">
          <cell r="A4949" t="str">
            <v>Venta de Energía Otras [MWh]</v>
          </cell>
          <cell r="C4949">
            <v>898</v>
          </cell>
          <cell r="D4949">
            <v>2015</v>
          </cell>
          <cell r="G4949">
            <v>163</v>
          </cell>
          <cell r="AC4949">
            <v>898</v>
          </cell>
        </row>
        <row r="4950">
          <cell r="A4950" t="str">
            <v>Venta a Usuarios Propios [MWh]</v>
          </cell>
          <cell r="C4950">
            <v>5458157</v>
          </cell>
          <cell r="D4950">
            <v>2015</v>
          </cell>
          <cell r="G4950">
            <v>163</v>
          </cell>
          <cell r="AC4950">
            <v>5458157</v>
          </cell>
        </row>
        <row r="4951">
          <cell r="A4951" t="str">
            <v>Venta para reventa [MWh]</v>
          </cell>
          <cell r="C4951">
            <v>337761</v>
          </cell>
          <cell r="D4951">
            <v>2015</v>
          </cell>
          <cell r="G4951">
            <v>163</v>
          </cell>
          <cell r="AC4951">
            <v>337761</v>
          </cell>
        </row>
        <row r="4952">
          <cell r="A4952" t="str">
            <v>Venta totales de energía [MWh]</v>
          </cell>
          <cell r="C4952">
            <v>5795918</v>
          </cell>
          <cell r="D4952">
            <v>2015</v>
          </cell>
          <cell r="G4952">
            <v>163</v>
          </cell>
          <cell r="AC4952">
            <v>5795918</v>
          </cell>
        </row>
        <row r="4953">
          <cell r="A4953" t="str">
            <v>Venta Consumo Residencial [MWh]</v>
          </cell>
          <cell r="C4953">
            <v>3371771</v>
          </cell>
          <cell r="D4953">
            <v>2015</v>
          </cell>
          <cell r="G4953">
            <v>182</v>
          </cell>
          <cell r="AC4953">
            <v>3371771</v>
          </cell>
        </row>
        <row r="4954">
          <cell r="A4954" t="str">
            <v>Venta Consumo Comercial [MWh]</v>
          </cell>
          <cell r="C4954">
            <v>3208380</v>
          </cell>
          <cell r="D4954">
            <v>2015</v>
          </cell>
          <cell r="G4954">
            <v>182</v>
          </cell>
          <cell r="AC4954">
            <v>3208380</v>
          </cell>
        </row>
        <row r="4955">
          <cell r="A4955" t="str">
            <v>Venta Consumo Industrial [MWh]</v>
          </cell>
          <cell r="C4955">
            <v>1358329</v>
          </cell>
          <cell r="D4955">
            <v>2015</v>
          </cell>
          <cell r="G4955">
            <v>182</v>
          </cell>
          <cell r="AC4955">
            <v>1358329</v>
          </cell>
        </row>
        <row r="4956">
          <cell r="A4956" t="str">
            <v>Venta Energía para AP [MWh]</v>
          </cell>
          <cell r="C4956">
            <v>32138</v>
          </cell>
          <cell r="D4956">
            <v>2015</v>
          </cell>
          <cell r="G4956">
            <v>182</v>
          </cell>
          <cell r="AC4956">
            <v>32138</v>
          </cell>
        </row>
        <row r="4957">
          <cell r="A4957" t="str">
            <v>Venta a Usuarios Propios [MWh]</v>
          </cell>
          <cell r="C4957">
            <v>7970618</v>
          </cell>
          <cell r="D4957">
            <v>2015</v>
          </cell>
          <cell r="G4957">
            <v>182</v>
          </cell>
          <cell r="AC4957">
            <v>7970618</v>
          </cell>
        </row>
        <row r="4958">
          <cell r="A4958" t="str">
            <v>Venta para reventa [MWh]</v>
          </cell>
          <cell r="C4958">
            <v>414956</v>
          </cell>
          <cell r="D4958">
            <v>2015</v>
          </cell>
          <cell r="G4958">
            <v>182</v>
          </cell>
          <cell r="AC4958">
            <v>414956</v>
          </cell>
        </row>
        <row r="4959">
          <cell r="A4959" t="str">
            <v>Venta totales de energía [MWh]</v>
          </cell>
          <cell r="C4959">
            <v>8385574</v>
          </cell>
          <cell r="D4959">
            <v>2015</v>
          </cell>
          <cell r="G4959">
            <v>182</v>
          </cell>
          <cell r="AC4959">
            <v>8385574</v>
          </cell>
        </row>
        <row r="4960">
          <cell r="A4960" t="str">
            <v>Venta Consumo Residencial [MWh]</v>
          </cell>
          <cell r="C4960">
            <v>5212819</v>
          </cell>
          <cell r="D4960">
            <v>2015</v>
          </cell>
          <cell r="G4960">
            <v>79</v>
          </cell>
          <cell r="AC4960">
            <v>5212819</v>
          </cell>
        </row>
        <row r="4961">
          <cell r="A4961" t="str">
            <v>Venta Consumo Comercial [MWh]</v>
          </cell>
          <cell r="C4961">
            <v>7568611</v>
          </cell>
          <cell r="D4961">
            <v>2015</v>
          </cell>
          <cell r="G4961">
            <v>79</v>
          </cell>
          <cell r="AC4961">
            <v>7568611</v>
          </cell>
        </row>
        <row r="4962">
          <cell r="A4962" t="str">
            <v>Venta Consumo Industrial [MWh]</v>
          </cell>
          <cell r="C4962">
            <v>1833168</v>
          </cell>
          <cell r="D4962">
            <v>2015</v>
          </cell>
          <cell r="G4962">
            <v>79</v>
          </cell>
          <cell r="AC4962">
            <v>1833168</v>
          </cell>
        </row>
        <row r="4963">
          <cell r="A4963" t="str">
            <v>Venta Energía para AP [MWh]</v>
          </cell>
          <cell r="C4963">
            <v>83468</v>
          </cell>
          <cell r="D4963">
            <v>2015</v>
          </cell>
          <cell r="G4963">
            <v>79</v>
          </cell>
          <cell r="AC4963">
            <v>83468</v>
          </cell>
        </row>
        <row r="4964">
          <cell r="A4964" t="str">
            <v>Venta a Usuarios Propios [MWh]</v>
          </cell>
          <cell r="C4964">
            <v>14698066</v>
          </cell>
          <cell r="D4964">
            <v>2015</v>
          </cell>
          <cell r="G4964">
            <v>79</v>
          </cell>
          <cell r="AC4964">
            <v>14698066</v>
          </cell>
        </row>
        <row r="4965">
          <cell r="A4965" t="str">
            <v>Venta para reventa [MWh]</v>
          </cell>
          <cell r="C4965">
            <v>6098667</v>
          </cell>
          <cell r="D4965">
            <v>2015</v>
          </cell>
          <cell r="G4965">
            <v>79</v>
          </cell>
          <cell r="AC4965">
            <v>6098667</v>
          </cell>
        </row>
        <row r="4966">
          <cell r="A4966" t="str">
            <v>Venta totales de energía [MWh]</v>
          </cell>
          <cell r="C4966">
            <v>20796733</v>
          </cell>
          <cell r="D4966">
            <v>2015</v>
          </cell>
          <cell r="G4966">
            <v>79</v>
          </cell>
          <cell r="AC4966">
            <v>20796733</v>
          </cell>
        </row>
        <row r="4967">
          <cell r="A4967" t="str">
            <v>Venta Consumo Residencial [MWh]</v>
          </cell>
          <cell r="C4967">
            <v>521827</v>
          </cell>
          <cell r="D4967">
            <v>2015</v>
          </cell>
          <cell r="G4967">
            <v>12</v>
          </cell>
          <cell r="AC4967">
            <v>521827</v>
          </cell>
        </row>
        <row r="4968">
          <cell r="A4968" t="str">
            <v>Venta Consumo Comercial [MWh]</v>
          </cell>
          <cell r="C4968">
            <v>792466</v>
          </cell>
          <cell r="D4968">
            <v>2015</v>
          </cell>
          <cell r="G4968">
            <v>12</v>
          </cell>
          <cell r="AC4968">
            <v>792466</v>
          </cell>
        </row>
        <row r="4969">
          <cell r="A4969" t="str">
            <v>Venta Consumo Industrial [MWh]</v>
          </cell>
          <cell r="C4969">
            <v>429140</v>
          </cell>
          <cell r="D4969">
            <v>2015</v>
          </cell>
          <cell r="G4969">
            <v>12</v>
          </cell>
          <cell r="AC4969">
            <v>429140</v>
          </cell>
        </row>
        <row r="4970">
          <cell r="A4970" t="str">
            <v>Venta Energía para AP [MWh]</v>
          </cell>
          <cell r="C4970">
            <v>10709</v>
          </cell>
          <cell r="D4970">
            <v>2015</v>
          </cell>
          <cell r="G4970">
            <v>12</v>
          </cell>
          <cell r="AC4970">
            <v>10709</v>
          </cell>
        </row>
        <row r="4971">
          <cell r="A4971" t="str">
            <v>Venta a Autoridades [MWh]</v>
          </cell>
          <cell r="C4971">
            <v>21216</v>
          </cell>
          <cell r="D4971">
            <v>2015</v>
          </cell>
          <cell r="G4971">
            <v>12</v>
          </cell>
          <cell r="AC4971">
            <v>21216</v>
          </cell>
        </row>
        <row r="4972">
          <cell r="A4972" t="str">
            <v>Venta a Usuarios Propios [MWh]</v>
          </cell>
          <cell r="C4972">
            <v>1775358</v>
          </cell>
          <cell r="D4972">
            <v>2015</v>
          </cell>
          <cell r="G4972">
            <v>12</v>
          </cell>
          <cell r="AC4972">
            <v>1775358</v>
          </cell>
        </row>
        <row r="4973">
          <cell r="A4973" t="str">
            <v>Venta para reventa [MWh]</v>
          </cell>
          <cell r="C4973">
            <v>1098013</v>
          </cell>
          <cell r="D4973">
            <v>2015</v>
          </cell>
          <cell r="G4973">
            <v>12</v>
          </cell>
          <cell r="AC4973">
            <v>1098013</v>
          </cell>
        </row>
        <row r="4974">
          <cell r="A4974" t="str">
            <v>Venta totales de energía [MWh]</v>
          </cell>
          <cell r="C4974">
            <v>2873371</v>
          </cell>
          <cell r="D4974">
            <v>2015</v>
          </cell>
          <cell r="G4974">
            <v>12</v>
          </cell>
          <cell r="AC4974">
            <v>2873371</v>
          </cell>
        </row>
        <row r="4975">
          <cell r="A4975" t="str">
            <v>Venta Consumo Residencial [MWh]</v>
          </cell>
          <cell r="C4975">
            <v>9045021</v>
          </cell>
          <cell r="D4975">
            <v>2015</v>
          </cell>
          <cell r="G4975">
            <v>170</v>
          </cell>
          <cell r="AC4975">
            <v>9045021</v>
          </cell>
        </row>
        <row r="4976">
          <cell r="A4976" t="str">
            <v>Venta Consumo Comercial [MWh]</v>
          </cell>
          <cell r="C4976">
            <v>6300667</v>
          </cell>
          <cell r="D4976">
            <v>2015</v>
          </cell>
          <cell r="G4976">
            <v>170</v>
          </cell>
          <cell r="AC4976">
            <v>6300667</v>
          </cell>
        </row>
        <row r="4977">
          <cell r="A4977" t="str">
            <v>Venta Consumo Industrial [MWh]</v>
          </cell>
          <cell r="C4977">
            <v>1869541</v>
          </cell>
          <cell r="D4977">
            <v>2015</v>
          </cell>
          <cell r="G4977">
            <v>170</v>
          </cell>
          <cell r="AC4977">
            <v>1869541</v>
          </cell>
        </row>
        <row r="4978">
          <cell r="A4978" t="str">
            <v>Venta Energía para AP [MWh]</v>
          </cell>
          <cell r="C4978">
            <v>77032</v>
          </cell>
          <cell r="D4978">
            <v>2015</v>
          </cell>
          <cell r="G4978">
            <v>170</v>
          </cell>
          <cell r="AC4978">
            <v>77032</v>
          </cell>
        </row>
        <row r="4979">
          <cell r="A4979" t="str">
            <v>Venta a Autoridades [MWh]</v>
          </cell>
          <cell r="C4979">
            <v>1714213</v>
          </cell>
          <cell r="D4979">
            <v>2015</v>
          </cell>
          <cell r="G4979">
            <v>170</v>
          </cell>
          <cell r="AC4979">
            <v>1714213</v>
          </cell>
        </row>
        <row r="4980">
          <cell r="A4980" t="str">
            <v>Venta a Usuarios Propios [MWh]</v>
          </cell>
          <cell r="C4980">
            <v>19006474</v>
          </cell>
          <cell r="D4980">
            <v>2015</v>
          </cell>
          <cell r="G4980">
            <v>170</v>
          </cell>
          <cell r="AC4980">
            <v>19006474</v>
          </cell>
        </row>
        <row r="4981">
          <cell r="A4981" t="str">
            <v>Venta para reventa [MWh]</v>
          </cell>
          <cell r="C4981">
            <v>115288</v>
          </cell>
          <cell r="D4981">
            <v>2015</v>
          </cell>
          <cell r="G4981">
            <v>170</v>
          </cell>
          <cell r="AC4981">
            <v>115288</v>
          </cell>
        </row>
        <row r="4982">
          <cell r="A4982" t="str">
            <v>Venta totales de energía [MWh]</v>
          </cell>
          <cell r="C4982">
            <v>19121762</v>
          </cell>
          <cell r="D4982">
            <v>2015</v>
          </cell>
          <cell r="G4982">
            <v>170</v>
          </cell>
          <cell r="AC4982">
            <v>19121762</v>
          </cell>
        </row>
        <row r="4983">
          <cell r="A4983" t="str">
            <v>Venta Consumo Residencial [MWh]</v>
          </cell>
          <cell r="C4983">
            <v>256964</v>
          </cell>
          <cell r="D4983">
            <v>2015</v>
          </cell>
          <cell r="G4983">
            <v>403</v>
          </cell>
          <cell r="AC4983">
            <v>256964</v>
          </cell>
        </row>
        <row r="4984">
          <cell r="A4984" t="str">
            <v>Venta Consumo Comercial [MWh]</v>
          </cell>
          <cell r="C4984">
            <v>532219</v>
          </cell>
          <cell r="D4984">
            <v>2015</v>
          </cell>
          <cell r="G4984">
            <v>403</v>
          </cell>
          <cell r="AC4984">
            <v>532219</v>
          </cell>
        </row>
        <row r="4985">
          <cell r="A4985" t="str">
            <v>Venta Consumo Industrial [MWh]</v>
          </cell>
          <cell r="C4985">
            <v>498141</v>
          </cell>
          <cell r="D4985">
            <v>2015</v>
          </cell>
          <cell r="G4985">
            <v>403</v>
          </cell>
          <cell r="AC4985">
            <v>498141</v>
          </cell>
        </row>
        <row r="4986">
          <cell r="A4986" t="str">
            <v>Venta Energía para AP [MWh]</v>
          </cell>
          <cell r="C4986">
            <v>3786</v>
          </cell>
          <cell r="D4986">
            <v>2015</v>
          </cell>
          <cell r="G4986">
            <v>403</v>
          </cell>
          <cell r="AC4986">
            <v>3786</v>
          </cell>
        </row>
        <row r="4987">
          <cell r="A4987" t="str">
            <v>Venta a Autoridades [MWh]</v>
          </cell>
          <cell r="C4987">
            <v>5928</v>
          </cell>
          <cell r="D4987">
            <v>2015</v>
          </cell>
          <cell r="G4987">
            <v>403</v>
          </cell>
          <cell r="AC4987">
            <v>5928</v>
          </cell>
        </row>
        <row r="4988">
          <cell r="A4988" t="str">
            <v>Venta a Usuarios Propios [MWh]</v>
          </cell>
          <cell r="C4988">
            <v>1297038</v>
          </cell>
          <cell r="D4988">
            <v>2015</v>
          </cell>
          <cell r="G4988">
            <v>403</v>
          </cell>
          <cell r="AC4988">
            <v>1297038</v>
          </cell>
        </row>
        <row r="4989">
          <cell r="A4989" t="str">
            <v>Venta para reventa [MWh]</v>
          </cell>
          <cell r="C4989">
            <v>121659</v>
          </cell>
          <cell r="D4989">
            <v>2015</v>
          </cell>
          <cell r="G4989">
            <v>403</v>
          </cell>
          <cell r="AC4989">
            <v>121659</v>
          </cell>
        </row>
        <row r="4990">
          <cell r="A4990" t="str">
            <v>Venta totales de energía [MWh]</v>
          </cell>
          <cell r="C4990">
            <v>1418697</v>
          </cell>
          <cell r="D4990">
            <v>2015</v>
          </cell>
          <cell r="G4990">
            <v>403</v>
          </cell>
          <cell r="AC4990">
            <v>1418697</v>
          </cell>
        </row>
        <row r="4991">
          <cell r="A4991" t="str">
            <v>Venta Consumo Residencial [MWh]</v>
          </cell>
          <cell r="C4991">
            <v>420378</v>
          </cell>
          <cell r="D4991">
            <v>2015</v>
          </cell>
          <cell r="G4991">
            <v>268</v>
          </cell>
          <cell r="AC4991">
            <v>420378</v>
          </cell>
        </row>
        <row r="4992">
          <cell r="A4992" t="str">
            <v>Venta Consumo Comercial [MWh]</v>
          </cell>
          <cell r="C4992">
            <v>1987673</v>
          </cell>
          <cell r="D4992">
            <v>2015</v>
          </cell>
          <cell r="G4992">
            <v>268</v>
          </cell>
          <cell r="AC4992">
            <v>1987673</v>
          </cell>
        </row>
        <row r="4993">
          <cell r="A4993" t="str">
            <v>Venta Energía para AP [MWh]</v>
          </cell>
          <cell r="C4993">
            <v>3221</v>
          </cell>
          <cell r="D4993">
            <v>2015</v>
          </cell>
          <cell r="G4993">
            <v>268</v>
          </cell>
          <cell r="AC4993">
            <v>3221</v>
          </cell>
        </row>
        <row r="4994">
          <cell r="A4994" t="str">
            <v>Venta a Usuarios Propios [MWh]</v>
          </cell>
          <cell r="C4994">
            <v>2411272</v>
          </cell>
          <cell r="D4994">
            <v>2015</v>
          </cell>
          <cell r="G4994">
            <v>268</v>
          </cell>
          <cell r="AC4994">
            <v>2411272</v>
          </cell>
        </row>
        <row r="4995">
          <cell r="A4995" t="str">
            <v>Venta totales de energía [MWh]</v>
          </cell>
          <cell r="C4995">
            <v>2411272</v>
          </cell>
          <cell r="D4995">
            <v>2015</v>
          </cell>
          <cell r="G4995">
            <v>268</v>
          </cell>
          <cell r="AC4995">
            <v>2411272</v>
          </cell>
        </row>
        <row r="4996">
          <cell r="A4996" t="str">
            <v>Venta Consumo Residencial [MWh]</v>
          </cell>
          <cell r="C4996">
            <v>1836255</v>
          </cell>
          <cell r="D4996">
            <v>2015</v>
          </cell>
          <cell r="G4996">
            <v>51</v>
          </cell>
          <cell r="AC4996">
            <v>1836255</v>
          </cell>
        </row>
        <row r="4997">
          <cell r="A4997" t="str">
            <v>Venta Consumo Comercial [MWh]</v>
          </cell>
          <cell r="C4997">
            <v>1577416</v>
          </cell>
          <cell r="D4997">
            <v>2015</v>
          </cell>
          <cell r="G4997">
            <v>51</v>
          </cell>
          <cell r="AC4997">
            <v>1577416</v>
          </cell>
        </row>
        <row r="4998">
          <cell r="A4998" t="str">
            <v>Venta Consumo Industrial [MWh]</v>
          </cell>
          <cell r="C4998">
            <v>1064481</v>
          </cell>
          <cell r="D4998">
            <v>2015</v>
          </cell>
          <cell r="G4998">
            <v>51</v>
          </cell>
          <cell r="AC4998">
            <v>1064481</v>
          </cell>
        </row>
        <row r="4999">
          <cell r="A4999" t="str">
            <v>Venta Energía para AP [MWh]</v>
          </cell>
          <cell r="C4999">
            <v>24357</v>
          </cell>
          <cell r="D4999">
            <v>2015</v>
          </cell>
          <cell r="G4999">
            <v>51</v>
          </cell>
          <cell r="AC4999">
            <v>24357</v>
          </cell>
        </row>
        <row r="5000">
          <cell r="A5000" t="str">
            <v>Venta a Autoridades [MWh]</v>
          </cell>
          <cell r="C5000">
            <v>102430</v>
          </cell>
          <cell r="D5000">
            <v>2015</v>
          </cell>
          <cell r="G5000">
            <v>51</v>
          </cell>
          <cell r="AC5000">
            <v>102430</v>
          </cell>
        </row>
        <row r="5001">
          <cell r="A5001" t="str">
            <v>Venta de Energía Otras [MWh]</v>
          </cell>
          <cell r="C5001">
            <v>4302</v>
          </cell>
          <cell r="D5001">
            <v>2015</v>
          </cell>
          <cell r="G5001">
            <v>51</v>
          </cell>
          <cell r="AC5001">
            <v>4302</v>
          </cell>
        </row>
        <row r="5002">
          <cell r="A5002" t="str">
            <v>Venta a Usuarios Propios [MWh]</v>
          </cell>
          <cell r="C5002">
            <v>4609241</v>
          </cell>
          <cell r="D5002">
            <v>2015</v>
          </cell>
          <cell r="G5002">
            <v>51</v>
          </cell>
          <cell r="AC5002">
            <v>4609241</v>
          </cell>
        </row>
        <row r="5003">
          <cell r="A5003" t="str">
            <v>Venta para reventa [MWh]</v>
          </cell>
          <cell r="C5003">
            <v>330787</v>
          </cell>
          <cell r="D5003">
            <v>2015</v>
          </cell>
          <cell r="G5003">
            <v>51</v>
          </cell>
          <cell r="AC5003">
            <v>330787</v>
          </cell>
        </row>
        <row r="5004">
          <cell r="A5004" t="str">
            <v>Venta totales de energía [MWh]</v>
          </cell>
          <cell r="C5004">
            <v>4940028</v>
          </cell>
          <cell r="D5004">
            <v>2015</v>
          </cell>
          <cell r="G5004">
            <v>51</v>
          </cell>
          <cell r="AC5004">
            <v>4940028</v>
          </cell>
        </row>
        <row r="5005">
          <cell r="A5005" t="str">
            <v>Venta Consumo Residencial [MWh]</v>
          </cell>
          <cell r="C5005">
            <v>621109</v>
          </cell>
          <cell r="D5005">
            <v>2015</v>
          </cell>
          <cell r="G5005">
            <v>432</v>
          </cell>
          <cell r="AC5005">
            <v>621109</v>
          </cell>
        </row>
        <row r="5006">
          <cell r="A5006" t="str">
            <v>Venta Consumo Comercial [MWh]</v>
          </cell>
          <cell r="C5006">
            <v>706872</v>
          </cell>
          <cell r="D5006">
            <v>2015</v>
          </cell>
          <cell r="G5006">
            <v>432</v>
          </cell>
          <cell r="AC5006">
            <v>706872</v>
          </cell>
        </row>
        <row r="5007">
          <cell r="A5007" t="str">
            <v>Venta Consumo Industrial [MWh]</v>
          </cell>
          <cell r="C5007">
            <v>472360</v>
          </cell>
          <cell r="D5007">
            <v>2015</v>
          </cell>
          <cell r="G5007">
            <v>432</v>
          </cell>
          <cell r="AC5007">
            <v>472360</v>
          </cell>
        </row>
        <row r="5008">
          <cell r="A5008" t="str">
            <v>Venta Energía para AP [MWh]</v>
          </cell>
          <cell r="C5008">
            <v>6714</v>
          </cell>
          <cell r="D5008">
            <v>2015</v>
          </cell>
          <cell r="G5008">
            <v>432</v>
          </cell>
          <cell r="AC5008">
            <v>6714</v>
          </cell>
        </row>
        <row r="5009">
          <cell r="A5009" t="str">
            <v>Venta a Autoridades [MWh]</v>
          </cell>
          <cell r="C5009">
            <v>111144</v>
          </cell>
          <cell r="D5009">
            <v>2015</v>
          </cell>
          <cell r="G5009">
            <v>432</v>
          </cell>
          <cell r="AC5009">
            <v>111144</v>
          </cell>
        </row>
        <row r="5010">
          <cell r="A5010" t="str">
            <v>Venta a Usuarios Propios [MWh]</v>
          </cell>
          <cell r="C5010">
            <v>1918199</v>
          </cell>
          <cell r="D5010">
            <v>2015</v>
          </cell>
          <cell r="G5010">
            <v>432</v>
          </cell>
          <cell r="AC5010">
            <v>1918199</v>
          </cell>
        </row>
        <row r="5011">
          <cell r="A5011" t="str">
            <v>Venta para reventa [MWh]</v>
          </cell>
          <cell r="C5011">
            <v>41306</v>
          </cell>
          <cell r="D5011">
            <v>2015</v>
          </cell>
          <cell r="G5011">
            <v>432</v>
          </cell>
          <cell r="AC5011">
            <v>41306</v>
          </cell>
        </row>
        <row r="5012">
          <cell r="A5012" t="str">
            <v>Venta totales de energía [MWh]</v>
          </cell>
          <cell r="C5012">
            <v>1959505</v>
          </cell>
          <cell r="D5012">
            <v>2015</v>
          </cell>
          <cell r="G5012">
            <v>432</v>
          </cell>
          <cell r="AC5012">
            <v>1959505</v>
          </cell>
        </row>
        <row r="5013">
          <cell r="A5013" t="str">
            <v>Venta para reventa [MWh]</v>
          </cell>
          <cell r="C5013">
            <v>204110</v>
          </cell>
          <cell r="D5013">
            <v>2015</v>
          </cell>
          <cell r="G5013">
            <v>196</v>
          </cell>
          <cell r="AC5013">
            <v>204110</v>
          </cell>
        </row>
        <row r="5014">
          <cell r="A5014" t="str">
            <v>Venta totales de energía [MWh]</v>
          </cell>
          <cell r="C5014">
            <v>204110</v>
          </cell>
          <cell r="D5014">
            <v>2015</v>
          </cell>
          <cell r="G5014">
            <v>196</v>
          </cell>
          <cell r="AC5014">
            <v>204110</v>
          </cell>
        </row>
        <row r="5015">
          <cell r="A5015" t="str">
            <v>Venta para reventa [MWh]</v>
          </cell>
          <cell r="C5015">
            <v>1277061</v>
          </cell>
          <cell r="D5015">
            <v>2015</v>
          </cell>
          <cell r="G5015">
            <v>162</v>
          </cell>
          <cell r="AC5015">
            <v>1277061</v>
          </cell>
        </row>
        <row r="5016">
          <cell r="A5016" t="str">
            <v>Venta totales de energía [MWh]</v>
          </cell>
          <cell r="C5016">
            <v>1277061</v>
          </cell>
          <cell r="D5016">
            <v>2015</v>
          </cell>
          <cell r="G5016">
            <v>162</v>
          </cell>
          <cell r="AC5016">
            <v>1277061</v>
          </cell>
        </row>
        <row r="5017">
          <cell r="A5017" t="str">
            <v>Venta Consumo Residencial [MWh]</v>
          </cell>
          <cell r="C5017">
            <v>5061853</v>
          </cell>
          <cell r="D5017">
            <v>2015</v>
          </cell>
          <cell r="G5017">
            <v>74</v>
          </cell>
          <cell r="AC5017">
            <v>5061853</v>
          </cell>
        </row>
        <row r="5018">
          <cell r="A5018" t="str">
            <v>Venta Consumo Comercial [MWh]</v>
          </cell>
          <cell r="C5018">
            <v>1837152</v>
          </cell>
          <cell r="D5018">
            <v>2015</v>
          </cell>
          <cell r="G5018">
            <v>74</v>
          </cell>
          <cell r="AC5018">
            <v>1837152</v>
          </cell>
        </row>
        <row r="5019">
          <cell r="A5019" t="str">
            <v>Venta Consumo Industrial [MWh]</v>
          </cell>
          <cell r="C5019">
            <v>6756434</v>
          </cell>
          <cell r="D5019">
            <v>2015</v>
          </cell>
          <cell r="G5019">
            <v>74</v>
          </cell>
          <cell r="AC5019">
            <v>6756434</v>
          </cell>
        </row>
        <row r="5020">
          <cell r="A5020" t="str">
            <v>Venta Energía para AP [MWh]</v>
          </cell>
          <cell r="C5020">
            <v>53280</v>
          </cell>
          <cell r="D5020">
            <v>2015</v>
          </cell>
          <cell r="G5020">
            <v>74</v>
          </cell>
          <cell r="AC5020">
            <v>53280</v>
          </cell>
        </row>
        <row r="5021">
          <cell r="A5021" t="str">
            <v>Venta a Usuarios Propios [MWh]</v>
          </cell>
          <cell r="C5021">
            <v>13708719</v>
          </cell>
          <cell r="D5021">
            <v>2015</v>
          </cell>
          <cell r="G5021">
            <v>74</v>
          </cell>
          <cell r="AC5021">
            <v>13708719</v>
          </cell>
        </row>
        <row r="5022">
          <cell r="A5022" t="str">
            <v>Venta para reventa [MWh]</v>
          </cell>
          <cell r="C5022">
            <v>688842</v>
          </cell>
          <cell r="D5022">
            <v>2015</v>
          </cell>
          <cell r="G5022">
            <v>74</v>
          </cell>
          <cell r="AC5022">
            <v>688842</v>
          </cell>
        </row>
        <row r="5023">
          <cell r="A5023" t="str">
            <v>Venta totales de energía [MWh]</v>
          </cell>
          <cell r="C5023">
            <v>14397561</v>
          </cell>
          <cell r="D5023">
            <v>2015</v>
          </cell>
          <cell r="G5023">
            <v>74</v>
          </cell>
          <cell r="AC5023">
            <v>14397561</v>
          </cell>
        </row>
        <row r="5024">
          <cell r="A5024" t="str">
            <v>Venta Consumo Residencial [MWh]</v>
          </cell>
          <cell r="C5024">
            <v>2726730</v>
          </cell>
          <cell r="D5024">
            <v>2015</v>
          </cell>
          <cell r="G5024">
            <v>42</v>
          </cell>
          <cell r="AC5024">
            <v>2726730</v>
          </cell>
        </row>
        <row r="5025">
          <cell r="A5025" t="str">
            <v>Venta Consumo Comercial [MWh]</v>
          </cell>
          <cell r="C5025">
            <v>637186</v>
          </cell>
          <cell r="D5025">
            <v>2015</v>
          </cell>
          <cell r="G5025">
            <v>42</v>
          </cell>
          <cell r="AC5025">
            <v>637186</v>
          </cell>
        </row>
        <row r="5026">
          <cell r="A5026" t="str">
            <v>Venta Consumo Industrial [MWh]</v>
          </cell>
          <cell r="C5026">
            <v>80338</v>
          </cell>
          <cell r="D5026">
            <v>2015</v>
          </cell>
          <cell r="G5026">
            <v>42</v>
          </cell>
          <cell r="AC5026">
            <v>80338</v>
          </cell>
        </row>
        <row r="5027">
          <cell r="A5027" t="str">
            <v>Venta Energía para AP [MWh]</v>
          </cell>
          <cell r="C5027">
            <v>3786</v>
          </cell>
          <cell r="D5027">
            <v>2015</v>
          </cell>
          <cell r="G5027">
            <v>42</v>
          </cell>
          <cell r="AC5027">
            <v>3786</v>
          </cell>
        </row>
        <row r="5028">
          <cell r="A5028" t="str">
            <v>Venta a Autoridades [MWh]</v>
          </cell>
          <cell r="C5028">
            <v>453458</v>
          </cell>
          <cell r="D5028">
            <v>2015</v>
          </cell>
          <cell r="G5028">
            <v>42</v>
          </cell>
          <cell r="AC5028">
            <v>453458</v>
          </cell>
        </row>
        <row r="5029">
          <cell r="A5029" t="str">
            <v>Venta de Energía Otras [MWh]</v>
          </cell>
          <cell r="C5029">
            <v>3546</v>
          </cell>
          <cell r="D5029">
            <v>2015</v>
          </cell>
          <cell r="G5029">
            <v>42</v>
          </cell>
          <cell r="AC5029">
            <v>3546</v>
          </cell>
        </row>
        <row r="5030">
          <cell r="A5030" t="str">
            <v>Venta a Usuarios Propios [MWh]</v>
          </cell>
          <cell r="C5030">
            <v>3905044</v>
          </cell>
          <cell r="D5030">
            <v>2015</v>
          </cell>
          <cell r="G5030">
            <v>42</v>
          </cell>
          <cell r="AC5030">
            <v>3905044</v>
          </cell>
        </row>
        <row r="5031">
          <cell r="A5031" t="str">
            <v>Venta para reventa [MWh]</v>
          </cell>
          <cell r="C5031">
            <v>12527992</v>
          </cell>
          <cell r="D5031">
            <v>2015</v>
          </cell>
          <cell r="G5031">
            <v>42</v>
          </cell>
          <cell r="AC5031">
            <v>12527992</v>
          </cell>
        </row>
        <row r="5032">
          <cell r="A5032" t="str">
            <v>Venta totales de energía [MWh]</v>
          </cell>
          <cell r="C5032">
            <v>16433036</v>
          </cell>
          <cell r="D5032">
            <v>2015</v>
          </cell>
          <cell r="G5032">
            <v>42</v>
          </cell>
          <cell r="AC5032">
            <v>16433036</v>
          </cell>
        </row>
        <row r="5033">
          <cell r="A5033" t="str">
            <v>Venta Consumo Residencial [MWh]</v>
          </cell>
          <cell r="C5033">
            <v>255188</v>
          </cell>
          <cell r="D5033">
            <v>2015</v>
          </cell>
          <cell r="G5033">
            <v>181</v>
          </cell>
          <cell r="AC5033">
            <v>255188</v>
          </cell>
        </row>
        <row r="5034">
          <cell r="A5034" t="str">
            <v>Venta Consumo Comercial [MWh]</v>
          </cell>
          <cell r="C5034">
            <v>197561</v>
          </cell>
          <cell r="D5034">
            <v>2015</v>
          </cell>
          <cell r="G5034">
            <v>181</v>
          </cell>
          <cell r="AC5034">
            <v>197561</v>
          </cell>
        </row>
        <row r="5035">
          <cell r="A5035" t="str">
            <v>Venta Consumo Industrial [MWh]</v>
          </cell>
          <cell r="C5035">
            <v>325119</v>
          </cell>
          <cell r="D5035">
            <v>2015</v>
          </cell>
          <cell r="G5035">
            <v>181</v>
          </cell>
          <cell r="AC5035">
            <v>325119</v>
          </cell>
        </row>
        <row r="5036">
          <cell r="A5036" t="str">
            <v>Venta Energía para AP [MWh]</v>
          </cell>
          <cell r="C5036">
            <v>4818</v>
          </cell>
          <cell r="D5036">
            <v>2015</v>
          </cell>
          <cell r="G5036">
            <v>181</v>
          </cell>
          <cell r="AC5036">
            <v>4818</v>
          </cell>
        </row>
        <row r="5037">
          <cell r="A5037" t="str">
            <v>Venta a Usuarios Propios [MWh]</v>
          </cell>
          <cell r="C5037">
            <v>782686</v>
          </cell>
          <cell r="D5037">
            <v>2015</v>
          </cell>
          <cell r="G5037">
            <v>181</v>
          </cell>
          <cell r="AC5037">
            <v>782686</v>
          </cell>
        </row>
        <row r="5038">
          <cell r="A5038" t="str">
            <v>Venta para reventa [MWh]</v>
          </cell>
          <cell r="C5038">
            <v>61441</v>
          </cell>
          <cell r="D5038">
            <v>2015</v>
          </cell>
          <cell r="G5038">
            <v>181</v>
          </cell>
          <cell r="AC5038">
            <v>61441</v>
          </cell>
        </row>
        <row r="5039">
          <cell r="A5039" t="str">
            <v>Venta totales de energía [MWh]</v>
          </cell>
          <cell r="C5039">
            <v>844127</v>
          </cell>
          <cell r="D5039">
            <v>2015</v>
          </cell>
          <cell r="G5039">
            <v>181</v>
          </cell>
          <cell r="AC5039">
            <v>844127</v>
          </cell>
        </row>
        <row r="5040">
          <cell r="A5040" t="str">
            <v>Venta Consumo Residencial [MWh]</v>
          </cell>
          <cell r="C5040">
            <v>18082378</v>
          </cell>
          <cell r="D5040">
            <v>2015</v>
          </cell>
          <cell r="G5040">
            <v>2</v>
          </cell>
          <cell r="AC5040">
            <v>18082378</v>
          </cell>
        </row>
        <row r="5041">
          <cell r="A5041" t="str">
            <v>Venta Consumo Comercial [MWh]</v>
          </cell>
          <cell r="C5041">
            <v>14102076</v>
          </cell>
          <cell r="D5041">
            <v>2015</v>
          </cell>
          <cell r="G5041">
            <v>2</v>
          </cell>
          <cell r="AC5041">
            <v>14102076</v>
          </cell>
        </row>
        <row r="5042">
          <cell r="A5042" t="str">
            <v>Venta Consumo Industrial [MWh]</v>
          </cell>
          <cell r="C5042">
            <v>23380447</v>
          </cell>
          <cell r="D5042">
            <v>2015</v>
          </cell>
          <cell r="G5042">
            <v>2</v>
          </cell>
          <cell r="AC5042">
            <v>23380447</v>
          </cell>
        </row>
        <row r="5043">
          <cell r="A5043" t="str">
            <v>Venta Energía para AP [MWh]</v>
          </cell>
          <cell r="C5043">
            <v>200606</v>
          </cell>
          <cell r="D5043">
            <v>2015</v>
          </cell>
          <cell r="G5043">
            <v>2</v>
          </cell>
          <cell r="AC5043">
            <v>200606</v>
          </cell>
        </row>
        <row r="5044">
          <cell r="A5044" t="str">
            <v>Venta a Usuarios Propios [MWh]</v>
          </cell>
          <cell r="C5044">
            <v>55765507</v>
          </cell>
          <cell r="D5044">
            <v>2015</v>
          </cell>
          <cell r="G5044">
            <v>2</v>
          </cell>
          <cell r="AC5044">
            <v>55765507</v>
          </cell>
        </row>
        <row r="5045">
          <cell r="A5045" t="str">
            <v>Venta para reventa [MWh]</v>
          </cell>
          <cell r="C5045">
            <v>8081829</v>
          </cell>
          <cell r="D5045">
            <v>2015</v>
          </cell>
          <cell r="G5045">
            <v>2</v>
          </cell>
          <cell r="AC5045">
            <v>8081829</v>
          </cell>
        </row>
        <row r="5046">
          <cell r="A5046" t="str">
            <v>Venta totales de energía [MWh]</v>
          </cell>
          <cell r="C5046">
            <v>63847336</v>
          </cell>
          <cell r="D5046">
            <v>2015</v>
          </cell>
          <cell r="G5046">
            <v>2</v>
          </cell>
          <cell r="AC5046">
            <v>63847336</v>
          </cell>
        </row>
        <row r="5047">
          <cell r="A5047" t="str">
            <v>Venta Consumo Residencial [MWh]</v>
          </cell>
          <cell r="C5047">
            <v>4108765</v>
          </cell>
          <cell r="D5047">
            <v>2015</v>
          </cell>
          <cell r="G5047">
            <v>46</v>
          </cell>
          <cell r="AC5047">
            <v>4108765</v>
          </cell>
        </row>
        <row r="5048">
          <cell r="A5048" t="str">
            <v>Venta Consumo Comercial [MWh]</v>
          </cell>
          <cell r="C5048">
            <v>6422895</v>
          </cell>
          <cell r="D5048">
            <v>2015</v>
          </cell>
          <cell r="G5048">
            <v>46</v>
          </cell>
          <cell r="AC5048">
            <v>6422895</v>
          </cell>
        </row>
        <row r="5049">
          <cell r="A5049" t="str">
            <v>Venta Consumo Industrial [MWh]</v>
          </cell>
          <cell r="C5049">
            <v>2897650</v>
          </cell>
          <cell r="D5049">
            <v>2015</v>
          </cell>
          <cell r="G5049">
            <v>46</v>
          </cell>
          <cell r="AC5049">
            <v>2897650</v>
          </cell>
        </row>
        <row r="5050">
          <cell r="A5050" t="str">
            <v>Venta Energía para AP [MWh]</v>
          </cell>
          <cell r="C5050">
            <v>53798</v>
          </cell>
          <cell r="D5050">
            <v>2015</v>
          </cell>
          <cell r="G5050">
            <v>46</v>
          </cell>
          <cell r="AC5050">
            <v>53798</v>
          </cell>
        </row>
        <row r="5051">
          <cell r="A5051" t="str">
            <v>Venta a Usuarios Propios [MWh]</v>
          </cell>
          <cell r="C5051">
            <v>13483108</v>
          </cell>
          <cell r="D5051">
            <v>2015</v>
          </cell>
          <cell r="G5051">
            <v>46</v>
          </cell>
          <cell r="AC5051">
            <v>13483108</v>
          </cell>
        </row>
        <row r="5052">
          <cell r="A5052" t="str">
            <v>Venta para reventa [MWh]</v>
          </cell>
          <cell r="C5052">
            <v>20755</v>
          </cell>
          <cell r="D5052">
            <v>2015</v>
          </cell>
          <cell r="G5052">
            <v>46</v>
          </cell>
          <cell r="AC5052">
            <v>20755</v>
          </cell>
        </row>
        <row r="5053">
          <cell r="A5053" t="str">
            <v>Venta totales de energía [MWh]</v>
          </cell>
          <cell r="C5053">
            <v>13503863</v>
          </cell>
          <cell r="D5053">
            <v>2015</v>
          </cell>
          <cell r="G5053">
            <v>46</v>
          </cell>
          <cell r="AC5053">
            <v>13503863</v>
          </cell>
        </row>
        <row r="5054">
          <cell r="A5054" t="str">
            <v>Venta para reventa [MWh]</v>
          </cell>
          <cell r="C5054">
            <v>6846598</v>
          </cell>
          <cell r="D5054">
            <v>2015</v>
          </cell>
          <cell r="G5054">
            <v>58</v>
          </cell>
          <cell r="AC5054">
            <v>6846598</v>
          </cell>
        </row>
        <row r="5055">
          <cell r="A5055" t="str">
            <v>Venta totales de energía [MWh]</v>
          </cell>
          <cell r="C5055">
            <v>6846598</v>
          </cell>
          <cell r="D5055">
            <v>2015</v>
          </cell>
          <cell r="G5055">
            <v>58</v>
          </cell>
          <cell r="AC5055">
            <v>6846598</v>
          </cell>
        </row>
        <row r="5056">
          <cell r="A5056" t="str">
            <v>Venta para reventa [MWh]</v>
          </cell>
          <cell r="C5056">
            <v>0</v>
          </cell>
          <cell r="D5056">
            <v>2015</v>
          </cell>
          <cell r="G5056">
            <v>185</v>
          </cell>
          <cell r="AC5056">
            <v>0</v>
          </cell>
        </row>
        <row r="5057">
          <cell r="A5057" t="str">
            <v>Venta totales de energía [MWh]</v>
          </cell>
          <cell r="C5057">
            <v>0</v>
          </cell>
          <cell r="D5057">
            <v>2015</v>
          </cell>
          <cell r="G5057">
            <v>185</v>
          </cell>
          <cell r="AC5057">
            <v>0</v>
          </cell>
        </row>
        <row r="5058">
          <cell r="A5058" t="str">
            <v>Venta Consumo Residencial [MWh]</v>
          </cell>
          <cell r="C5058">
            <v>1521795</v>
          </cell>
          <cell r="D5058">
            <v>2015</v>
          </cell>
          <cell r="G5058">
            <v>61</v>
          </cell>
          <cell r="AC5058">
            <v>1521795</v>
          </cell>
        </row>
        <row r="5059">
          <cell r="A5059" t="str">
            <v>Venta Consumo Comercial [MWh]</v>
          </cell>
          <cell r="C5059">
            <v>1535148</v>
          </cell>
          <cell r="D5059">
            <v>2015</v>
          </cell>
          <cell r="G5059">
            <v>61</v>
          </cell>
          <cell r="AC5059">
            <v>1535148</v>
          </cell>
        </row>
        <row r="5060">
          <cell r="A5060" t="str">
            <v>Venta Consumo Industrial [MWh]</v>
          </cell>
          <cell r="C5060">
            <v>1167867</v>
          </cell>
          <cell r="D5060">
            <v>2015</v>
          </cell>
          <cell r="G5060">
            <v>61</v>
          </cell>
          <cell r="AC5060">
            <v>1167867</v>
          </cell>
        </row>
        <row r="5061">
          <cell r="A5061" t="str">
            <v>Venta Energía para AP [MWh]</v>
          </cell>
          <cell r="C5061">
            <v>5137</v>
          </cell>
          <cell r="D5061">
            <v>2015</v>
          </cell>
          <cell r="G5061">
            <v>61</v>
          </cell>
          <cell r="AC5061">
            <v>5137</v>
          </cell>
        </row>
        <row r="5062">
          <cell r="A5062" t="str">
            <v>Venta a Autoridades [MWh]</v>
          </cell>
          <cell r="C5062">
            <v>28</v>
          </cell>
          <cell r="D5062">
            <v>2015</v>
          </cell>
          <cell r="G5062">
            <v>61</v>
          </cell>
          <cell r="AC5062">
            <v>28</v>
          </cell>
        </row>
        <row r="5063">
          <cell r="A5063" t="str">
            <v>Venta a Usuarios Propios [MWh]</v>
          </cell>
          <cell r="C5063">
            <v>4229975</v>
          </cell>
          <cell r="D5063">
            <v>2015</v>
          </cell>
          <cell r="G5063">
            <v>61</v>
          </cell>
          <cell r="AC5063">
            <v>4229975</v>
          </cell>
        </row>
        <row r="5064">
          <cell r="A5064" t="str">
            <v>Venta para reventa [MWh]</v>
          </cell>
          <cell r="C5064">
            <v>521101</v>
          </cell>
          <cell r="D5064">
            <v>2015</v>
          </cell>
          <cell r="G5064">
            <v>61</v>
          </cell>
          <cell r="AC5064">
            <v>521101</v>
          </cell>
        </row>
        <row r="5065">
          <cell r="A5065" t="str">
            <v>Venta totales de energía [MWh]</v>
          </cell>
          <cell r="C5065">
            <v>4751076</v>
          </cell>
          <cell r="D5065">
            <v>2015</v>
          </cell>
          <cell r="G5065">
            <v>61</v>
          </cell>
          <cell r="AC5065">
            <v>4751076</v>
          </cell>
        </row>
        <row r="5066">
          <cell r="A5066" t="str">
            <v>Venta Consumo Residencial [MWh]</v>
          </cell>
          <cell r="C5066">
            <v>19931985</v>
          </cell>
          <cell r="D5066">
            <v>2015</v>
          </cell>
          <cell r="G5066">
            <v>55</v>
          </cell>
          <cell r="AC5066">
            <v>19931985</v>
          </cell>
        </row>
        <row r="5067">
          <cell r="A5067" t="str">
            <v>Venta Consumo Comercial [MWh]</v>
          </cell>
          <cell r="C5067">
            <v>12070127</v>
          </cell>
          <cell r="D5067">
            <v>2015</v>
          </cell>
          <cell r="G5067">
            <v>55</v>
          </cell>
          <cell r="AC5067">
            <v>12070127</v>
          </cell>
        </row>
        <row r="5068">
          <cell r="A5068" t="str">
            <v>Venta Consumo Industrial [MWh]</v>
          </cell>
          <cell r="C5068">
            <v>3292522</v>
          </cell>
          <cell r="D5068">
            <v>2015</v>
          </cell>
          <cell r="G5068">
            <v>55</v>
          </cell>
          <cell r="AC5068">
            <v>3292522</v>
          </cell>
        </row>
        <row r="5069">
          <cell r="A5069" t="str">
            <v>Venta Energía para AP [MWh]</v>
          </cell>
          <cell r="C5069">
            <v>24393</v>
          </cell>
          <cell r="D5069">
            <v>2015</v>
          </cell>
          <cell r="G5069">
            <v>55</v>
          </cell>
          <cell r="AC5069">
            <v>24393</v>
          </cell>
        </row>
        <row r="5070">
          <cell r="A5070" t="str">
            <v>Venta a Autoridades [MWh]</v>
          </cell>
          <cell r="C5070">
            <v>3234156</v>
          </cell>
          <cell r="D5070">
            <v>2015</v>
          </cell>
          <cell r="G5070">
            <v>55</v>
          </cell>
          <cell r="AC5070">
            <v>3234156</v>
          </cell>
        </row>
        <row r="5071">
          <cell r="A5071" t="str">
            <v>Venta a Usuarios Propios [MWh]</v>
          </cell>
          <cell r="C5071">
            <v>38553183</v>
          </cell>
          <cell r="D5071">
            <v>2015</v>
          </cell>
          <cell r="G5071">
            <v>55</v>
          </cell>
          <cell r="AC5071">
            <v>38553183</v>
          </cell>
        </row>
        <row r="5072">
          <cell r="A5072" t="str">
            <v>Venta totales de energía [MWh]</v>
          </cell>
          <cell r="C5072">
            <v>39989379</v>
          </cell>
          <cell r="D5072">
            <v>2015</v>
          </cell>
          <cell r="G5072">
            <v>55</v>
          </cell>
          <cell r="AC5072">
            <v>39989379</v>
          </cell>
        </row>
        <row r="5073">
          <cell r="A5073" t="str">
            <v>Venta para reventa [MWh]</v>
          </cell>
          <cell r="C5073">
            <v>1436196</v>
          </cell>
          <cell r="D5073">
            <v>2015</v>
          </cell>
          <cell r="G5073">
            <v>55</v>
          </cell>
          <cell r="AC5073">
            <v>1436196</v>
          </cell>
        </row>
        <row r="5074">
          <cell r="A5074" t="str">
            <v>Venta Consumo Residencial [MWh]</v>
          </cell>
          <cell r="C5074">
            <v>15000789</v>
          </cell>
          <cell r="D5074">
            <v>2015</v>
          </cell>
          <cell r="G5074">
            <v>44</v>
          </cell>
          <cell r="AC5074">
            <v>15000789</v>
          </cell>
        </row>
        <row r="5075">
          <cell r="A5075" t="str">
            <v>Venta Consumo Comercial [MWh]</v>
          </cell>
          <cell r="C5075">
            <v>17185466</v>
          </cell>
          <cell r="D5075">
            <v>2015</v>
          </cell>
          <cell r="G5075">
            <v>44</v>
          </cell>
          <cell r="AC5075">
            <v>17185466</v>
          </cell>
        </row>
        <row r="5076">
          <cell r="A5076" t="str">
            <v>Venta Consumo Industrial [MWh]</v>
          </cell>
          <cell r="C5076">
            <v>9696430</v>
          </cell>
          <cell r="D5076">
            <v>2015</v>
          </cell>
          <cell r="G5076">
            <v>44</v>
          </cell>
          <cell r="AC5076">
            <v>9696430</v>
          </cell>
        </row>
        <row r="5077">
          <cell r="A5077" t="str">
            <v>Venta Energía para AP [MWh]</v>
          </cell>
          <cell r="C5077">
            <v>290598</v>
          </cell>
          <cell r="D5077">
            <v>2015</v>
          </cell>
          <cell r="G5077">
            <v>44</v>
          </cell>
          <cell r="AC5077">
            <v>290598</v>
          </cell>
        </row>
        <row r="5078">
          <cell r="A5078" t="str">
            <v>Venta a Usuarios Propios [MWh]</v>
          </cell>
          <cell r="C5078">
            <v>42173283</v>
          </cell>
          <cell r="D5078">
            <v>2015</v>
          </cell>
          <cell r="G5078">
            <v>44</v>
          </cell>
          <cell r="AC5078">
            <v>42173283</v>
          </cell>
        </row>
        <row r="5079">
          <cell r="A5079" t="str">
            <v>Venta para reventa [MWh]</v>
          </cell>
          <cell r="C5079">
            <v>4108482</v>
          </cell>
          <cell r="D5079">
            <v>2015</v>
          </cell>
          <cell r="G5079">
            <v>44</v>
          </cell>
          <cell r="AC5079">
            <v>4108482</v>
          </cell>
        </row>
        <row r="5080">
          <cell r="A5080" t="str">
            <v>Venta totales de energía [MWh]</v>
          </cell>
          <cell r="C5080">
            <v>46281765</v>
          </cell>
          <cell r="D5080">
            <v>2015</v>
          </cell>
          <cell r="G5080">
            <v>44</v>
          </cell>
          <cell r="AC5080">
            <v>46281765</v>
          </cell>
        </row>
        <row r="5081">
          <cell r="A5081" t="str">
            <v>Venta a Autoridades [MWh]</v>
          </cell>
          <cell r="C5081">
            <v>0</v>
          </cell>
          <cell r="D5081">
            <v>2015</v>
          </cell>
          <cell r="G5081">
            <v>44</v>
          </cell>
          <cell r="AC5081">
            <v>0</v>
          </cell>
        </row>
        <row r="5082">
          <cell r="A5082" t="str">
            <v>Venta Consumo Residencial [MWh]</v>
          </cell>
          <cell r="C5082">
            <v>2223612</v>
          </cell>
          <cell r="D5082">
            <v>2015</v>
          </cell>
          <cell r="G5082">
            <v>179</v>
          </cell>
          <cell r="AC5082">
            <v>2223612</v>
          </cell>
        </row>
        <row r="5083">
          <cell r="A5083" t="str">
            <v>Venta Consumo Comercial [MWh]</v>
          </cell>
          <cell r="C5083">
            <v>2703143</v>
          </cell>
          <cell r="D5083">
            <v>2015</v>
          </cell>
          <cell r="G5083">
            <v>179</v>
          </cell>
          <cell r="AC5083">
            <v>2703143</v>
          </cell>
        </row>
        <row r="5084">
          <cell r="A5084" t="str">
            <v>Venta Consumo Industrial [MWh]</v>
          </cell>
          <cell r="C5084">
            <v>477524</v>
          </cell>
          <cell r="D5084">
            <v>2015</v>
          </cell>
          <cell r="G5084">
            <v>179</v>
          </cell>
          <cell r="AC5084">
            <v>477524</v>
          </cell>
        </row>
        <row r="5085">
          <cell r="A5085" t="str">
            <v>Venta Energía para AP [MWh]</v>
          </cell>
          <cell r="C5085">
            <v>45959</v>
          </cell>
          <cell r="D5085">
            <v>2015</v>
          </cell>
          <cell r="G5085">
            <v>179</v>
          </cell>
          <cell r="AC5085">
            <v>45959</v>
          </cell>
        </row>
        <row r="5086">
          <cell r="A5086" t="str">
            <v>Venta a Usuarios Propios [MWh]</v>
          </cell>
          <cell r="C5086">
            <v>5450238</v>
          </cell>
          <cell r="D5086">
            <v>2015</v>
          </cell>
          <cell r="G5086">
            <v>179</v>
          </cell>
          <cell r="AC5086">
            <v>5450238</v>
          </cell>
        </row>
        <row r="5087">
          <cell r="A5087" t="str">
            <v>Venta para reventa [MWh]</v>
          </cell>
          <cell r="C5087">
            <v>0</v>
          </cell>
          <cell r="D5087">
            <v>2015</v>
          </cell>
          <cell r="G5087">
            <v>179</v>
          </cell>
          <cell r="AC5087">
            <v>0</v>
          </cell>
        </row>
        <row r="5088">
          <cell r="A5088" t="str">
            <v>Venta totales de energía [MWh]</v>
          </cell>
          <cell r="C5088">
            <v>5450238</v>
          </cell>
          <cell r="D5088">
            <v>2015</v>
          </cell>
          <cell r="G5088">
            <v>179</v>
          </cell>
          <cell r="AC5088">
            <v>5450238</v>
          </cell>
        </row>
        <row r="5089">
          <cell r="A5089" t="str">
            <v>Venta Consumo Residencial [MWh]</v>
          </cell>
          <cell r="C5089">
            <v>2970507</v>
          </cell>
          <cell r="D5089">
            <v>2015</v>
          </cell>
          <cell r="G5089">
            <v>454</v>
          </cell>
          <cell r="AC5089">
            <v>2970507</v>
          </cell>
        </row>
        <row r="5090">
          <cell r="A5090" t="str">
            <v>Venta Consumo Comercial [MWh]</v>
          </cell>
          <cell r="C5090">
            <v>2778210</v>
          </cell>
          <cell r="D5090">
            <v>2015</v>
          </cell>
          <cell r="G5090">
            <v>454</v>
          </cell>
          <cell r="AC5090">
            <v>2778210</v>
          </cell>
        </row>
        <row r="5091">
          <cell r="A5091" t="str">
            <v>Venta Consumo Industrial [MWh]</v>
          </cell>
          <cell r="C5091">
            <v>6956209</v>
          </cell>
          <cell r="D5091">
            <v>2015</v>
          </cell>
          <cell r="G5091">
            <v>454</v>
          </cell>
          <cell r="AC5091">
            <v>6956209</v>
          </cell>
        </row>
        <row r="5092">
          <cell r="A5092" t="str">
            <v>Venta Energía para AP [MWh]</v>
          </cell>
          <cell r="C5092">
            <v>43202</v>
          </cell>
          <cell r="D5092">
            <v>2015</v>
          </cell>
          <cell r="G5092">
            <v>454</v>
          </cell>
          <cell r="AC5092">
            <v>43202</v>
          </cell>
        </row>
        <row r="5093">
          <cell r="A5093" t="str">
            <v>Venta a Autoridades [MWh]</v>
          </cell>
          <cell r="C5093">
            <v>141612</v>
          </cell>
          <cell r="D5093">
            <v>2015</v>
          </cell>
          <cell r="G5093">
            <v>454</v>
          </cell>
          <cell r="AC5093">
            <v>141612</v>
          </cell>
        </row>
        <row r="5094">
          <cell r="A5094" t="str">
            <v>Venta a Usuarios Propios [MWh]</v>
          </cell>
          <cell r="C5094">
            <v>12889740</v>
          </cell>
          <cell r="D5094">
            <v>2015</v>
          </cell>
          <cell r="G5094">
            <v>454</v>
          </cell>
          <cell r="AC5094">
            <v>12889740</v>
          </cell>
        </row>
        <row r="5095">
          <cell r="A5095" t="str">
            <v>Venta para reventa [MWh]</v>
          </cell>
          <cell r="C5095">
            <v>1854236</v>
          </cell>
          <cell r="D5095">
            <v>2015</v>
          </cell>
          <cell r="G5095">
            <v>454</v>
          </cell>
          <cell r="AC5095">
            <v>1854236</v>
          </cell>
        </row>
        <row r="5096">
          <cell r="A5096" t="str">
            <v>Venta totales de energía [MWh]</v>
          </cell>
          <cell r="C5096">
            <v>14743976</v>
          </cell>
          <cell r="D5096">
            <v>2015</v>
          </cell>
          <cell r="G5096">
            <v>454</v>
          </cell>
          <cell r="AC5096">
            <v>14743976</v>
          </cell>
        </row>
        <row r="5097">
          <cell r="A5097" t="str">
            <v>Venta Consumo Residencial [MWh]</v>
          </cell>
          <cell r="C5097">
            <v>67557</v>
          </cell>
          <cell r="D5097">
            <v>2015</v>
          </cell>
          <cell r="G5097">
            <v>84</v>
          </cell>
          <cell r="AC5097">
            <v>67557</v>
          </cell>
        </row>
        <row r="5098">
          <cell r="A5098" t="str">
            <v>Venta Consumo Comercial [MWh]</v>
          </cell>
          <cell r="C5098">
            <v>19945</v>
          </cell>
          <cell r="D5098">
            <v>2015</v>
          </cell>
          <cell r="G5098">
            <v>84</v>
          </cell>
          <cell r="AC5098">
            <v>19945</v>
          </cell>
        </row>
        <row r="5099">
          <cell r="A5099" t="str">
            <v>Venta Consumo Industrial [MWh]</v>
          </cell>
          <cell r="C5099">
            <v>113114</v>
          </cell>
          <cell r="D5099">
            <v>2015</v>
          </cell>
          <cell r="G5099">
            <v>84</v>
          </cell>
          <cell r="AC5099">
            <v>113114</v>
          </cell>
        </row>
        <row r="5100">
          <cell r="A5100" t="str">
            <v>Venta Energía para AP [MWh]</v>
          </cell>
          <cell r="C5100">
            <v>256</v>
          </cell>
          <cell r="D5100">
            <v>2015</v>
          </cell>
          <cell r="G5100">
            <v>84</v>
          </cell>
          <cell r="AC5100">
            <v>256</v>
          </cell>
        </row>
        <row r="5101">
          <cell r="A5101" t="str">
            <v>Venta a Usuarios Propios [MWh]</v>
          </cell>
          <cell r="C5101">
            <v>200872</v>
          </cell>
          <cell r="D5101">
            <v>2015</v>
          </cell>
          <cell r="G5101">
            <v>84</v>
          </cell>
          <cell r="AC5101">
            <v>200872</v>
          </cell>
        </row>
        <row r="5102">
          <cell r="A5102" t="str">
            <v>Venta para reventa [MWh]</v>
          </cell>
          <cell r="C5102">
            <v>205408</v>
          </cell>
          <cell r="D5102">
            <v>2015</v>
          </cell>
          <cell r="G5102">
            <v>84</v>
          </cell>
          <cell r="AC5102">
            <v>205408</v>
          </cell>
        </row>
        <row r="5103">
          <cell r="A5103" t="str">
            <v>Venta totales de energía [MWh]</v>
          </cell>
          <cell r="C5103">
            <v>406280</v>
          </cell>
          <cell r="D5103">
            <v>2015</v>
          </cell>
          <cell r="G5103">
            <v>84</v>
          </cell>
          <cell r="AC5103">
            <v>406280</v>
          </cell>
        </row>
        <row r="5104">
          <cell r="A5104" t="str">
            <v>Venta Consumo Residencial [MWh]</v>
          </cell>
          <cell r="C5104">
            <v>2192126</v>
          </cell>
          <cell r="D5104">
            <v>2015</v>
          </cell>
          <cell r="G5104">
            <v>81</v>
          </cell>
          <cell r="AC5104">
            <v>2192126</v>
          </cell>
        </row>
        <row r="5105">
          <cell r="A5105" t="str">
            <v>Venta Consumo Comercial [MWh]</v>
          </cell>
          <cell r="C5105">
            <v>1322718</v>
          </cell>
          <cell r="D5105">
            <v>2015</v>
          </cell>
          <cell r="G5105">
            <v>81</v>
          </cell>
          <cell r="AC5105">
            <v>1322718</v>
          </cell>
        </row>
        <row r="5106">
          <cell r="A5106" t="str">
            <v>Venta Consumo Industrial [MWh]</v>
          </cell>
          <cell r="C5106">
            <v>2693461</v>
          </cell>
          <cell r="D5106">
            <v>2015</v>
          </cell>
          <cell r="G5106">
            <v>81</v>
          </cell>
          <cell r="AC5106">
            <v>2693461</v>
          </cell>
        </row>
        <row r="5107">
          <cell r="A5107" t="str">
            <v>Venta Energía para AP [MWh]</v>
          </cell>
          <cell r="C5107">
            <v>10496</v>
          </cell>
          <cell r="D5107">
            <v>2015</v>
          </cell>
          <cell r="G5107">
            <v>81</v>
          </cell>
          <cell r="AC5107">
            <v>10496</v>
          </cell>
        </row>
        <row r="5108">
          <cell r="A5108" t="str">
            <v>Venta a Usuarios Propios [MWh]</v>
          </cell>
          <cell r="C5108">
            <v>6218801</v>
          </cell>
          <cell r="D5108">
            <v>2015</v>
          </cell>
          <cell r="G5108">
            <v>81</v>
          </cell>
          <cell r="AC5108">
            <v>6218801</v>
          </cell>
        </row>
        <row r="5109">
          <cell r="A5109" t="str">
            <v>Venta para reventa [MWh]</v>
          </cell>
          <cell r="C5109">
            <v>2482185</v>
          </cell>
          <cell r="D5109">
            <v>2015</v>
          </cell>
          <cell r="G5109">
            <v>81</v>
          </cell>
          <cell r="AC5109">
            <v>2482185</v>
          </cell>
        </row>
        <row r="5110">
          <cell r="A5110" t="str">
            <v>Venta totales de energía [MWh]</v>
          </cell>
          <cell r="C5110">
            <v>8700986</v>
          </cell>
          <cell r="D5110">
            <v>2015</v>
          </cell>
          <cell r="G5110">
            <v>81</v>
          </cell>
          <cell r="AC5110">
            <v>8700986</v>
          </cell>
        </row>
        <row r="5111">
          <cell r="A5111" t="str">
            <v>Venta Consumo Residencial [MWh]</v>
          </cell>
          <cell r="C5111">
            <v>2024584</v>
          </cell>
          <cell r="D5111">
            <v>2015</v>
          </cell>
          <cell r="G5111">
            <v>99</v>
          </cell>
          <cell r="AC5111">
            <v>2024584</v>
          </cell>
        </row>
        <row r="5112">
          <cell r="A5112" t="str">
            <v>Venta Consumo Comercial [MWh]</v>
          </cell>
          <cell r="C5112">
            <v>2806471</v>
          </cell>
          <cell r="D5112">
            <v>2015</v>
          </cell>
          <cell r="G5112">
            <v>99</v>
          </cell>
          <cell r="AC5112">
            <v>2806471</v>
          </cell>
        </row>
        <row r="5113">
          <cell r="A5113" t="str">
            <v>Venta Consumo Industrial [MWh]</v>
          </cell>
          <cell r="C5113">
            <v>4957787</v>
          </cell>
          <cell r="D5113">
            <v>2015</v>
          </cell>
          <cell r="G5113">
            <v>99</v>
          </cell>
          <cell r="AC5113">
            <v>4957787</v>
          </cell>
        </row>
        <row r="5114">
          <cell r="A5114" t="str">
            <v>Venta Energía para AP [MWh]</v>
          </cell>
          <cell r="C5114">
            <v>39756</v>
          </cell>
          <cell r="D5114">
            <v>2015</v>
          </cell>
          <cell r="G5114">
            <v>99</v>
          </cell>
          <cell r="AC5114">
            <v>39756</v>
          </cell>
        </row>
        <row r="5115">
          <cell r="A5115" t="str">
            <v>Venta a Usuarios Propios [MWh]</v>
          </cell>
          <cell r="C5115">
            <v>9828598</v>
          </cell>
          <cell r="D5115">
            <v>2015</v>
          </cell>
          <cell r="G5115">
            <v>99</v>
          </cell>
          <cell r="AC5115">
            <v>9828598</v>
          </cell>
        </row>
        <row r="5116">
          <cell r="A5116" t="str">
            <v>Venta para reventa [MWh]</v>
          </cell>
          <cell r="C5116">
            <v>6659190</v>
          </cell>
          <cell r="D5116">
            <v>2015</v>
          </cell>
          <cell r="G5116">
            <v>99</v>
          </cell>
          <cell r="AC5116">
            <v>6659190</v>
          </cell>
        </row>
        <row r="5117">
          <cell r="A5117" t="str">
            <v>Venta totales de energía [MWh]</v>
          </cell>
          <cell r="C5117">
            <v>16487788</v>
          </cell>
          <cell r="D5117">
            <v>2015</v>
          </cell>
          <cell r="G5117">
            <v>99</v>
          </cell>
          <cell r="AC5117">
            <v>16487788</v>
          </cell>
        </row>
        <row r="5118">
          <cell r="A5118" t="str">
            <v>Venta Consumo Residencial [MWh]</v>
          </cell>
          <cell r="C5118">
            <v>554166</v>
          </cell>
          <cell r="D5118">
            <v>2015</v>
          </cell>
          <cell r="G5118">
            <v>428</v>
          </cell>
          <cell r="AC5118">
            <v>554166</v>
          </cell>
        </row>
        <row r="5119">
          <cell r="A5119" t="str">
            <v>Venta Consumo Comercial [MWh]</v>
          </cell>
          <cell r="C5119">
            <v>324382</v>
          </cell>
          <cell r="D5119">
            <v>2015</v>
          </cell>
          <cell r="G5119">
            <v>428</v>
          </cell>
          <cell r="AC5119">
            <v>324382</v>
          </cell>
        </row>
        <row r="5120">
          <cell r="A5120" t="str">
            <v>Venta Consumo Industrial [MWh]</v>
          </cell>
          <cell r="C5120">
            <v>106076</v>
          </cell>
          <cell r="D5120">
            <v>2015</v>
          </cell>
          <cell r="G5120">
            <v>428</v>
          </cell>
          <cell r="AC5120">
            <v>106076</v>
          </cell>
        </row>
        <row r="5121">
          <cell r="A5121" t="str">
            <v>Venta Energía para AP [MWh]</v>
          </cell>
          <cell r="C5121">
            <v>4897</v>
          </cell>
          <cell r="D5121">
            <v>2015</v>
          </cell>
          <cell r="G5121">
            <v>428</v>
          </cell>
          <cell r="AC5121">
            <v>4897</v>
          </cell>
        </row>
        <row r="5122">
          <cell r="A5122" t="str">
            <v>Venta a Autoridades [MWh]</v>
          </cell>
          <cell r="C5122">
            <v>731</v>
          </cell>
          <cell r="D5122">
            <v>2015</v>
          </cell>
          <cell r="G5122">
            <v>428</v>
          </cell>
          <cell r="AC5122">
            <v>731</v>
          </cell>
        </row>
        <row r="5123">
          <cell r="A5123" t="str">
            <v>Venta a Usuarios Propios [MWh]</v>
          </cell>
          <cell r="C5123">
            <v>990252</v>
          </cell>
          <cell r="D5123">
            <v>2015</v>
          </cell>
          <cell r="G5123">
            <v>428</v>
          </cell>
          <cell r="AC5123">
            <v>990252</v>
          </cell>
        </row>
        <row r="5124">
          <cell r="A5124" t="str">
            <v>Venta para reventa [MWh]</v>
          </cell>
          <cell r="C5124">
            <v>132</v>
          </cell>
          <cell r="D5124">
            <v>2015</v>
          </cell>
          <cell r="G5124">
            <v>428</v>
          </cell>
          <cell r="AC5124">
            <v>132</v>
          </cell>
        </row>
        <row r="5125">
          <cell r="A5125" t="str">
            <v>Venta totales de energía [MWh]</v>
          </cell>
          <cell r="C5125">
            <v>990384</v>
          </cell>
          <cell r="D5125">
            <v>2015</v>
          </cell>
          <cell r="G5125">
            <v>428</v>
          </cell>
          <cell r="AC5125">
            <v>990384</v>
          </cell>
        </row>
        <row r="5126">
          <cell r="A5126" t="str">
            <v>Venta para reventa [MWh]</v>
          </cell>
          <cell r="C5126">
            <v>0</v>
          </cell>
          <cell r="D5126">
            <v>2015</v>
          </cell>
          <cell r="G5126">
            <v>92</v>
          </cell>
          <cell r="AC5126">
            <v>0</v>
          </cell>
        </row>
        <row r="5127">
          <cell r="A5127" t="str">
            <v>Venta totales de energía [MWh]</v>
          </cell>
          <cell r="C5127">
            <v>0</v>
          </cell>
          <cell r="D5127">
            <v>2015</v>
          </cell>
          <cell r="G5127">
            <v>92</v>
          </cell>
          <cell r="AC5127">
            <v>0</v>
          </cell>
        </row>
        <row r="5128">
          <cell r="A5128" t="str">
            <v>Venta para reventa [MWh]</v>
          </cell>
          <cell r="C5128">
            <v>0</v>
          </cell>
          <cell r="D5128">
            <v>2015</v>
          </cell>
          <cell r="G5128">
            <v>198</v>
          </cell>
          <cell r="AC5128">
            <v>0</v>
          </cell>
        </row>
        <row r="5129">
          <cell r="A5129" t="str">
            <v>Venta totales de energía [MWh]</v>
          </cell>
          <cell r="C5129">
            <v>0</v>
          </cell>
          <cell r="D5129">
            <v>2015</v>
          </cell>
          <cell r="G5129">
            <v>198</v>
          </cell>
          <cell r="AC5129">
            <v>0</v>
          </cell>
        </row>
        <row r="5130">
          <cell r="A5130" t="str">
            <v>Venta Consumo Residencial [MWh]</v>
          </cell>
          <cell r="C5130">
            <v>293530</v>
          </cell>
          <cell r="D5130">
            <v>2015</v>
          </cell>
          <cell r="G5130">
            <v>59</v>
          </cell>
          <cell r="AC5130">
            <v>293530</v>
          </cell>
        </row>
        <row r="5131">
          <cell r="A5131" t="str">
            <v>Venta Consumo Comercial [MWh]</v>
          </cell>
          <cell r="C5131">
            <v>514967</v>
          </cell>
          <cell r="D5131">
            <v>2015</v>
          </cell>
          <cell r="G5131">
            <v>59</v>
          </cell>
          <cell r="AC5131">
            <v>514967</v>
          </cell>
        </row>
        <row r="5132">
          <cell r="A5132" t="str">
            <v>Venta Consumo Industrial [MWh]</v>
          </cell>
          <cell r="C5132">
            <v>119040</v>
          </cell>
          <cell r="D5132">
            <v>2015</v>
          </cell>
          <cell r="G5132">
            <v>59</v>
          </cell>
          <cell r="AC5132">
            <v>119040</v>
          </cell>
        </row>
        <row r="5133">
          <cell r="A5133" t="str">
            <v>Venta Energía para AP [MWh]</v>
          </cell>
          <cell r="C5133">
            <v>4239</v>
          </cell>
          <cell r="D5133">
            <v>2015</v>
          </cell>
          <cell r="G5133">
            <v>59</v>
          </cell>
          <cell r="AC5133">
            <v>4239</v>
          </cell>
        </row>
        <row r="5134">
          <cell r="A5134" t="str">
            <v>Venta a Usuarios Propios [MWh]</v>
          </cell>
          <cell r="C5134">
            <v>931776</v>
          </cell>
          <cell r="D5134">
            <v>2015</v>
          </cell>
          <cell r="G5134">
            <v>59</v>
          </cell>
          <cell r="AC5134">
            <v>931776</v>
          </cell>
        </row>
        <row r="5135">
          <cell r="A5135" t="str">
            <v>Venta para reventa [MWh]</v>
          </cell>
          <cell r="C5135">
            <v>1486</v>
          </cell>
          <cell r="D5135">
            <v>2015</v>
          </cell>
          <cell r="G5135">
            <v>59</v>
          </cell>
          <cell r="AC5135">
            <v>1486</v>
          </cell>
        </row>
        <row r="5136">
          <cell r="A5136" t="str">
            <v>Venta totales de energía [MWh]</v>
          </cell>
          <cell r="C5136">
            <v>933262</v>
          </cell>
          <cell r="D5136">
            <v>2015</v>
          </cell>
          <cell r="G5136">
            <v>59</v>
          </cell>
          <cell r="AC5136">
            <v>933262</v>
          </cell>
        </row>
        <row r="5137">
          <cell r="A5137" t="str">
            <v>Venta para reventa [MWh]</v>
          </cell>
          <cell r="C5137">
            <v>0</v>
          </cell>
          <cell r="D5137">
            <v>2015</v>
          </cell>
          <cell r="G5137">
            <v>38</v>
          </cell>
          <cell r="AC5137">
            <v>0</v>
          </cell>
        </row>
        <row r="5138">
          <cell r="A5138" t="str">
            <v>Venta totales de energía [MWh]</v>
          </cell>
          <cell r="C5138">
            <v>0</v>
          </cell>
          <cell r="D5138">
            <v>2015</v>
          </cell>
          <cell r="G5138">
            <v>38</v>
          </cell>
          <cell r="AC5138">
            <v>0</v>
          </cell>
        </row>
        <row r="5139">
          <cell r="A5139" t="str">
            <v>Venta Consumo Industrial [MWh]</v>
          </cell>
          <cell r="C5139">
            <v>190816</v>
          </cell>
          <cell r="D5139">
            <v>2015</v>
          </cell>
          <cell r="G5139">
            <v>128</v>
          </cell>
          <cell r="AC5139">
            <v>190816</v>
          </cell>
        </row>
        <row r="5140">
          <cell r="A5140" t="str">
            <v>Venta a Usuarios Propios [MWh]</v>
          </cell>
          <cell r="C5140">
            <v>190816</v>
          </cell>
          <cell r="D5140">
            <v>2015</v>
          </cell>
          <cell r="G5140">
            <v>128</v>
          </cell>
          <cell r="AC5140">
            <v>190816</v>
          </cell>
        </row>
        <row r="5141">
          <cell r="A5141" t="str">
            <v>Venta para reventa [MWh]</v>
          </cell>
          <cell r="C5141">
            <v>8681829</v>
          </cell>
          <cell r="D5141">
            <v>2015</v>
          </cell>
          <cell r="G5141">
            <v>128</v>
          </cell>
          <cell r="AC5141">
            <v>8681829</v>
          </cell>
        </row>
        <row r="5142">
          <cell r="A5142" t="str">
            <v>Venta totales de energía [MWh]</v>
          </cell>
          <cell r="C5142">
            <v>8872645</v>
          </cell>
          <cell r="D5142">
            <v>2015</v>
          </cell>
          <cell r="G5142">
            <v>128</v>
          </cell>
          <cell r="AC5142">
            <v>8872645</v>
          </cell>
        </row>
        <row r="5143">
          <cell r="A5143" t="str">
            <v>Venta para reventa [MWh]</v>
          </cell>
          <cell r="C5143">
            <v>5186234</v>
          </cell>
          <cell r="D5143">
            <v>2015</v>
          </cell>
          <cell r="G5143">
            <v>72</v>
          </cell>
          <cell r="AC5143">
            <v>5186234</v>
          </cell>
        </row>
        <row r="5144">
          <cell r="A5144" t="str">
            <v>Venta totales de energía [MWh]</v>
          </cell>
          <cell r="C5144">
            <v>5186234</v>
          </cell>
          <cell r="D5144">
            <v>2015</v>
          </cell>
          <cell r="G5144">
            <v>72</v>
          </cell>
          <cell r="AC5144">
            <v>5186234</v>
          </cell>
        </row>
        <row r="5145">
          <cell r="A5145" t="str">
            <v>Venta Consumo Residencial [MWh]</v>
          </cell>
          <cell r="C5145">
            <v>171254</v>
          </cell>
          <cell r="D5145">
            <v>2015</v>
          </cell>
          <cell r="G5145">
            <v>54</v>
          </cell>
          <cell r="AC5145">
            <v>171254</v>
          </cell>
        </row>
        <row r="5146">
          <cell r="A5146" t="str">
            <v>Venta Consumo Comercial [MWh]</v>
          </cell>
          <cell r="C5146">
            <v>108803</v>
          </cell>
          <cell r="D5146">
            <v>2015</v>
          </cell>
          <cell r="G5146">
            <v>54</v>
          </cell>
          <cell r="AC5146">
            <v>108803</v>
          </cell>
        </row>
        <row r="5147">
          <cell r="A5147" t="str">
            <v>Venta Consumo Industrial [MWh]</v>
          </cell>
          <cell r="C5147">
            <v>168248</v>
          </cell>
          <cell r="D5147">
            <v>2015</v>
          </cell>
          <cell r="G5147">
            <v>54</v>
          </cell>
          <cell r="AC5147">
            <v>168248</v>
          </cell>
        </row>
        <row r="5148">
          <cell r="A5148" t="str">
            <v>Venta Energía para AP [MWh]</v>
          </cell>
          <cell r="C5148">
            <v>2506</v>
          </cell>
          <cell r="D5148">
            <v>2015</v>
          </cell>
          <cell r="G5148">
            <v>54</v>
          </cell>
          <cell r="AC5148">
            <v>2506</v>
          </cell>
        </row>
        <row r="5149">
          <cell r="A5149" t="str">
            <v>Venta a Autoridades [MWh]</v>
          </cell>
          <cell r="C5149">
            <v>2397</v>
          </cell>
          <cell r="D5149">
            <v>2015</v>
          </cell>
          <cell r="G5149">
            <v>54</v>
          </cell>
          <cell r="AC5149">
            <v>2397</v>
          </cell>
        </row>
        <row r="5150">
          <cell r="A5150" t="str">
            <v>Venta a Usuarios Propios [MWh]</v>
          </cell>
          <cell r="C5150">
            <v>453208</v>
          </cell>
          <cell r="D5150">
            <v>2015</v>
          </cell>
          <cell r="G5150">
            <v>54</v>
          </cell>
          <cell r="AC5150">
            <v>453208</v>
          </cell>
        </row>
        <row r="5151">
          <cell r="A5151" t="str">
            <v>Venta para reventa [MWh]</v>
          </cell>
          <cell r="C5151">
            <v>7603</v>
          </cell>
          <cell r="D5151">
            <v>2015</v>
          </cell>
          <cell r="G5151">
            <v>54</v>
          </cell>
          <cell r="AC5151">
            <v>7603</v>
          </cell>
        </row>
        <row r="5152">
          <cell r="A5152" t="str">
            <v>Venta totales de energía [MWh]</v>
          </cell>
          <cell r="C5152">
            <v>460811</v>
          </cell>
          <cell r="D5152">
            <v>2015</v>
          </cell>
          <cell r="G5152">
            <v>54</v>
          </cell>
          <cell r="AC5152">
            <v>460811</v>
          </cell>
        </row>
        <row r="5153">
          <cell r="A5153" t="str">
            <v>Venta Consumo Residencial [MWh]</v>
          </cell>
          <cell r="C5153">
            <v>691</v>
          </cell>
          <cell r="D5153">
            <v>2015</v>
          </cell>
          <cell r="G5153">
            <v>40</v>
          </cell>
          <cell r="AC5153">
            <v>691</v>
          </cell>
        </row>
        <row r="5154">
          <cell r="A5154" t="str">
            <v>Venta Consumo Comercial [MWh]</v>
          </cell>
          <cell r="C5154">
            <v>3569</v>
          </cell>
          <cell r="D5154">
            <v>2015</v>
          </cell>
          <cell r="G5154">
            <v>40</v>
          </cell>
          <cell r="AC5154">
            <v>3569</v>
          </cell>
        </row>
        <row r="5155">
          <cell r="A5155" t="str">
            <v>Venta Consumo Industrial [MWh]</v>
          </cell>
          <cell r="C5155">
            <v>1012614</v>
          </cell>
          <cell r="D5155">
            <v>2015</v>
          </cell>
          <cell r="G5155">
            <v>40</v>
          </cell>
          <cell r="AC5155">
            <v>1012614</v>
          </cell>
        </row>
        <row r="5156">
          <cell r="A5156" t="str">
            <v>Venta Energía para AP [MWh]</v>
          </cell>
          <cell r="C5156">
            <v>79</v>
          </cell>
          <cell r="D5156">
            <v>2015</v>
          </cell>
          <cell r="G5156">
            <v>40</v>
          </cell>
          <cell r="AC5156">
            <v>79</v>
          </cell>
        </row>
        <row r="5157">
          <cell r="A5157" t="str">
            <v>Venta a Autoridades [MWh]</v>
          </cell>
          <cell r="C5157">
            <v>73</v>
          </cell>
          <cell r="D5157">
            <v>2015</v>
          </cell>
          <cell r="G5157">
            <v>40</v>
          </cell>
          <cell r="AC5157">
            <v>73</v>
          </cell>
        </row>
        <row r="5158">
          <cell r="A5158" t="str">
            <v>Venta a Usuarios Propios [MWh]</v>
          </cell>
          <cell r="C5158">
            <v>1017026</v>
          </cell>
          <cell r="D5158">
            <v>2015</v>
          </cell>
          <cell r="G5158">
            <v>40</v>
          </cell>
          <cell r="AC5158">
            <v>1017026</v>
          </cell>
        </row>
        <row r="5159">
          <cell r="A5159" t="str">
            <v>Venta totales de energía [MWh]</v>
          </cell>
          <cell r="C5159">
            <v>1017026</v>
          </cell>
          <cell r="D5159">
            <v>2015</v>
          </cell>
          <cell r="G5159">
            <v>40</v>
          </cell>
          <cell r="AC5159">
            <v>1017026</v>
          </cell>
        </row>
        <row r="5160">
          <cell r="A5160" t="str">
            <v>Venta Consumo Residencial [MWh]</v>
          </cell>
          <cell r="C5160">
            <v>10817496</v>
          </cell>
          <cell r="D5160">
            <v>2015</v>
          </cell>
          <cell r="G5160">
            <v>140</v>
          </cell>
          <cell r="AC5160">
            <v>10817496</v>
          </cell>
        </row>
        <row r="5161">
          <cell r="A5161" t="str">
            <v>Venta Consumo Comercial [MWh]</v>
          </cell>
          <cell r="C5161">
            <v>3096044</v>
          </cell>
          <cell r="D5161">
            <v>2015</v>
          </cell>
          <cell r="G5161">
            <v>140</v>
          </cell>
          <cell r="AC5161">
            <v>3096044</v>
          </cell>
        </row>
        <row r="5162">
          <cell r="A5162" t="str">
            <v>Venta Consumo Industrial [MWh]</v>
          </cell>
          <cell r="C5162">
            <v>2458363</v>
          </cell>
          <cell r="D5162">
            <v>2015</v>
          </cell>
          <cell r="G5162">
            <v>140</v>
          </cell>
          <cell r="AC5162">
            <v>2458363</v>
          </cell>
        </row>
        <row r="5163">
          <cell r="A5163" t="str">
            <v>Venta Energía para AP [MWh]</v>
          </cell>
          <cell r="C5163">
            <v>214437</v>
          </cell>
          <cell r="D5163">
            <v>2015</v>
          </cell>
          <cell r="G5163">
            <v>140</v>
          </cell>
          <cell r="AC5163">
            <v>214437</v>
          </cell>
        </row>
        <row r="5164">
          <cell r="A5164" t="str">
            <v>Venta a Autoridades [MWh]</v>
          </cell>
          <cell r="C5164">
            <v>0</v>
          </cell>
          <cell r="D5164">
            <v>2015</v>
          </cell>
          <cell r="G5164">
            <v>140</v>
          </cell>
          <cell r="AC5164">
            <v>0</v>
          </cell>
        </row>
        <row r="5165">
          <cell r="A5165" t="str">
            <v>Venta a Usuarios Propios [MWh]</v>
          </cell>
          <cell r="C5165">
            <v>16586340</v>
          </cell>
          <cell r="D5165">
            <v>2015</v>
          </cell>
          <cell r="G5165">
            <v>140</v>
          </cell>
          <cell r="AC5165">
            <v>16586340</v>
          </cell>
        </row>
        <row r="5166">
          <cell r="A5166" t="str">
            <v>Venta para reventa [MWh]</v>
          </cell>
          <cell r="C5166">
            <v>12885140</v>
          </cell>
          <cell r="D5166">
            <v>2015</v>
          </cell>
          <cell r="G5166">
            <v>140</v>
          </cell>
          <cell r="AC5166">
            <v>12885140</v>
          </cell>
        </row>
        <row r="5167">
          <cell r="A5167" t="str">
            <v>Venta totales de energía [MWh]</v>
          </cell>
          <cell r="C5167">
            <v>29471480</v>
          </cell>
          <cell r="D5167">
            <v>2015</v>
          </cell>
          <cell r="G5167">
            <v>140</v>
          </cell>
          <cell r="AC5167">
            <v>29471480</v>
          </cell>
        </row>
        <row r="5168">
          <cell r="A5168" t="str">
            <v>Venta Consumo Residencial [MWh]</v>
          </cell>
          <cell r="C5168">
            <v>3055399</v>
          </cell>
          <cell r="D5168">
            <v>2015</v>
          </cell>
          <cell r="G5168">
            <v>80</v>
          </cell>
          <cell r="AC5168">
            <v>3055399</v>
          </cell>
        </row>
        <row r="5169">
          <cell r="A5169" t="str">
            <v>Venta Consumo Comercial [MWh]</v>
          </cell>
          <cell r="C5169">
            <v>3135156</v>
          </cell>
          <cell r="D5169">
            <v>2015</v>
          </cell>
          <cell r="G5169">
            <v>80</v>
          </cell>
          <cell r="AC5169">
            <v>3135156</v>
          </cell>
        </row>
        <row r="5170">
          <cell r="A5170" t="str">
            <v>Venta Consumo Industrial [MWh]</v>
          </cell>
          <cell r="C5170">
            <v>3433439</v>
          </cell>
          <cell r="D5170">
            <v>2015</v>
          </cell>
          <cell r="G5170">
            <v>80</v>
          </cell>
          <cell r="AC5170">
            <v>3433439</v>
          </cell>
        </row>
        <row r="5171">
          <cell r="A5171" t="str">
            <v>Venta Energía para AP [MWh]</v>
          </cell>
          <cell r="C5171">
            <v>33326</v>
          </cell>
          <cell r="D5171">
            <v>2015</v>
          </cell>
          <cell r="G5171">
            <v>80</v>
          </cell>
          <cell r="AC5171">
            <v>33326</v>
          </cell>
        </row>
        <row r="5172">
          <cell r="A5172" t="str">
            <v>Venta a Usuarios Propios [MWh]</v>
          </cell>
          <cell r="C5172">
            <v>9657320</v>
          </cell>
          <cell r="D5172">
            <v>2015</v>
          </cell>
          <cell r="G5172">
            <v>80</v>
          </cell>
          <cell r="AC5172">
            <v>9657320</v>
          </cell>
        </row>
        <row r="5173">
          <cell r="A5173" t="str">
            <v>Venta para reventa [MWh]</v>
          </cell>
          <cell r="C5173">
            <v>1104306</v>
          </cell>
          <cell r="D5173">
            <v>2015</v>
          </cell>
          <cell r="G5173">
            <v>80</v>
          </cell>
          <cell r="AC5173">
            <v>1104306</v>
          </cell>
        </row>
        <row r="5174">
          <cell r="A5174" t="str">
            <v>Venta totales de energía [MWh]</v>
          </cell>
          <cell r="C5174">
            <v>10761626</v>
          </cell>
          <cell r="D5174">
            <v>2015</v>
          </cell>
          <cell r="G5174">
            <v>80</v>
          </cell>
          <cell r="AC5174">
            <v>10761626</v>
          </cell>
        </row>
        <row r="5175">
          <cell r="A5175" t="str">
            <v>Venta Consumo Residencial [MWh]</v>
          </cell>
          <cell r="C5175">
            <v>11494884</v>
          </cell>
          <cell r="D5175">
            <v>2015</v>
          </cell>
          <cell r="G5175">
            <v>6</v>
          </cell>
          <cell r="AC5175">
            <v>11494884</v>
          </cell>
        </row>
        <row r="5176">
          <cell r="A5176" t="str">
            <v>Venta Consumo Comercial [MWh]</v>
          </cell>
          <cell r="C5176">
            <v>6721110</v>
          </cell>
          <cell r="D5176">
            <v>2015</v>
          </cell>
          <cell r="G5176">
            <v>6</v>
          </cell>
          <cell r="AC5176">
            <v>6721110</v>
          </cell>
        </row>
        <row r="5177">
          <cell r="A5177" t="str">
            <v>Venta Consumo Industrial [MWh]</v>
          </cell>
          <cell r="C5177">
            <v>9866029</v>
          </cell>
          <cell r="D5177">
            <v>2015</v>
          </cell>
          <cell r="G5177">
            <v>6</v>
          </cell>
          <cell r="AC5177">
            <v>9866029</v>
          </cell>
        </row>
        <row r="5178">
          <cell r="A5178" t="str">
            <v>Venta Energía para AP [MWh]</v>
          </cell>
          <cell r="C5178">
            <v>66075</v>
          </cell>
          <cell r="D5178">
            <v>2015</v>
          </cell>
          <cell r="G5178">
            <v>6</v>
          </cell>
          <cell r="AC5178">
            <v>66075</v>
          </cell>
        </row>
        <row r="5179">
          <cell r="A5179" t="str">
            <v>Venta a Autoridades [MWh]</v>
          </cell>
          <cell r="C5179">
            <v>775068</v>
          </cell>
          <cell r="D5179">
            <v>2015</v>
          </cell>
          <cell r="G5179">
            <v>6</v>
          </cell>
          <cell r="AC5179">
            <v>775068</v>
          </cell>
        </row>
        <row r="5180">
          <cell r="A5180" t="str">
            <v>Venta a Usuarios Propios [MWh]</v>
          </cell>
          <cell r="C5180">
            <v>28923166</v>
          </cell>
          <cell r="D5180">
            <v>2015</v>
          </cell>
          <cell r="G5180">
            <v>6</v>
          </cell>
          <cell r="AC5180">
            <v>28923166</v>
          </cell>
        </row>
        <row r="5181">
          <cell r="A5181" t="str">
            <v>Venta para reventa [MWh]</v>
          </cell>
          <cell r="C5181">
            <v>5924412</v>
          </cell>
          <cell r="D5181">
            <v>2015</v>
          </cell>
          <cell r="G5181">
            <v>6</v>
          </cell>
          <cell r="AC5181">
            <v>5924412</v>
          </cell>
        </row>
        <row r="5182">
          <cell r="A5182" t="str">
            <v>Venta totales de energía [MWh]</v>
          </cell>
          <cell r="C5182">
            <v>34847578</v>
          </cell>
          <cell r="D5182">
            <v>2015</v>
          </cell>
          <cell r="G5182">
            <v>6</v>
          </cell>
          <cell r="AC5182">
            <v>34847578</v>
          </cell>
        </row>
        <row r="5183">
          <cell r="A5183" t="str">
            <v>Venta para reventa [MWh]</v>
          </cell>
          <cell r="C5183">
            <v>12994269</v>
          </cell>
          <cell r="D5183">
            <v>2015</v>
          </cell>
          <cell r="G5183">
            <v>1</v>
          </cell>
          <cell r="AC5183">
            <v>12994269</v>
          </cell>
        </row>
        <row r="5184">
          <cell r="A5184" t="str">
            <v>Venta totales de energía [MWh]</v>
          </cell>
          <cell r="C5184">
            <v>12994269</v>
          </cell>
          <cell r="D5184">
            <v>2015</v>
          </cell>
          <cell r="G5184">
            <v>1</v>
          </cell>
          <cell r="AC5184">
            <v>12994269</v>
          </cell>
        </row>
        <row r="5185">
          <cell r="A5185" t="str">
            <v>Venta Consumo Residencial [MWh]</v>
          </cell>
          <cell r="C5185">
            <v>106</v>
          </cell>
          <cell r="D5185">
            <v>2015</v>
          </cell>
          <cell r="G5185">
            <v>23</v>
          </cell>
          <cell r="AC5185">
            <v>106</v>
          </cell>
        </row>
        <row r="5186">
          <cell r="A5186" t="str">
            <v>Venta Consumo Comercial [MWh]</v>
          </cell>
          <cell r="C5186">
            <v>257</v>
          </cell>
          <cell r="D5186">
            <v>2015</v>
          </cell>
          <cell r="G5186">
            <v>23</v>
          </cell>
          <cell r="AC5186">
            <v>257</v>
          </cell>
        </row>
        <row r="5187">
          <cell r="A5187" t="str">
            <v>Venta Consumo Industrial [MWh]</v>
          </cell>
          <cell r="C5187">
            <v>0</v>
          </cell>
          <cell r="D5187">
            <v>2015</v>
          </cell>
          <cell r="G5187">
            <v>23</v>
          </cell>
          <cell r="AC5187">
            <v>0</v>
          </cell>
        </row>
        <row r="5188">
          <cell r="A5188" t="str">
            <v>Venta Energía para AP [MWh]</v>
          </cell>
          <cell r="C5188">
            <v>2</v>
          </cell>
          <cell r="D5188">
            <v>2015</v>
          </cell>
          <cell r="G5188">
            <v>23</v>
          </cell>
          <cell r="AC5188">
            <v>2</v>
          </cell>
        </row>
        <row r="5189">
          <cell r="A5189" t="str">
            <v>Venta de Energía Otras [MWh]</v>
          </cell>
          <cell r="C5189">
            <v>0</v>
          </cell>
          <cell r="D5189">
            <v>2015</v>
          </cell>
          <cell r="G5189">
            <v>23</v>
          </cell>
          <cell r="AC5189">
            <v>0</v>
          </cell>
        </row>
        <row r="5190">
          <cell r="A5190" t="str">
            <v>Venta a Usuarios Propios [MWh]</v>
          </cell>
          <cell r="C5190">
            <v>365</v>
          </cell>
          <cell r="D5190">
            <v>2015</v>
          </cell>
          <cell r="G5190">
            <v>23</v>
          </cell>
          <cell r="AC5190">
            <v>365</v>
          </cell>
        </row>
        <row r="5191">
          <cell r="A5191" t="str">
            <v>Venta para reventa [MWh]</v>
          </cell>
          <cell r="C5191">
            <v>600340</v>
          </cell>
          <cell r="D5191">
            <v>2015</v>
          </cell>
          <cell r="G5191">
            <v>23</v>
          </cell>
          <cell r="AC5191">
            <v>600340</v>
          </cell>
        </row>
        <row r="5192">
          <cell r="A5192" t="str">
            <v>Venta totales de energía [MWh]</v>
          </cell>
          <cell r="C5192">
            <v>600705</v>
          </cell>
          <cell r="D5192">
            <v>2015</v>
          </cell>
          <cell r="G5192">
            <v>23</v>
          </cell>
          <cell r="AC5192">
            <v>600705</v>
          </cell>
        </row>
        <row r="5193">
          <cell r="A5193" t="str">
            <v>Venta Consumo Residencial [MWh]</v>
          </cell>
          <cell r="C5193">
            <v>3309929</v>
          </cell>
          <cell r="D5193">
            <v>2015</v>
          </cell>
          <cell r="G5193">
            <v>119</v>
          </cell>
          <cell r="AC5193">
            <v>3309929</v>
          </cell>
        </row>
        <row r="5194">
          <cell r="A5194" t="str">
            <v>Venta Consumo Comercial [MWh]</v>
          </cell>
          <cell r="C5194">
            <v>3866823</v>
          </cell>
          <cell r="D5194">
            <v>2015</v>
          </cell>
          <cell r="G5194">
            <v>119</v>
          </cell>
          <cell r="AC5194">
            <v>3866823</v>
          </cell>
        </row>
        <row r="5195">
          <cell r="A5195" t="str">
            <v>Venta Consumo Industrial [MWh]</v>
          </cell>
          <cell r="C5195">
            <v>9249137</v>
          </cell>
          <cell r="D5195">
            <v>2015</v>
          </cell>
          <cell r="G5195">
            <v>119</v>
          </cell>
          <cell r="AC5195">
            <v>9249137</v>
          </cell>
        </row>
        <row r="5196">
          <cell r="A5196" t="str">
            <v>Venta Energía para AP [MWh]</v>
          </cell>
          <cell r="C5196">
            <v>63390</v>
          </cell>
          <cell r="D5196">
            <v>2015</v>
          </cell>
          <cell r="G5196">
            <v>119</v>
          </cell>
          <cell r="AC5196">
            <v>63390</v>
          </cell>
        </row>
        <row r="5197">
          <cell r="A5197" t="str">
            <v>Venta a Autoridades [MWh]</v>
          </cell>
          <cell r="C5197">
            <v>20755</v>
          </cell>
          <cell r="D5197">
            <v>2015</v>
          </cell>
          <cell r="G5197">
            <v>119</v>
          </cell>
          <cell r="AC5197">
            <v>20755</v>
          </cell>
        </row>
        <row r="5198">
          <cell r="A5198" t="str">
            <v>Venta de Energía Otras [MWh]</v>
          </cell>
          <cell r="C5198">
            <v>21016</v>
          </cell>
          <cell r="D5198">
            <v>2015</v>
          </cell>
          <cell r="G5198">
            <v>119</v>
          </cell>
          <cell r="AC5198">
            <v>21016</v>
          </cell>
        </row>
        <row r="5199">
          <cell r="A5199" t="str">
            <v>Venta de Energía Otras [MWh]</v>
          </cell>
          <cell r="C5199">
            <v>32544</v>
          </cell>
          <cell r="D5199">
            <v>2015</v>
          </cell>
          <cell r="G5199">
            <v>119</v>
          </cell>
          <cell r="AC5199">
            <v>32544</v>
          </cell>
        </row>
        <row r="5200">
          <cell r="A5200" t="str">
            <v>Venta a Usuarios Propios [MWh]</v>
          </cell>
          <cell r="C5200">
            <v>16563594</v>
          </cell>
          <cell r="D5200">
            <v>2015</v>
          </cell>
          <cell r="G5200">
            <v>119</v>
          </cell>
          <cell r="AC5200">
            <v>16563594</v>
          </cell>
        </row>
        <row r="5201">
          <cell r="A5201" t="str">
            <v>Venta para reventa [MWh]</v>
          </cell>
          <cell r="C5201">
            <v>194833</v>
          </cell>
          <cell r="D5201">
            <v>2015</v>
          </cell>
          <cell r="G5201">
            <v>119</v>
          </cell>
          <cell r="AC5201">
            <v>194833</v>
          </cell>
        </row>
        <row r="5202">
          <cell r="A5202" t="str">
            <v>Venta totales de energía [MWh]</v>
          </cell>
          <cell r="C5202">
            <v>16758427</v>
          </cell>
          <cell r="D5202">
            <v>2015</v>
          </cell>
          <cell r="G5202">
            <v>119</v>
          </cell>
          <cell r="AC5202">
            <v>16758427</v>
          </cell>
        </row>
        <row r="5203">
          <cell r="A5203" t="str">
            <v>Venta Consumo Residencial [MWh]</v>
          </cell>
          <cell r="C5203">
            <v>9157873</v>
          </cell>
          <cell r="D5203">
            <v>2015</v>
          </cell>
          <cell r="G5203">
            <v>117</v>
          </cell>
          <cell r="AC5203">
            <v>9157873</v>
          </cell>
        </row>
        <row r="5204">
          <cell r="A5204" t="str">
            <v>Venta Consumo Comercial [MWh]</v>
          </cell>
          <cell r="C5204">
            <v>2895868</v>
          </cell>
          <cell r="D5204">
            <v>2015</v>
          </cell>
          <cell r="G5204">
            <v>117</v>
          </cell>
          <cell r="AC5204">
            <v>2895868</v>
          </cell>
        </row>
        <row r="5205">
          <cell r="A5205" t="str">
            <v>Venta Consumo Industrial [MWh]</v>
          </cell>
          <cell r="C5205">
            <v>917905</v>
          </cell>
          <cell r="D5205">
            <v>2015</v>
          </cell>
          <cell r="G5205">
            <v>117</v>
          </cell>
          <cell r="AC5205">
            <v>917905</v>
          </cell>
        </row>
        <row r="5206">
          <cell r="A5206" t="str">
            <v>Venta Energía para AP [MWh]</v>
          </cell>
          <cell r="C5206">
            <v>65073</v>
          </cell>
          <cell r="D5206">
            <v>2015</v>
          </cell>
          <cell r="G5206">
            <v>117</v>
          </cell>
          <cell r="AC5206">
            <v>65073</v>
          </cell>
        </row>
        <row r="5207">
          <cell r="A5207" t="str">
            <v>Venta a Usuarios Propios [MWh]</v>
          </cell>
          <cell r="C5207">
            <v>13036719</v>
          </cell>
          <cell r="D5207">
            <v>2015</v>
          </cell>
          <cell r="G5207">
            <v>117</v>
          </cell>
          <cell r="AC5207">
            <v>13036719</v>
          </cell>
        </row>
        <row r="5208">
          <cell r="A5208" t="str">
            <v>Venta para reventa [MWh]</v>
          </cell>
          <cell r="C5208">
            <v>427313</v>
          </cell>
          <cell r="D5208">
            <v>2015</v>
          </cell>
          <cell r="G5208">
            <v>117</v>
          </cell>
          <cell r="AC5208">
            <v>427313</v>
          </cell>
        </row>
        <row r="5209">
          <cell r="A5209" t="str">
            <v>Venta totales de energía [MWh]</v>
          </cell>
          <cell r="C5209">
            <v>13464032</v>
          </cell>
          <cell r="D5209">
            <v>2015</v>
          </cell>
          <cell r="G5209">
            <v>117</v>
          </cell>
          <cell r="AC5209">
            <v>13464032</v>
          </cell>
        </row>
        <row r="5210">
          <cell r="A5210" t="str">
            <v>Venta Consumo Residencial [MWh]</v>
          </cell>
          <cell r="C5210">
            <v>1433316</v>
          </cell>
          <cell r="D5210">
            <v>2015</v>
          </cell>
          <cell r="G5210">
            <v>178</v>
          </cell>
          <cell r="AC5210">
            <v>1433316</v>
          </cell>
        </row>
        <row r="5211">
          <cell r="A5211" t="str">
            <v>Venta Consumo Comercial [MWh]</v>
          </cell>
          <cell r="C5211">
            <v>1478984</v>
          </cell>
          <cell r="D5211">
            <v>2015</v>
          </cell>
          <cell r="G5211">
            <v>178</v>
          </cell>
          <cell r="AC5211">
            <v>1478984</v>
          </cell>
        </row>
        <row r="5212">
          <cell r="A5212" t="str">
            <v>Venta Consumo Industrial [MWh]</v>
          </cell>
          <cell r="C5212">
            <v>813520</v>
          </cell>
          <cell r="D5212">
            <v>2015</v>
          </cell>
          <cell r="G5212">
            <v>178</v>
          </cell>
          <cell r="AC5212">
            <v>813520</v>
          </cell>
        </row>
        <row r="5213">
          <cell r="A5213" t="str">
            <v>Venta Energía para AP [MWh]</v>
          </cell>
          <cell r="C5213">
            <v>15120</v>
          </cell>
          <cell r="D5213">
            <v>2015</v>
          </cell>
          <cell r="G5213">
            <v>178</v>
          </cell>
          <cell r="AC5213">
            <v>15120</v>
          </cell>
        </row>
        <row r="5214">
          <cell r="A5214" t="str">
            <v>Venta a Autoridades [MWh]</v>
          </cell>
          <cell r="C5214">
            <v>291546</v>
          </cell>
          <cell r="D5214">
            <v>2015</v>
          </cell>
          <cell r="G5214">
            <v>178</v>
          </cell>
          <cell r="AC5214">
            <v>291546</v>
          </cell>
        </row>
        <row r="5215">
          <cell r="A5215" t="str">
            <v>Venta de Energía Otras [MWh]</v>
          </cell>
          <cell r="C5215">
            <v>804</v>
          </cell>
          <cell r="D5215">
            <v>2015</v>
          </cell>
          <cell r="G5215">
            <v>178</v>
          </cell>
          <cell r="AC5215">
            <v>804</v>
          </cell>
        </row>
        <row r="5216">
          <cell r="A5216" t="str">
            <v>Venta a Usuarios Propios [MWh]</v>
          </cell>
          <cell r="C5216">
            <v>4033290</v>
          </cell>
          <cell r="D5216">
            <v>2015</v>
          </cell>
          <cell r="G5216">
            <v>178</v>
          </cell>
          <cell r="AC5216">
            <v>4033290</v>
          </cell>
        </row>
        <row r="5217">
          <cell r="A5217" t="str">
            <v>Venta para reventa [MWh]</v>
          </cell>
          <cell r="C5217">
            <v>1244496</v>
          </cell>
          <cell r="D5217">
            <v>2015</v>
          </cell>
          <cell r="G5217">
            <v>178</v>
          </cell>
          <cell r="AC5217">
            <v>1244496</v>
          </cell>
        </row>
        <row r="5218">
          <cell r="A5218" t="str">
            <v>Venta totales de energía [MWh]</v>
          </cell>
          <cell r="C5218">
            <v>5277786</v>
          </cell>
          <cell r="D5218">
            <v>2015</v>
          </cell>
          <cell r="G5218">
            <v>178</v>
          </cell>
          <cell r="AC5218">
            <v>5277786</v>
          </cell>
        </row>
        <row r="5219">
          <cell r="A5219" t="str">
            <v>Venta Consumo Residencial [MWh]</v>
          </cell>
          <cell r="C5219">
            <v>27618726</v>
          </cell>
          <cell r="D5219">
            <v>2015</v>
          </cell>
          <cell r="G5219">
            <v>45</v>
          </cell>
          <cell r="AC5219">
            <v>27618726</v>
          </cell>
        </row>
        <row r="5220">
          <cell r="A5220" t="str">
            <v>Venta Consumo Comercial [MWh]</v>
          </cell>
          <cell r="C5220">
            <v>28665091</v>
          </cell>
          <cell r="D5220">
            <v>2015</v>
          </cell>
          <cell r="G5220">
            <v>45</v>
          </cell>
          <cell r="AC5220">
            <v>28665091</v>
          </cell>
        </row>
        <row r="5221">
          <cell r="A5221" t="str">
            <v>Venta Consumo Industrial [MWh]</v>
          </cell>
          <cell r="C5221">
            <v>22352679</v>
          </cell>
          <cell r="D5221">
            <v>2015</v>
          </cell>
          <cell r="G5221">
            <v>45</v>
          </cell>
          <cell r="AC5221">
            <v>22352679</v>
          </cell>
        </row>
        <row r="5222">
          <cell r="A5222" t="str">
            <v>Venta Energía para AP [MWh]</v>
          </cell>
          <cell r="C5222">
            <v>306732</v>
          </cell>
          <cell r="D5222">
            <v>2015</v>
          </cell>
          <cell r="G5222">
            <v>45</v>
          </cell>
          <cell r="AC5222">
            <v>306732</v>
          </cell>
        </row>
        <row r="5223">
          <cell r="A5223" t="str">
            <v>Venta a Usuarios Propios [MWh]</v>
          </cell>
          <cell r="C5223">
            <v>78943228</v>
          </cell>
          <cell r="D5223">
            <v>2015</v>
          </cell>
          <cell r="G5223">
            <v>45</v>
          </cell>
          <cell r="AC5223">
            <v>78943228</v>
          </cell>
        </row>
        <row r="5224">
          <cell r="A5224" t="str">
            <v>Venta para reventa [MWh]</v>
          </cell>
          <cell r="C5224">
            <v>8432343</v>
          </cell>
          <cell r="D5224">
            <v>2015</v>
          </cell>
          <cell r="G5224">
            <v>45</v>
          </cell>
          <cell r="AC5224">
            <v>8432343</v>
          </cell>
        </row>
        <row r="5225">
          <cell r="A5225" t="str">
            <v>Venta totales de energía [MWh]</v>
          </cell>
          <cell r="C5225">
            <v>87375571</v>
          </cell>
          <cell r="D5225">
            <v>2015</v>
          </cell>
          <cell r="G5225">
            <v>45</v>
          </cell>
          <cell r="AC5225">
            <v>87375571</v>
          </cell>
        </row>
        <row r="5226">
          <cell r="A5226" t="str">
            <v>Venta Consumo Residencial [MWh]</v>
          </cell>
          <cell r="C5226">
            <v>6776889</v>
          </cell>
          <cell r="D5226">
            <v>2015</v>
          </cell>
          <cell r="G5226">
            <v>115</v>
          </cell>
          <cell r="AC5226">
            <v>6776889</v>
          </cell>
        </row>
        <row r="5227">
          <cell r="A5227" t="str">
            <v>Venta Consumo Comercial [MWh]</v>
          </cell>
          <cell r="C5227">
            <v>4482786</v>
          </cell>
          <cell r="D5227">
            <v>2015</v>
          </cell>
          <cell r="G5227">
            <v>115</v>
          </cell>
          <cell r="AC5227">
            <v>4482786</v>
          </cell>
        </row>
        <row r="5228">
          <cell r="A5228" t="str">
            <v>Venta Consumo Industrial [MWh]</v>
          </cell>
          <cell r="C5228">
            <v>3041316</v>
          </cell>
          <cell r="D5228">
            <v>2015</v>
          </cell>
          <cell r="G5228">
            <v>115</v>
          </cell>
          <cell r="AC5228">
            <v>3041316</v>
          </cell>
        </row>
        <row r="5229">
          <cell r="A5229" t="str">
            <v>Venta Energía para AP [MWh]</v>
          </cell>
          <cell r="C5229">
            <v>72024</v>
          </cell>
          <cell r="D5229">
            <v>2015</v>
          </cell>
          <cell r="G5229">
            <v>115</v>
          </cell>
          <cell r="AC5229">
            <v>72024</v>
          </cell>
        </row>
        <row r="5230">
          <cell r="A5230" t="str">
            <v>Venta a Autoridades [MWh]</v>
          </cell>
          <cell r="C5230">
            <v>1327144</v>
          </cell>
          <cell r="D5230">
            <v>2015</v>
          </cell>
          <cell r="G5230">
            <v>115</v>
          </cell>
          <cell r="AC5230">
            <v>1327144</v>
          </cell>
        </row>
        <row r="5231">
          <cell r="A5231" t="str">
            <v>Venta de Energía Otras [MWh]</v>
          </cell>
          <cell r="C5231">
            <v>35110</v>
          </cell>
          <cell r="D5231">
            <v>2015</v>
          </cell>
          <cell r="G5231">
            <v>115</v>
          </cell>
          <cell r="AC5231">
            <v>35110</v>
          </cell>
        </row>
        <row r="5232">
          <cell r="A5232" t="str">
            <v>Venta a Usuarios Propios [MWh]</v>
          </cell>
          <cell r="C5232">
            <v>15735269</v>
          </cell>
          <cell r="D5232">
            <v>2015</v>
          </cell>
          <cell r="G5232">
            <v>115</v>
          </cell>
          <cell r="AC5232">
            <v>15735269</v>
          </cell>
        </row>
        <row r="5233">
          <cell r="A5233" t="str">
            <v>Venta para reventa [MWh]</v>
          </cell>
          <cell r="C5233">
            <v>2151930</v>
          </cell>
          <cell r="D5233">
            <v>2015</v>
          </cell>
          <cell r="G5233">
            <v>115</v>
          </cell>
          <cell r="AC5233">
            <v>2151930</v>
          </cell>
        </row>
        <row r="5234">
          <cell r="A5234" t="str">
            <v>Venta totales de energía [MWh]</v>
          </cell>
          <cell r="C5234">
            <v>17887199</v>
          </cell>
          <cell r="D5234">
            <v>2015</v>
          </cell>
          <cell r="G5234">
            <v>115</v>
          </cell>
          <cell r="AC5234">
            <v>17887199</v>
          </cell>
        </row>
        <row r="5235">
          <cell r="A5235" t="str">
            <v>Venta Consumo Residencial [MWh]</v>
          </cell>
          <cell r="C5235">
            <v>2663836</v>
          </cell>
          <cell r="D5235">
            <v>2015</v>
          </cell>
          <cell r="G5235">
            <v>151</v>
          </cell>
          <cell r="AC5235">
            <v>2663836</v>
          </cell>
        </row>
        <row r="5236">
          <cell r="A5236" t="str">
            <v>Venta Consumo Comercial [MWh]</v>
          </cell>
          <cell r="C5236">
            <v>2597014</v>
          </cell>
          <cell r="D5236">
            <v>2015</v>
          </cell>
          <cell r="G5236">
            <v>151</v>
          </cell>
          <cell r="AC5236">
            <v>2597014</v>
          </cell>
        </row>
        <row r="5237">
          <cell r="A5237" t="str">
            <v>Venta Consumo Industrial [MWh]</v>
          </cell>
          <cell r="C5237">
            <v>1296032</v>
          </cell>
          <cell r="D5237">
            <v>2015</v>
          </cell>
          <cell r="G5237">
            <v>151</v>
          </cell>
          <cell r="AC5237">
            <v>1296032</v>
          </cell>
        </row>
        <row r="5238">
          <cell r="A5238" t="str">
            <v>Venta Energía para AP [MWh]</v>
          </cell>
          <cell r="C5238">
            <v>44923</v>
          </cell>
          <cell r="D5238">
            <v>2015</v>
          </cell>
          <cell r="G5238">
            <v>151</v>
          </cell>
          <cell r="AC5238">
            <v>44923</v>
          </cell>
        </row>
        <row r="5239">
          <cell r="A5239" t="str">
            <v>Venta a Autoridades [MWh]</v>
          </cell>
          <cell r="C5239">
            <v>506351</v>
          </cell>
          <cell r="D5239">
            <v>2015</v>
          </cell>
          <cell r="G5239">
            <v>151</v>
          </cell>
          <cell r="AC5239">
            <v>506351</v>
          </cell>
        </row>
        <row r="5240">
          <cell r="A5240" t="str">
            <v>Venta de Energía Otras [MWh]</v>
          </cell>
          <cell r="C5240">
            <v>18673</v>
          </cell>
          <cell r="D5240">
            <v>2015</v>
          </cell>
          <cell r="G5240">
            <v>151</v>
          </cell>
          <cell r="AC5240">
            <v>18673</v>
          </cell>
        </row>
        <row r="5241">
          <cell r="A5241" t="str">
            <v>Venta a Usuarios Propios [MWh]</v>
          </cell>
          <cell r="C5241">
            <v>7126829</v>
          </cell>
          <cell r="D5241">
            <v>2015</v>
          </cell>
          <cell r="G5241">
            <v>151</v>
          </cell>
          <cell r="AC5241">
            <v>7126829</v>
          </cell>
        </row>
        <row r="5242">
          <cell r="A5242" t="str">
            <v>Venta para reventa [MWh]</v>
          </cell>
          <cell r="C5242">
            <v>192852</v>
          </cell>
          <cell r="D5242">
            <v>2015</v>
          </cell>
          <cell r="G5242">
            <v>151</v>
          </cell>
          <cell r="AC5242">
            <v>192852</v>
          </cell>
        </row>
        <row r="5243">
          <cell r="A5243" t="str">
            <v>Venta totales de energía [MWh]</v>
          </cell>
          <cell r="C5243">
            <v>7319681</v>
          </cell>
          <cell r="D5243">
            <v>2015</v>
          </cell>
          <cell r="G5243">
            <v>151</v>
          </cell>
          <cell r="AC5243">
            <v>7319681</v>
          </cell>
        </row>
        <row r="5244">
          <cell r="A5244" t="str">
            <v>Venta Consumo Industrial [MWh]</v>
          </cell>
          <cell r="C5244">
            <v>6707299</v>
          </cell>
          <cell r="D5244">
            <v>2015</v>
          </cell>
          <cell r="G5244">
            <v>171</v>
          </cell>
          <cell r="AC5244">
            <v>6707299</v>
          </cell>
        </row>
        <row r="5245">
          <cell r="A5245" t="str">
            <v>Venta a Usuarios Propios [MWh]</v>
          </cell>
          <cell r="C5245">
            <v>6707299</v>
          </cell>
          <cell r="D5245">
            <v>2015</v>
          </cell>
          <cell r="G5245">
            <v>171</v>
          </cell>
          <cell r="AC5245">
            <v>6707299</v>
          </cell>
        </row>
        <row r="5246">
          <cell r="A5246" t="str">
            <v>Venta para reventa [MWh]</v>
          </cell>
          <cell r="C5246">
            <v>1656171</v>
          </cell>
          <cell r="D5246">
            <v>2015</v>
          </cell>
          <cell r="G5246">
            <v>171</v>
          </cell>
          <cell r="AC5246">
            <v>1656171</v>
          </cell>
        </row>
        <row r="5247">
          <cell r="A5247" t="str">
            <v>Venta totales de energía [MWh]</v>
          </cell>
          <cell r="C5247">
            <v>8363470</v>
          </cell>
          <cell r="D5247">
            <v>2015</v>
          </cell>
          <cell r="G5247">
            <v>171</v>
          </cell>
          <cell r="AC5247">
            <v>8363470</v>
          </cell>
        </row>
        <row r="5248">
          <cell r="A5248" t="str">
            <v>Venta para reventa [MWh]</v>
          </cell>
          <cell r="C5248">
            <v>5500094</v>
          </cell>
          <cell r="D5248">
            <v>2015</v>
          </cell>
          <cell r="G5248">
            <v>227</v>
          </cell>
          <cell r="AC5248">
            <v>5500094</v>
          </cell>
        </row>
        <row r="5249">
          <cell r="A5249" t="str">
            <v>Venta totales de energía [MWh]</v>
          </cell>
          <cell r="C5249">
            <v>5500094</v>
          </cell>
          <cell r="D5249">
            <v>2015</v>
          </cell>
          <cell r="G5249">
            <v>227</v>
          </cell>
          <cell r="AC5249">
            <v>5500094</v>
          </cell>
        </row>
        <row r="5250">
          <cell r="A5250" t="str">
            <v>Venta Consumo Residencial [MWh]</v>
          </cell>
          <cell r="C5250">
            <v>49772</v>
          </cell>
          <cell r="D5250">
            <v>2015</v>
          </cell>
          <cell r="G5250">
            <v>105</v>
          </cell>
          <cell r="AC5250">
            <v>49772</v>
          </cell>
        </row>
        <row r="5251">
          <cell r="A5251" t="str">
            <v>Venta Consumo Comercial [MWh]</v>
          </cell>
          <cell r="C5251">
            <v>15719</v>
          </cell>
          <cell r="D5251">
            <v>2015</v>
          </cell>
          <cell r="G5251">
            <v>105</v>
          </cell>
          <cell r="AC5251">
            <v>15719</v>
          </cell>
        </row>
        <row r="5252">
          <cell r="A5252" t="str">
            <v>Venta Consumo Industrial [MWh]</v>
          </cell>
          <cell r="C5252">
            <v>30219</v>
          </cell>
          <cell r="D5252">
            <v>2015</v>
          </cell>
          <cell r="G5252">
            <v>105</v>
          </cell>
          <cell r="AC5252">
            <v>30219</v>
          </cell>
        </row>
        <row r="5253">
          <cell r="A5253" t="str">
            <v>Venta a Autoridades [MWh]</v>
          </cell>
          <cell r="C5253">
            <v>620</v>
          </cell>
          <cell r="D5253">
            <v>2015</v>
          </cell>
          <cell r="G5253">
            <v>105</v>
          </cell>
          <cell r="AC5253">
            <v>620</v>
          </cell>
        </row>
        <row r="5254">
          <cell r="A5254" t="str">
            <v>Venta a Usuarios Propios [MWh]</v>
          </cell>
          <cell r="C5254">
            <v>96330</v>
          </cell>
          <cell r="D5254">
            <v>2015</v>
          </cell>
          <cell r="G5254">
            <v>105</v>
          </cell>
          <cell r="AC5254">
            <v>96330</v>
          </cell>
        </row>
        <row r="5255">
          <cell r="A5255" t="str">
            <v>Venta para reventa [MWh]</v>
          </cell>
          <cell r="C5255">
            <v>3572</v>
          </cell>
          <cell r="D5255">
            <v>2015</v>
          </cell>
          <cell r="G5255">
            <v>105</v>
          </cell>
          <cell r="AC5255">
            <v>3572</v>
          </cell>
        </row>
        <row r="5256">
          <cell r="A5256" t="str">
            <v>Venta totales de energía [MWh]</v>
          </cell>
          <cell r="C5256">
            <v>99902</v>
          </cell>
          <cell r="D5256">
            <v>2015</v>
          </cell>
          <cell r="G5256">
            <v>105</v>
          </cell>
          <cell r="AC5256">
            <v>99902</v>
          </cell>
        </row>
        <row r="5257">
          <cell r="A5257" t="str">
            <v>Venta Consumo Residencial [MWh]</v>
          </cell>
          <cell r="C5257">
            <v>8924185</v>
          </cell>
          <cell r="D5257">
            <v>2015</v>
          </cell>
          <cell r="G5257">
            <v>144</v>
          </cell>
          <cell r="AC5257">
            <v>8924185</v>
          </cell>
        </row>
        <row r="5258">
          <cell r="A5258" t="str">
            <v>Venta Consumo Comercial [MWh]</v>
          </cell>
          <cell r="C5258">
            <v>6244535</v>
          </cell>
          <cell r="D5258">
            <v>2015</v>
          </cell>
          <cell r="G5258">
            <v>144</v>
          </cell>
          <cell r="AC5258">
            <v>6244535</v>
          </cell>
        </row>
        <row r="5259">
          <cell r="A5259" t="str">
            <v>Venta Consumo Industrial [MWh]</v>
          </cell>
          <cell r="C5259">
            <v>10505307</v>
          </cell>
          <cell r="D5259">
            <v>2015</v>
          </cell>
          <cell r="G5259">
            <v>144</v>
          </cell>
          <cell r="AC5259">
            <v>10505307</v>
          </cell>
        </row>
        <row r="5260">
          <cell r="A5260" t="str">
            <v>Venta Energía para AP [MWh]</v>
          </cell>
          <cell r="C5260">
            <v>52900</v>
          </cell>
          <cell r="D5260">
            <v>2015</v>
          </cell>
          <cell r="G5260">
            <v>144</v>
          </cell>
          <cell r="AC5260">
            <v>52900</v>
          </cell>
        </row>
        <row r="5261">
          <cell r="A5261" t="str">
            <v>Venta a Autoridades [MWh]</v>
          </cell>
          <cell r="C5261">
            <v>2094028</v>
          </cell>
          <cell r="D5261">
            <v>2015</v>
          </cell>
          <cell r="G5261">
            <v>144</v>
          </cell>
          <cell r="AC5261">
            <v>2094028</v>
          </cell>
        </row>
        <row r="5262">
          <cell r="A5262" t="str">
            <v>Venta a Usuarios Propios [MWh]</v>
          </cell>
          <cell r="C5262">
            <v>27820955</v>
          </cell>
          <cell r="D5262">
            <v>2015</v>
          </cell>
          <cell r="G5262">
            <v>144</v>
          </cell>
          <cell r="AC5262">
            <v>27820955</v>
          </cell>
        </row>
        <row r="5263">
          <cell r="A5263" t="str">
            <v>Venta para reventa [MWh]</v>
          </cell>
          <cell r="C5263">
            <v>5696614</v>
          </cell>
          <cell r="D5263">
            <v>2015</v>
          </cell>
          <cell r="G5263">
            <v>144</v>
          </cell>
          <cell r="AC5263">
            <v>5696614</v>
          </cell>
        </row>
        <row r="5264">
          <cell r="A5264" t="str">
            <v>Venta totales de energía [MWh]</v>
          </cell>
          <cell r="C5264">
            <v>33517569</v>
          </cell>
          <cell r="D5264">
            <v>2015</v>
          </cell>
          <cell r="G5264">
            <v>144</v>
          </cell>
          <cell r="AC5264">
            <v>33517569</v>
          </cell>
        </row>
        <row r="5265">
          <cell r="A5265" t="str">
            <v>Venta Consumo Residencial [MWh]</v>
          </cell>
          <cell r="C5265">
            <v>7789271</v>
          </cell>
          <cell r="D5265">
            <v>2015</v>
          </cell>
          <cell r="G5265">
            <v>193</v>
          </cell>
          <cell r="AC5265">
            <v>7789271</v>
          </cell>
        </row>
        <row r="5266">
          <cell r="A5266" t="str">
            <v>Venta Consumo Comercial [MWh]</v>
          </cell>
          <cell r="C5266">
            <v>8797012</v>
          </cell>
          <cell r="D5266">
            <v>2015</v>
          </cell>
          <cell r="G5266">
            <v>193</v>
          </cell>
          <cell r="AC5266">
            <v>8797012</v>
          </cell>
        </row>
        <row r="5267">
          <cell r="A5267" t="str">
            <v>Venta Consumo Industrial [MWh]</v>
          </cell>
          <cell r="C5267">
            <v>9085667</v>
          </cell>
          <cell r="D5267">
            <v>2015</v>
          </cell>
          <cell r="G5267">
            <v>193</v>
          </cell>
          <cell r="AC5267">
            <v>9085667</v>
          </cell>
        </row>
        <row r="5268">
          <cell r="A5268" t="str">
            <v>Venta Energía para AP [MWh]</v>
          </cell>
          <cell r="C5268">
            <v>147661</v>
          </cell>
          <cell r="D5268">
            <v>2015</v>
          </cell>
          <cell r="G5268">
            <v>193</v>
          </cell>
          <cell r="AC5268">
            <v>147661</v>
          </cell>
        </row>
        <row r="5269">
          <cell r="A5269" t="str">
            <v>Venta a Autoridades [MWh]</v>
          </cell>
          <cell r="C5269">
            <v>57</v>
          </cell>
          <cell r="D5269">
            <v>2015</v>
          </cell>
          <cell r="G5269">
            <v>193</v>
          </cell>
          <cell r="AC5269">
            <v>57</v>
          </cell>
        </row>
        <row r="5270">
          <cell r="A5270" t="str">
            <v>Venta de Energía Otras [MWh]</v>
          </cell>
          <cell r="C5270">
            <v>0</v>
          </cell>
          <cell r="D5270">
            <v>2015</v>
          </cell>
          <cell r="G5270">
            <v>193</v>
          </cell>
          <cell r="AC5270">
            <v>0</v>
          </cell>
        </row>
        <row r="5271">
          <cell r="A5271" t="str">
            <v>Venta a Usuarios Propios [MWh]</v>
          </cell>
          <cell r="C5271">
            <v>25819668</v>
          </cell>
          <cell r="D5271">
            <v>2015</v>
          </cell>
          <cell r="G5271">
            <v>193</v>
          </cell>
          <cell r="AC5271">
            <v>25819668</v>
          </cell>
        </row>
        <row r="5272">
          <cell r="A5272" t="str">
            <v>Venta para reventa [MWh]</v>
          </cell>
          <cell r="C5272">
            <v>9999032</v>
          </cell>
          <cell r="D5272">
            <v>2015</v>
          </cell>
          <cell r="G5272">
            <v>193</v>
          </cell>
          <cell r="AC5272">
            <v>9999032</v>
          </cell>
        </row>
        <row r="5273">
          <cell r="A5273" t="str">
            <v>Venta totales de energía [MWh]</v>
          </cell>
          <cell r="C5273">
            <v>35818700</v>
          </cell>
          <cell r="D5273">
            <v>2015</v>
          </cell>
          <cell r="G5273">
            <v>193</v>
          </cell>
          <cell r="AC5273">
            <v>35818700</v>
          </cell>
        </row>
        <row r="5274">
          <cell r="A5274" t="str">
            <v>Venta Consumo Residencial [MWh]</v>
          </cell>
          <cell r="C5274">
            <v>10164703</v>
          </cell>
          <cell r="D5274">
            <v>2015</v>
          </cell>
          <cell r="G5274">
            <v>150</v>
          </cell>
          <cell r="AC5274">
            <v>10164703</v>
          </cell>
        </row>
        <row r="5275">
          <cell r="A5275" t="str">
            <v>Venta Consumo Comercial [MWh]</v>
          </cell>
          <cell r="C5275">
            <v>8999068</v>
          </cell>
          <cell r="D5275">
            <v>2015</v>
          </cell>
          <cell r="G5275">
            <v>150</v>
          </cell>
          <cell r="AC5275">
            <v>8999068</v>
          </cell>
        </row>
        <row r="5276">
          <cell r="A5276" t="str">
            <v>Venta Consumo Industrial [MWh]</v>
          </cell>
          <cell r="C5276">
            <v>1257958</v>
          </cell>
          <cell r="D5276">
            <v>2015</v>
          </cell>
          <cell r="G5276">
            <v>150</v>
          </cell>
          <cell r="AC5276">
            <v>1257958</v>
          </cell>
        </row>
        <row r="5277">
          <cell r="A5277" t="str">
            <v>Venta Energía para AP [MWh]</v>
          </cell>
          <cell r="C5277">
            <v>88035</v>
          </cell>
          <cell r="D5277">
            <v>2015</v>
          </cell>
          <cell r="G5277">
            <v>150</v>
          </cell>
          <cell r="AC5277">
            <v>88035</v>
          </cell>
        </row>
        <row r="5278">
          <cell r="A5278" t="str">
            <v>Venta a Usuarios Propios [MWh]</v>
          </cell>
          <cell r="C5278">
            <v>20509764</v>
          </cell>
          <cell r="D5278">
            <v>2015</v>
          </cell>
          <cell r="G5278">
            <v>150</v>
          </cell>
          <cell r="AC5278">
            <v>20509764</v>
          </cell>
        </row>
        <row r="5279">
          <cell r="A5279" t="str">
            <v>Venta para reventa [MWh]</v>
          </cell>
          <cell r="C5279">
            <v>7673384</v>
          </cell>
          <cell r="D5279">
            <v>2015</v>
          </cell>
          <cell r="G5279">
            <v>150</v>
          </cell>
          <cell r="AC5279">
            <v>7673384</v>
          </cell>
        </row>
        <row r="5280">
          <cell r="A5280" t="str">
            <v>Venta totales de energía [MWh]</v>
          </cell>
          <cell r="C5280">
            <v>28183148</v>
          </cell>
          <cell r="D5280">
            <v>2015</v>
          </cell>
          <cell r="G5280">
            <v>150</v>
          </cell>
          <cell r="AC5280">
            <v>28183148</v>
          </cell>
        </row>
        <row r="5281">
          <cell r="A5281" t="str">
            <v>Venta Consumo Residencial [MWh]</v>
          </cell>
          <cell r="C5281">
            <v>12494679</v>
          </cell>
          <cell r="D5281">
            <v>2015</v>
          </cell>
          <cell r="G5281">
            <v>41</v>
          </cell>
          <cell r="AC5281">
            <v>12494679</v>
          </cell>
        </row>
        <row r="5282">
          <cell r="A5282" t="str">
            <v>Venta Consumo Comercial [MWh]</v>
          </cell>
          <cell r="C5282">
            <v>11698777</v>
          </cell>
          <cell r="D5282">
            <v>2015</v>
          </cell>
          <cell r="G5282">
            <v>41</v>
          </cell>
          <cell r="AC5282">
            <v>11698777</v>
          </cell>
        </row>
        <row r="5283">
          <cell r="A5283" t="str">
            <v>Venta Consumo Industrial [MWh]</v>
          </cell>
          <cell r="C5283">
            <v>8605390</v>
          </cell>
          <cell r="D5283">
            <v>2015</v>
          </cell>
          <cell r="G5283">
            <v>41</v>
          </cell>
          <cell r="AC5283">
            <v>8605390</v>
          </cell>
        </row>
        <row r="5284">
          <cell r="A5284" t="str">
            <v>Venta Energía para AP [MWh]</v>
          </cell>
          <cell r="C5284">
            <v>154971</v>
          </cell>
          <cell r="D5284">
            <v>2015</v>
          </cell>
          <cell r="G5284">
            <v>41</v>
          </cell>
          <cell r="AC5284">
            <v>154971</v>
          </cell>
        </row>
        <row r="5285">
          <cell r="A5285" t="str">
            <v>Venta de Energía Otras [MWh]</v>
          </cell>
          <cell r="C5285">
            <v>38185</v>
          </cell>
          <cell r="D5285">
            <v>2015</v>
          </cell>
          <cell r="G5285">
            <v>41</v>
          </cell>
          <cell r="AC5285">
            <v>38185</v>
          </cell>
        </row>
        <row r="5286">
          <cell r="A5286" t="str">
            <v>Venta a Usuarios Propios [MWh]</v>
          </cell>
          <cell r="C5286">
            <v>32992002</v>
          </cell>
          <cell r="D5286">
            <v>2015</v>
          </cell>
          <cell r="G5286">
            <v>41</v>
          </cell>
          <cell r="AC5286">
            <v>32992002</v>
          </cell>
        </row>
        <row r="5287">
          <cell r="A5287" t="str">
            <v>Venta para reventa [MWh]</v>
          </cell>
          <cell r="C5287">
            <v>3365436</v>
          </cell>
          <cell r="D5287">
            <v>2015</v>
          </cell>
          <cell r="G5287">
            <v>41</v>
          </cell>
          <cell r="AC5287">
            <v>3365436</v>
          </cell>
        </row>
        <row r="5288">
          <cell r="A5288" t="str">
            <v>Venta totales de energía [MWh]</v>
          </cell>
          <cell r="C5288">
            <v>36357438</v>
          </cell>
          <cell r="D5288">
            <v>2015</v>
          </cell>
          <cell r="G5288">
            <v>41</v>
          </cell>
          <cell r="AC5288">
            <v>36357438</v>
          </cell>
        </row>
        <row r="5289">
          <cell r="A5289" t="str">
            <v>Venta Consumo Residencial [MWh]</v>
          </cell>
          <cell r="C5289">
            <v>30295</v>
          </cell>
          <cell r="D5289">
            <v>2015</v>
          </cell>
          <cell r="G5289">
            <v>422</v>
          </cell>
          <cell r="AC5289">
            <v>30295</v>
          </cell>
        </row>
        <row r="5290">
          <cell r="A5290" t="str">
            <v>Venta Consumo Comercial [MWh]</v>
          </cell>
          <cell r="C5290">
            <v>33106</v>
          </cell>
          <cell r="D5290">
            <v>2015</v>
          </cell>
          <cell r="G5290">
            <v>422</v>
          </cell>
          <cell r="AC5290">
            <v>33106</v>
          </cell>
        </row>
        <row r="5291">
          <cell r="A5291" t="str">
            <v>Venta Consumo Industrial [MWh]</v>
          </cell>
          <cell r="C5291">
            <v>13279</v>
          </cell>
          <cell r="D5291">
            <v>2015</v>
          </cell>
          <cell r="G5291">
            <v>422</v>
          </cell>
          <cell r="AC5291">
            <v>13279</v>
          </cell>
        </row>
        <row r="5292">
          <cell r="A5292" t="str">
            <v>Venta Energía para AP [MWh]</v>
          </cell>
          <cell r="C5292">
            <v>215</v>
          </cell>
          <cell r="D5292">
            <v>2015</v>
          </cell>
          <cell r="G5292">
            <v>422</v>
          </cell>
          <cell r="AC5292">
            <v>215</v>
          </cell>
        </row>
        <row r="5293">
          <cell r="A5293" t="str">
            <v>Venta a Usuarios Propios [MWh]</v>
          </cell>
          <cell r="C5293">
            <v>76895</v>
          </cell>
          <cell r="D5293">
            <v>2015</v>
          </cell>
          <cell r="G5293">
            <v>422</v>
          </cell>
          <cell r="AC5293">
            <v>76895</v>
          </cell>
        </row>
        <row r="5294">
          <cell r="A5294" t="str">
            <v>Venta totales de energía [MWh]</v>
          </cell>
          <cell r="C5294">
            <v>76895</v>
          </cell>
          <cell r="D5294">
            <v>2015</v>
          </cell>
          <cell r="G5294">
            <v>422</v>
          </cell>
          <cell r="AC5294">
            <v>76895</v>
          </cell>
        </row>
        <row r="5295">
          <cell r="A5295" t="str">
            <v>Venta Consumo Residencial [MWh]</v>
          </cell>
          <cell r="C5295">
            <v>9158424</v>
          </cell>
          <cell r="D5295">
            <v>2015</v>
          </cell>
          <cell r="G5295">
            <v>130</v>
          </cell>
          <cell r="AC5295">
            <v>9158424</v>
          </cell>
        </row>
        <row r="5296">
          <cell r="A5296" t="str">
            <v>Venta Consumo Comercial [MWh]</v>
          </cell>
          <cell r="C5296">
            <v>7372031</v>
          </cell>
          <cell r="D5296">
            <v>2015</v>
          </cell>
          <cell r="G5296">
            <v>130</v>
          </cell>
          <cell r="AC5296">
            <v>7372031</v>
          </cell>
        </row>
        <row r="5297">
          <cell r="A5297" t="str">
            <v>Venta Consumo Industrial [MWh]</v>
          </cell>
          <cell r="C5297">
            <v>7029321</v>
          </cell>
          <cell r="D5297">
            <v>2015</v>
          </cell>
          <cell r="G5297">
            <v>130</v>
          </cell>
          <cell r="AC5297">
            <v>7029321</v>
          </cell>
        </row>
        <row r="5298">
          <cell r="A5298" t="str">
            <v>Venta Energía para AP [MWh]</v>
          </cell>
          <cell r="C5298">
            <v>64386</v>
          </cell>
          <cell r="D5298">
            <v>2015</v>
          </cell>
          <cell r="G5298">
            <v>130</v>
          </cell>
          <cell r="AC5298">
            <v>64386</v>
          </cell>
        </row>
        <row r="5299">
          <cell r="A5299" t="str">
            <v>Venta a Autoridades [MWh]</v>
          </cell>
          <cell r="C5299">
            <v>3046232</v>
          </cell>
          <cell r="D5299">
            <v>2015</v>
          </cell>
          <cell r="G5299">
            <v>130</v>
          </cell>
          <cell r="AC5299">
            <v>3046232</v>
          </cell>
        </row>
        <row r="5300">
          <cell r="A5300" t="str">
            <v>Venta a Usuarios Propios [MWh]</v>
          </cell>
          <cell r="C5300">
            <v>26670394</v>
          </cell>
          <cell r="D5300">
            <v>2015</v>
          </cell>
          <cell r="G5300">
            <v>130</v>
          </cell>
          <cell r="AC5300">
            <v>26670394</v>
          </cell>
        </row>
        <row r="5301">
          <cell r="A5301" t="str">
            <v>Venta para reventa [MWh]</v>
          </cell>
          <cell r="C5301">
            <v>2196662</v>
          </cell>
          <cell r="D5301">
            <v>2015</v>
          </cell>
          <cell r="G5301">
            <v>130</v>
          </cell>
          <cell r="AC5301">
            <v>2196662</v>
          </cell>
        </row>
        <row r="5302">
          <cell r="A5302" t="str">
            <v>Venta totales de energía [MWh]</v>
          </cell>
          <cell r="C5302">
            <v>28867056</v>
          </cell>
          <cell r="D5302">
            <v>2015</v>
          </cell>
          <cell r="G5302">
            <v>130</v>
          </cell>
          <cell r="AC5302">
            <v>28867056</v>
          </cell>
        </row>
        <row r="5303">
          <cell r="A5303" t="str">
            <v>Venta Consumo Residencial [MWh]</v>
          </cell>
          <cell r="C5303">
            <v>6368650</v>
          </cell>
          <cell r="D5303">
            <v>2015</v>
          </cell>
          <cell r="G5303">
            <v>82</v>
          </cell>
          <cell r="AC5303">
            <v>6368650</v>
          </cell>
        </row>
        <row r="5304">
          <cell r="A5304" t="str">
            <v>Venta Consumo Comercial [MWh]</v>
          </cell>
          <cell r="C5304">
            <v>3996049</v>
          </cell>
          <cell r="D5304">
            <v>2015</v>
          </cell>
          <cell r="G5304">
            <v>82</v>
          </cell>
          <cell r="AC5304">
            <v>3996049</v>
          </cell>
        </row>
        <row r="5305">
          <cell r="A5305" t="str">
            <v>Venta Consumo Industrial [MWh]</v>
          </cell>
          <cell r="C5305">
            <v>7009767</v>
          </cell>
          <cell r="D5305">
            <v>2015</v>
          </cell>
          <cell r="G5305">
            <v>82</v>
          </cell>
          <cell r="AC5305">
            <v>7009767</v>
          </cell>
        </row>
        <row r="5306">
          <cell r="A5306" t="str">
            <v>Venta Energía para AP [MWh]</v>
          </cell>
          <cell r="C5306">
            <v>43500</v>
          </cell>
          <cell r="D5306">
            <v>2015</v>
          </cell>
          <cell r="G5306">
            <v>82</v>
          </cell>
          <cell r="AC5306">
            <v>43500</v>
          </cell>
        </row>
        <row r="5307">
          <cell r="A5307" t="str">
            <v>Venta a Autoridades [MWh]</v>
          </cell>
          <cell r="C5307">
            <v>1628429</v>
          </cell>
          <cell r="D5307">
            <v>2015</v>
          </cell>
          <cell r="G5307">
            <v>82</v>
          </cell>
          <cell r="AC5307">
            <v>1628429</v>
          </cell>
        </row>
        <row r="5308">
          <cell r="A5308" t="str">
            <v>Venta a Usuarios Propios [MWh]</v>
          </cell>
          <cell r="C5308">
            <v>19046395</v>
          </cell>
          <cell r="D5308">
            <v>2015</v>
          </cell>
          <cell r="G5308">
            <v>82</v>
          </cell>
          <cell r="AC5308">
            <v>19046395</v>
          </cell>
        </row>
        <row r="5309">
          <cell r="A5309" t="str">
            <v>Venta para reventa [MWh]</v>
          </cell>
          <cell r="C5309">
            <v>2763736</v>
          </cell>
          <cell r="D5309">
            <v>2015</v>
          </cell>
          <cell r="G5309">
            <v>82</v>
          </cell>
          <cell r="AC5309">
            <v>2763736</v>
          </cell>
        </row>
        <row r="5310">
          <cell r="A5310" t="str">
            <v>Venta totales de energía [MWh]</v>
          </cell>
          <cell r="C5310">
            <v>21810131</v>
          </cell>
          <cell r="D5310">
            <v>2015</v>
          </cell>
          <cell r="G5310">
            <v>82</v>
          </cell>
          <cell r="AC5310">
            <v>21810131</v>
          </cell>
        </row>
        <row r="5311">
          <cell r="A5311" t="str">
            <v>Venta Consumo Residencial [MWh]</v>
          </cell>
          <cell r="C5311">
            <v>4080624</v>
          </cell>
          <cell r="D5311">
            <v>2015</v>
          </cell>
          <cell r="G5311">
            <v>88</v>
          </cell>
          <cell r="AC5311">
            <v>4080624</v>
          </cell>
        </row>
        <row r="5312">
          <cell r="A5312" t="str">
            <v>Venta Consumo Comercial [MWh]</v>
          </cell>
          <cell r="C5312">
            <v>3746408</v>
          </cell>
          <cell r="D5312">
            <v>2015</v>
          </cell>
          <cell r="G5312">
            <v>88</v>
          </cell>
          <cell r="AC5312">
            <v>3746408</v>
          </cell>
        </row>
        <row r="5313">
          <cell r="A5313" t="str">
            <v>Venta Consumo Industrial [MWh]</v>
          </cell>
          <cell r="C5313">
            <v>2775815</v>
          </cell>
          <cell r="D5313">
            <v>2015</v>
          </cell>
          <cell r="G5313">
            <v>88</v>
          </cell>
          <cell r="AC5313">
            <v>2775815</v>
          </cell>
        </row>
        <row r="5314">
          <cell r="A5314" t="str">
            <v>Venta Energía para AP [MWh]</v>
          </cell>
          <cell r="C5314">
            <v>19334</v>
          </cell>
          <cell r="D5314">
            <v>2015</v>
          </cell>
          <cell r="G5314">
            <v>88</v>
          </cell>
          <cell r="AC5314">
            <v>19334</v>
          </cell>
        </row>
        <row r="5315">
          <cell r="A5315" t="str">
            <v>Venta a Autoridades [MWh]</v>
          </cell>
          <cell r="C5315">
            <v>1144848</v>
          </cell>
          <cell r="D5315">
            <v>2015</v>
          </cell>
          <cell r="G5315">
            <v>88</v>
          </cell>
          <cell r="AC5315">
            <v>1144848</v>
          </cell>
        </row>
        <row r="5316">
          <cell r="A5316" t="str">
            <v>Venta a Usuarios Propios [MWh]</v>
          </cell>
          <cell r="C5316">
            <v>11767029</v>
          </cell>
          <cell r="D5316">
            <v>2015</v>
          </cell>
          <cell r="G5316">
            <v>88</v>
          </cell>
          <cell r="AC5316">
            <v>11767029</v>
          </cell>
        </row>
        <row r="5317">
          <cell r="A5317" t="str">
            <v>Venta para reventa [MWh]</v>
          </cell>
          <cell r="C5317">
            <v>1735184</v>
          </cell>
          <cell r="D5317">
            <v>2015</v>
          </cell>
          <cell r="G5317">
            <v>88</v>
          </cell>
          <cell r="AC5317">
            <v>1735184</v>
          </cell>
        </row>
        <row r="5318">
          <cell r="A5318" t="str">
            <v>Venta totales de energía [MWh]</v>
          </cell>
          <cell r="C5318">
            <v>13502213</v>
          </cell>
          <cell r="D5318">
            <v>2015</v>
          </cell>
          <cell r="G5318">
            <v>88</v>
          </cell>
          <cell r="AC5318">
            <v>13502213</v>
          </cell>
        </row>
        <row r="5319">
          <cell r="A5319" t="str">
            <v>Demanda Pico [MW]</v>
          </cell>
          <cell r="C5319">
            <v>2508</v>
          </cell>
          <cell r="D5319">
            <v>2015</v>
          </cell>
          <cell r="G5319">
            <v>1</v>
          </cell>
          <cell r="AC5319">
            <v>2508</v>
          </cell>
        </row>
        <row r="5320">
          <cell r="A5320" t="str">
            <v>Demanda Pico [MW]</v>
          </cell>
          <cell r="C5320">
            <v>12398</v>
          </cell>
          <cell r="D5320">
            <v>2015</v>
          </cell>
          <cell r="G5320">
            <v>2</v>
          </cell>
          <cell r="AC5320">
            <v>12398</v>
          </cell>
        </row>
        <row r="5321">
          <cell r="A5321" t="str">
            <v>Demanda Pico [MW]</v>
          </cell>
          <cell r="C5321">
            <v>76</v>
          </cell>
          <cell r="D5321">
            <v>2015</v>
          </cell>
          <cell r="G5321">
            <v>3</v>
          </cell>
          <cell r="AC5321">
            <v>76</v>
          </cell>
        </row>
        <row r="5322">
          <cell r="A5322" t="str">
            <v>Demanda Pico [MW]</v>
          </cell>
          <cell r="C5322">
            <v>8690</v>
          </cell>
          <cell r="D5322">
            <v>2015</v>
          </cell>
          <cell r="G5322">
            <v>6</v>
          </cell>
          <cell r="AC5322">
            <v>8690</v>
          </cell>
        </row>
        <row r="5323">
          <cell r="A5323" t="str">
            <v>Demanda Pico [MW]</v>
          </cell>
          <cell r="C5323">
            <v>7320</v>
          </cell>
          <cell r="D5323">
            <v>2015</v>
          </cell>
          <cell r="G5323">
            <v>7</v>
          </cell>
          <cell r="AC5323">
            <v>7320</v>
          </cell>
        </row>
        <row r="5324">
          <cell r="A5324" t="str">
            <v>Demanda Pico [MW]</v>
          </cell>
          <cell r="C5324">
            <v>4665</v>
          </cell>
          <cell r="D5324">
            <v>2015</v>
          </cell>
          <cell r="G5324">
            <v>8</v>
          </cell>
          <cell r="AC5324">
            <v>4665</v>
          </cell>
        </row>
        <row r="5325">
          <cell r="A5325" t="str">
            <v>Demanda Pico [MW]</v>
          </cell>
          <cell r="C5325">
            <v>2553</v>
          </cell>
          <cell r="D5325">
            <v>2015</v>
          </cell>
          <cell r="G5325">
            <v>9</v>
          </cell>
          <cell r="AC5325">
            <v>2553</v>
          </cell>
        </row>
        <row r="5326">
          <cell r="A5326" t="str">
            <v>Demanda Pico [MW]</v>
          </cell>
          <cell r="C5326">
            <v>275</v>
          </cell>
          <cell r="D5326">
            <v>2015</v>
          </cell>
          <cell r="G5326">
            <v>11</v>
          </cell>
          <cell r="AC5326">
            <v>275</v>
          </cell>
        </row>
        <row r="5327">
          <cell r="A5327" t="str">
            <v>Demanda Pico [MW]</v>
          </cell>
          <cell r="C5327">
            <v>424</v>
          </cell>
          <cell r="D5327">
            <v>2015</v>
          </cell>
          <cell r="G5327">
            <v>12</v>
          </cell>
          <cell r="AC5327">
            <v>424</v>
          </cell>
        </row>
        <row r="5328">
          <cell r="A5328" t="str">
            <v>Demanda Pico [MW]</v>
          </cell>
          <cell r="C5328">
            <v>14814</v>
          </cell>
          <cell r="D5328">
            <v>2015</v>
          </cell>
          <cell r="G5328">
            <v>17</v>
          </cell>
          <cell r="AC5328">
            <v>14814</v>
          </cell>
        </row>
        <row r="5329">
          <cell r="A5329" t="str">
            <v>Demanda Pico [MW]</v>
          </cell>
          <cell r="C5329">
            <v>196</v>
          </cell>
          <cell r="D5329">
            <v>2015</v>
          </cell>
          <cell r="G5329">
            <v>18</v>
          </cell>
          <cell r="AC5329">
            <v>196</v>
          </cell>
        </row>
        <row r="5330">
          <cell r="A5330" t="str">
            <v>Demanda Pico [MW]</v>
          </cell>
          <cell r="C5330">
            <v>1059</v>
          </cell>
          <cell r="D5330">
            <v>2015</v>
          </cell>
          <cell r="G5330">
            <v>19</v>
          </cell>
          <cell r="AC5330">
            <v>1059</v>
          </cell>
        </row>
        <row r="5331">
          <cell r="A5331" t="str">
            <v>Demanda Pico [MW]</v>
          </cell>
          <cell r="C5331">
            <v>2700</v>
          </cell>
          <cell r="D5331">
            <v>2015</v>
          </cell>
          <cell r="G5331">
            <v>22</v>
          </cell>
          <cell r="AC5331">
            <v>2700</v>
          </cell>
        </row>
        <row r="5332">
          <cell r="A5332" t="str">
            <v>Demanda Pico [MW]</v>
          </cell>
          <cell r="C5332">
            <v>1531</v>
          </cell>
          <cell r="D5332">
            <v>2015</v>
          </cell>
          <cell r="G5332">
            <v>23</v>
          </cell>
          <cell r="AC5332">
            <v>1531</v>
          </cell>
        </row>
        <row r="5333">
          <cell r="A5333" t="str">
            <v>Demanda Pico [MW]</v>
          </cell>
          <cell r="C5333">
            <v>0</v>
          </cell>
          <cell r="D5333">
            <v>2015</v>
          </cell>
          <cell r="G5333">
            <v>24</v>
          </cell>
          <cell r="AC5333">
            <v>0</v>
          </cell>
        </row>
        <row r="5334">
          <cell r="A5334" t="str">
            <v>Demanda Pico [MW]</v>
          </cell>
          <cell r="C5334">
            <v>1206</v>
          </cell>
          <cell r="D5334">
            <v>2015</v>
          </cell>
          <cell r="G5334">
            <v>27</v>
          </cell>
          <cell r="AC5334">
            <v>1206</v>
          </cell>
        </row>
        <row r="5335">
          <cell r="A5335" t="str">
            <v>Demanda Pico [MW]</v>
          </cell>
          <cell r="C5335">
            <v>4109</v>
          </cell>
          <cell r="D5335">
            <v>2015</v>
          </cell>
          <cell r="G5335">
            <v>30</v>
          </cell>
          <cell r="AC5335">
            <v>4109</v>
          </cell>
        </row>
        <row r="5336">
          <cell r="A5336" t="str">
            <v>Demanda Pico [MW]</v>
          </cell>
          <cell r="C5336">
            <v>20163</v>
          </cell>
          <cell r="D5336">
            <v>2015</v>
          </cell>
          <cell r="G5336">
            <v>32</v>
          </cell>
          <cell r="AC5336">
            <v>20163</v>
          </cell>
        </row>
        <row r="5337">
          <cell r="A5337" t="str">
            <v>Demanda Pico [MW]</v>
          </cell>
          <cell r="C5337">
            <v>4837</v>
          </cell>
          <cell r="D5337">
            <v>2015</v>
          </cell>
          <cell r="G5337">
            <v>36</v>
          </cell>
          <cell r="AC5337">
            <v>4837</v>
          </cell>
        </row>
        <row r="5338">
          <cell r="A5338" t="str">
            <v>Demanda Pico [MW]</v>
          </cell>
          <cell r="C5338">
            <v>4850</v>
          </cell>
          <cell r="D5338">
            <v>2015</v>
          </cell>
          <cell r="G5338">
            <v>39</v>
          </cell>
          <cell r="AC5338">
            <v>4850</v>
          </cell>
        </row>
        <row r="5339">
          <cell r="A5339" t="str">
            <v>Demanda Pico [MW]</v>
          </cell>
          <cell r="C5339">
            <v>181</v>
          </cell>
          <cell r="D5339">
            <v>2015</v>
          </cell>
          <cell r="G5339">
            <v>40</v>
          </cell>
          <cell r="AC5339">
            <v>181</v>
          </cell>
        </row>
        <row r="5340">
          <cell r="A5340" t="str">
            <v>Demanda Pico [MW]</v>
          </cell>
          <cell r="C5340">
            <v>7231</v>
          </cell>
          <cell r="D5340">
            <v>2015</v>
          </cell>
          <cell r="G5340">
            <v>41</v>
          </cell>
          <cell r="AC5340">
            <v>7231</v>
          </cell>
        </row>
        <row r="5341">
          <cell r="A5341" t="str">
            <v>Demanda Pico [MW]</v>
          </cell>
          <cell r="C5341">
            <v>3049</v>
          </cell>
          <cell r="D5341">
            <v>2015</v>
          </cell>
          <cell r="G5341">
            <v>42</v>
          </cell>
          <cell r="AC5341">
            <v>3049</v>
          </cell>
        </row>
        <row r="5342">
          <cell r="A5342" t="str">
            <v>Demanda Pico [MW]</v>
          </cell>
          <cell r="C5342">
            <v>4114</v>
          </cell>
          <cell r="D5342">
            <v>2015</v>
          </cell>
          <cell r="G5342">
            <v>43</v>
          </cell>
          <cell r="AC5342">
            <v>4114</v>
          </cell>
        </row>
        <row r="5343">
          <cell r="A5343" t="str">
            <v>Demanda Pico [MW]</v>
          </cell>
          <cell r="C5343">
            <v>10660</v>
          </cell>
          <cell r="D5343">
            <v>2015</v>
          </cell>
          <cell r="G5343">
            <v>44</v>
          </cell>
          <cell r="AC5343">
            <v>10660</v>
          </cell>
        </row>
        <row r="5344">
          <cell r="A5344" t="str">
            <v>Demanda Pico [MW]</v>
          </cell>
          <cell r="C5344">
            <v>18490</v>
          </cell>
          <cell r="D5344">
            <v>2015</v>
          </cell>
          <cell r="G5344">
            <v>45</v>
          </cell>
          <cell r="AC5344">
            <v>18490</v>
          </cell>
        </row>
        <row r="5345">
          <cell r="A5345" t="str">
            <v>Demanda Pico [MW]</v>
          </cell>
          <cell r="C5345">
            <v>2804</v>
          </cell>
          <cell r="D5345">
            <v>2015</v>
          </cell>
          <cell r="G5345">
            <v>46</v>
          </cell>
          <cell r="AC5345">
            <v>2804</v>
          </cell>
        </row>
        <row r="5346">
          <cell r="A5346" t="str">
            <v>Demanda Pico [MW]</v>
          </cell>
          <cell r="C5346">
            <v>1792</v>
          </cell>
          <cell r="D5346">
            <v>2015</v>
          </cell>
          <cell r="G5346">
            <v>49</v>
          </cell>
          <cell r="AC5346">
            <v>1792</v>
          </cell>
        </row>
        <row r="5347">
          <cell r="A5347" t="str">
            <v>Demanda Pico [MW]</v>
          </cell>
          <cell r="C5347">
            <v>1149</v>
          </cell>
          <cell r="D5347">
            <v>2015</v>
          </cell>
          <cell r="G5347">
            <v>51</v>
          </cell>
          <cell r="AC5347">
            <v>1149</v>
          </cell>
        </row>
        <row r="5348">
          <cell r="A5348" t="str">
            <v>Demanda Pico [MW]</v>
          </cell>
          <cell r="C5348">
            <v>90</v>
          </cell>
          <cell r="D5348">
            <v>2015</v>
          </cell>
          <cell r="G5348">
            <v>54</v>
          </cell>
          <cell r="AC5348">
            <v>90</v>
          </cell>
        </row>
        <row r="5349">
          <cell r="A5349" t="str">
            <v>Demanda Pico [MW]</v>
          </cell>
          <cell r="C5349">
            <v>9475</v>
          </cell>
          <cell r="D5349">
            <v>2015</v>
          </cell>
          <cell r="G5349">
            <v>55</v>
          </cell>
          <cell r="AC5349">
            <v>9475</v>
          </cell>
        </row>
        <row r="5350">
          <cell r="A5350" t="str">
            <v>Demanda Pico [MW]</v>
          </cell>
          <cell r="C5350">
            <v>22959</v>
          </cell>
          <cell r="D5350">
            <v>2015</v>
          </cell>
          <cell r="G5350">
            <v>56</v>
          </cell>
          <cell r="AC5350">
            <v>22959</v>
          </cell>
        </row>
        <row r="5351">
          <cell r="A5351" t="str">
            <v>Demanda Pico [MW]</v>
          </cell>
          <cell r="C5351">
            <v>16104</v>
          </cell>
          <cell r="D5351">
            <v>2015</v>
          </cell>
          <cell r="G5351">
            <v>57</v>
          </cell>
          <cell r="AC5351">
            <v>16104</v>
          </cell>
        </row>
        <row r="5352">
          <cell r="A5352" t="str">
            <v>Demanda Pico [MW]</v>
          </cell>
          <cell r="C5352">
            <v>1472</v>
          </cell>
          <cell r="D5352">
            <v>2015</v>
          </cell>
          <cell r="G5352">
            <v>58</v>
          </cell>
          <cell r="AC5352">
            <v>1472</v>
          </cell>
        </row>
        <row r="5353">
          <cell r="A5353" t="str">
            <v>Demanda Pico [MW]</v>
          </cell>
          <cell r="C5353">
            <v>188</v>
          </cell>
          <cell r="D5353">
            <v>2015</v>
          </cell>
          <cell r="G5353">
            <v>59</v>
          </cell>
          <cell r="AC5353">
            <v>188</v>
          </cell>
        </row>
        <row r="5354">
          <cell r="A5354" t="str">
            <v>Demanda Pico [MW]</v>
          </cell>
          <cell r="C5354">
            <v>634</v>
          </cell>
          <cell r="D5354">
            <v>2015</v>
          </cell>
          <cell r="G5354">
            <v>61</v>
          </cell>
          <cell r="AC5354">
            <v>634</v>
          </cell>
        </row>
        <row r="5355">
          <cell r="A5355" t="str">
            <v>Demanda Pico [MW]</v>
          </cell>
          <cell r="C5355">
            <v>2495</v>
          </cell>
          <cell r="D5355">
            <v>2015</v>
          </cell>
          <cell r="G5355">
            <v>62</v>
          </cell>
          <cell r="AC5355">
            <v>2495</v>
          </cell>
        </row>
        <row r="5356">
          <cell r="A5356" t="str">
            <v>Demanda Pico [MW]</v>
          </cell>
          <cell r="C5356">
            <v>4148</v>
          </cell>
          <cell r="D5356">
            <v>2015</v>
          </cell>
          <cell r="G5356">
            <v>63</v>
          </cell>
          <cell r="AC5356">
            <v>4148</v>
          </cell>
        </row>
        <row r="5357">
          <cell r="A5357" t="str">
            <v>Demanda Pico [MW]</v>
          </cell>
          <cell r="C5357">
            <v>3402</v>
          </cell>
          <cell r="D5357">
            <v>2015</v>
          </cell>
          <cell r="G5357">
            <v>70</v>
          </cell>
          <cell r="AC5357">
            <v>3402</v>
          </cell>
        </row>
        <row r="5358">
          <cell r="A5358" t="str">
            <v>Demanda Pico [MW]</v>
          </cell>
          <cell r="C5358">
            <v>1222</v>
          </cell>
          <cell r="D5358">
            <v>2015</v>
          </cell>
          <cell r="G5358">
            <v>72</v>
          </cell>
          <cell r="AC5358">
            <v>1222</v>
          </cell>
        </row>
        <row r="5359">
          <cell r="A5359" t="str">
            <v>Demanda Pico [MW]</v>
          </cell>
          <cell r="C5359">
            <v>4398</v>
          </cell>
          <cell r="D5359">
            <v>2015</v>
          </cell>
          <cell r="G5359">
            <v>73</v>
          </cell>
          <cell r="AC5359">
            <v>4398</v>
          </cell>
        </row>
        <row r="5360">
          <cell r="A5360" t="str">
            <v>Demanda Pico [MW]</v>
          </cell>
          <cell r="C5360">
            <v>2798</v>
          </cell>
          <cell r="D5360">
            <v>2015</v>
          </cell>
          <cell r="G5360">
            <v>74</v>
          </cell>
          <cell r="AC5360">
            <v>2798</v>
          </cell>
        </row>
        <row r="5361">
          <cell r="A5361" t="str">
            <v>Demanda Pico [MW]</v>
          </cell>
          <cell r="C5361">
            <v>5818</v>
          </cell>
          <cell r="D5361">
            <v>2015</v>
          </cell>
          <cell r="G5361">
            <v>77</v>
          </cell>
          <cell r="AC5361">
            <v>5818</v>
          </cell>
        </row>
        <row r="5362">
          <cell r="A5362" t="str">
            <v>Demanda Pico [MW]</v>
          </cell>
          <cell r="C5362">
            <v>3425</v>
          </cell>
          <cell r="D5362">
            <v>2015</v>
          </cell>
          <cell r="G5362">
            <v>79</v>
          </cell>
          <cell r="AC5362">
            <v>3425</v>
          </cell>
        </row>
        <row r="5363">
          <cell r="A5363" t="str">
            <v>Demanda Pico [MW]</v>
          </cell>
          <cell r="C5363">
            <v>2265</v>
          </cell>
          <cell r="D5363">
            <v>2015</v>
          </cell>
          <cell r="G5363">
            <v>80</v>
          </cell>
          <cell r="AC5363">
            <v>2265</v>
          </cell>
        </row>
        <row r="5364">
          <cell r="A5364" t="str">
            <v>Demanda Pico [MW]</v>
          </cell>
          <cell r="C5364">
            <v>1666</v>
          </cell>
          <cell r="D5364">
            <v>2015</v>
          </cell>
          <cell r="G5364">
            <v>81</v>
          </cell>
          <cell r="AC5364">
            <v>1666</v>
          </cell>
        </row>
        <row r="5365">
          <cell r="A5365" t="str">
            <v>Demanda Pico [MW]</v>
          </cell>
          <cell r="C5365">
            <v>5112</v>
          </cell>
          <cell r="D5365">
            <v>2015</v>
          </cell>
          <cell r="G5365">
            <v>82</v>
          </cell>
          <cell r="AC5365">
            <v>5112</v>
          </cell>
        </row>
        <row r="5366">
          <cell r="A5366" t="str">
            <v>Demanda Pico [MW]</v>
          </cell>
          <cell r="C5366">
            <v>546</v>
          </cell>
          <cell r="D5366">
            <v>2015</v>
          </cell>
          <cell r="G5366">
            <v>83</v>
          </cell>
          <cell r="AC5366">
            <v>546</v>
          </cell>
        </row>
        <row r="5367">
          <cell r="A5367" t="str">
            <v>Demanda Pico [MW]</v>
          </cell>
          <cell r="C5367">
            <v>72</v>
          </cell>
          <cell r="D5367">
            <v>2015</v>
          </cell>
          <cell r="G5367">
            <v>84</v>
          </cell>
          <cell r="AC5367">
            <v>72</v>
          </cell>
        </row>
        <row r="5368">
          <cell r="A5368" t="str">
            <v>Demanda Pico [MW]</v>
          </cell>
          <cell r="C5368">
            <v>2582</v>
          </cell>
          <cell r="D5368">
            <v>2015</v>
          </cell>
          <cell r="G5368">
            <v>85</v>
          </cell>
          <cell r="AC5368">
            <v>2582</v>
          </cell>
        </row>
        <row r="5369">
          <cell r="A5369" t="str">
            <v>Demanda Pico [MW]</v>
          </cell>
          <cell r="C5369">
            <v>5955</v>
          </cell>
          <cell r="D5369">
            <v>2015</v>
          </cell>
          <cell r="G5369">
            <v>87</v>
          </cell>
          <cell r="AC5369">
            <v>5955</v>
          </cell>
        </row>
        <row r="5370">
          <cell r="A5370" t="str">
            <v>Demanda Pico [MW]</v>
          </cell>
          <cell r="C5370">
            <v>2594</v>
          </cell>
          <cell r="D5370">
            <v>2015</v>
          </cell>
          <cell r="G5370">
            <v>88</v>
          </cell>
          <cell r="AC5370">
            <v>2594</v>
          </cell>
        </row>
        <row r="5371">
          <cell r="A5371" t="str">
            <v>Demanda Pico [MW]</v>
          </cell>
          <cell r="C5371">
            <v>659</v>
          </cell>
          <cell r="D5371">
            <v>2015</v>
          </cell>
          <cell r="G5371">
            <v>89</v>
          </cell>
          <cell r="AC5371">
            <v>659</v>
          </cell>
        </row>
        <row r="5372">
          <cell r="A5372" t="str">
            <v>Demanda Pico [MW]</v>
          </cell>
          <cell r="C5372">
            <v>4375</v>
          </cell>
          <cell r="D5372">
            <v>2015</v>
          </cell>
          <cell r="G5372">
            <v>93</v>
          </cell>
          <cell r="AC5372">
            <v>4375</v>
          </cell>
        </row>
        <row r="5373">
          <cell r="A5373" t="str">
            <v>Demanda Pico [MW]</v>
          </cell>
          <cell r="C5373">
            <v>612</v>
          </cell>
          <cell r="D5373">
            <v>2015</v>
          </cell>
          <cell r="G5373">
            <v>95</v>
          </cell>
          <cell r="AC5373">
            <v>612</v>
          </cell>
        </row>
        <row r="5374">
          <cell r="A5374" t="str">
            <v>Demanda Pico [MW]</v>
          </cell>
          <cell r="C5374">
            <v>2798</v>
          </cell>
          <cell r="D5374">
            <v>2015</v>
          </cell>
          <cell r="G5374">
            <v>96</v>
          </cell>
          <cell r="AC5374">
            <v>2798</v>
          </cell>
        </row>
        <row r="5375">
          <cell r="A5375" t="str">
            <v>Demanda Pico [MW]</v>
          </cell>
          <cell r="C5375">
            <v>1631</v>
          </cell>
          <cell r="D5375">
            <v>2015</v>
          </cell>
          <cell r="G5375">
            <v>98</v>
          </cell>
          <cell r="AC5375">
            <v>1631</v>
          </cell>
        </row>
        <row r="5376">
          <cell r="A5376" t="str">
            <v>Demanda Pico [MW]</v>
          </cell>
          <cell r="C5376">
            <v>2620</v>
          </cell>
          <cell r="D5376">
            <v>2015</v>
          </cell>
          <cell r="G5376">
            <v>99</v>
          </cell>
          <cell r="AC5376">
            <v>2620</v>
          </cell>
        </row>
        <row r="5377">
          <cell r="A5377" t="str">
            <v>Demanda Pico [MW]</v>
          </cell>
          <cell r="C5377">
            <v>3180</v>
          </cell>
          <cell r="D5377">
            <v>2015</v>
          </cell>
          <cell r="G5377">
            <v>100</v>
          </cell>
          <cell r="AC5377">
            <v>3180</v>
          </cell>
        </row>
        <row r="5378">
          <cell r="A5378" t="str">
            <v>Demanda Pico [MW]</v>
          </cell>
          <cell r="C5378">
            <v>2073</v>
          </cell>
          <cell r="D5378">
            <v>2015</v>
          </cell>
          <cell r="G5378">
            <v>101</v>
          </cell>
          <cell r="AC5378">
            <v>2073</v>
          </cell>
        </row>
        <row r="5379">
          <cell r="A5379" t="str">
            <v>Demanda Pico [MW]</v>
          </cell>
          <cell r="C5379">
            <v>25</v>
          </cell>
          <cell r="D5379">
            <v>2015</v>
          </cell>
          <cell r="G5379">
            <v>105</v>
          </cell>
          <cell r="AC5379">
            <v>25</v>
          </cell>
        </row>
        <row r="5380">
          <cell r="A5380" t="str">
            <v>Demanda Pico [MW]</v>
          </cell>
          <cell r="C5380">
            <v>1738</v>
          </cell>
          <cell r="D5380">
            <v>2015</v>
          </cell>
          <cell r="G5380">
            <v>107</v>
          </cell>
          <cell r="AC5380">
            <v>1738</v>
          </cell>
        </row>
        <row r="5381">
          <cell r="A5381" t="str">
            <v>Demanda Pico [MW]</v>
          </cell>
          <cell r="C5381">
            <v>5864</v>
          </cell>
          <cell r="D5381">
            <v>2015</v>
          </cell>
          <cell r="G5381">
            <v>108</v>
          </cell>
          <cell r="AC5381">
            <v>5864</v>
          </cell>
        </row>
        <row r="5382">
          <cell r="A5382" t="str">
            <v>Demanda Pico [MW]</v>
          </cell>
          <cell r="C5382">
            <v>0</v>
          </cell>
          <cell r="D5382">
            <v>2015</v>
          </cell>
          <cell r="G5382">
            <v>113</v>
          </cell>
          <cell r="AC5382">
            <v>0</v>
          </cell>
        </row>
        <row r="5383">
          <cell r="A5383" t="str">
            <v>Demanda Pico [MW]</v>
          </cell>
          <cell r="C5383">
            <v>1069</v>
          </cell>
          <cell r="D5383">
            <v>2015</v>
          </cell>
          <cell r="G5383">
            <v>114</v>
          </cell>
          <cell r="AC5383">
            <v>1069</v>
          </cell>
        </row>
        <row r="5384">
          <cell r="A5384" t="str">
            <v>Demanda Pico [MW]</v>
          </cell>
          <cell r="C5384">
            <v>2843</v>
          </cell>
          <cell r="D5384">
            <v>2015</v>
          </cell>
          <cell r="G5384">
            <v>115</v>
          </cell>
          <cell r="AC5384">
            <v>2843</v>
          </cell>
        </row>
        <row r="5385">
          <cell r="A5385" t="str">
            <v>Demanda Pico [MW]</v>
          </cell>
          <cell r="C5385">
            <v>6595</v>
          </cell>
          <cell r="D5385">
            <v>2015</v>
          </cell>
          <cell r="G5385">
            <v>117</v>
          </cell>
          <cell r="AC5385">
            <v>6595</v>
          </cell>
        </row>
        <row r="5386">
          <cell r="A5386" t="str">
            <v>Demanda Pico [MW]</v>
          </cell>
          <cell r="C5386">
            <v>3055</v>
          </cell>
          <cell r="D5386">
            <v>2015</v>
          </cell>
          <cell r="G5386">
            <v>119</v>
          </cell>
          <cell r="AC5386">
            <v>3055</v>
          </cell>
        </row>
        <row r="5387">
          <cell r="A5387" t="str">
            <v>Demanda Pico [MW]</v>
          </cell>
          <cell r="C5387">
            <v>7298</v>
          </cell>
          <cell r="D5387">
            <v>2015</v>
          </cell>
          <cell r="G5387">
            <v>120</v>
          </cell>
          <cell r="AC5387">
            <v>7298</v>
          </cell>
        </row>
        <row r="5388">
          <cell r="A5388" t="str">
            <v>Demanda Pico [MW]</v>
          </cell>
          <cell r="C5388">
            <v>1323</v>
          </cell>
          <cell r="D5388">
            <v>2015</v>
          </cell>
          <cell r="G5388">
            <v>121</v>
          </cell>
          <cell r="AC5388">
            <v>1323</v>
          </cell>
        </row>
        <row r="5389">
          <cell r="A5389" t="str">
            <v>Demanda Pico [MW]</v>
          </cell>
          <cell r="C5389">
            <v>0</v>
          </cell>
          <cell r="D5389">
            <v>2015</v>
          </cell>
          <cell r="G5389">
            <v>122</v>
          </cell>
          <cell r="AC5389">
            <v>0</v>
          </cell>
        </row>
        <row r="5390">
          <cell r="A5390" t="str">
            <v>Demanda Pico [MW]</v>
          </cell>
          <cell r="C5390">
            <v>37</v>
          </cell>
          <cell r="D5390">
            <v>2015</v>
          </cell>
          <cell r="G5390">
            <v>123</v>
          </cell>
          <cell r="AC5390">
            <v>37</v>
          </cell>
        </row>
        <row r="5391">
          <cell r="A5391" t="str">
            <v>Demanda Pico [MW]</v>
          </cell>
          <cell r="C5391">
            <v>5490</v>
          </cell>
          <cell r="D5391">
            <v>2015</v>
          </cell>
          <cell r="G5391">
            <v>126</v>
          </cell>
          <cell r="AC5391">
            <v>5490</v>
          </cell>
        </row>
        <row r="5392">
          <cell r="A5392" t="str">
            <v>Demanda Pico [MW]</v>
          </cell>
          <cell r="C5392">
            <v>3515</v>
          </cell>
          <cell r="D5392">
            <v>2015</v>
          </cell>
          <cell r="G5392">
            <v>127</v>
          </cell>
          <cell r="AC5392">
            <v>3515</v>
          </cell>
        </row>
        <row r="5393">
          <cell r="A5393" t="str">
            <v>Demanda Pico [MW]</v>
          </cell>
          <cell r="C5393">
            <v>1006</v>
          </cell>
          <cell r="D5393">
            <v>2015</v>
          </cell>
          <cell r="G5393">
            <v>128</v>
          </cell>
          <cell r="AC5393">
            <v>1006</v>
          </cell>
        </row>
        <row r="5394">
          <cell r="A5394" t="str">
            <v>Demanda Pico [MW]</v>
          </cell>
          <cell r="C5394">
            <v>3315</v>
          </cell>
          <cell r="D5394">
            <v>2015</v>
          </cell>
          <cell r="G5394">
            <v>129</v>
          </cell>
          <cell r="AC5394">
            <v>3315</v>
          </cell>
        </row>
        <row r="5395">
          <cell r="A5395" t="str">
            <v>Demanda Pico [MW]</v>
          </cell>
          <cell r="C5395">
            <v>6537</v>
          </cell>
          <cell r="D5395">
            <v>2015</v>
          </cell>
          <cell r="G5395">
            <v>130</v>
          </cell>
          <cell r="AC5395">
            <v>6537</v>
          </cell>
        </row>
        <row r="5396">
          <cell r="A5396" t="str">
            <v>Demanda Pico [MW]</v>
          </cell>
          <cell r="C5396">
            <v>1405</v>
          </cell>
          <cell r="D5396">
            <v>2015</v>
          </cell>
          <cell r="G5396">
            <v>131</v>
          </cell>
          <cell r="AC5396">
            <v>1405</v>
          </cell>
        </row>
        <row r="5397">
          <cell r="A5397" t="str">
            <v>Demanda Pico [MW]</v>
          </cell>
          <cell r="C5397">
            <v>897</v>
          </cell>
          <cell r="D5397">
            <v>2015</v>
          </cell>
          <cell r="G5397">
            <v>132</v>
          </cell>
          <cell r="AC5397">
            <v>897</v>
          </cell>
        </row>
        <row r="5398">
          <cell r="A5398" t="str">
            <v>Demanda Pico [MW]</v>
          </cell>
          <cell r="C5398">
            <v>18631</v>
          </cell>
          <cell r="D5398">
            <v>2015</v>
          </cell>
          <cell r="G5398">
            <v>133</v>
          </cell>
          <cell r="AC5398">
            <v>18631</v>
          </cell>
        </row>
        <row r="5399">
          <cell r="A5399" t="str">
            <v>Demanda Pico [MW]</v>
          </cell>
          <cell r="C5399">
            <v>10621</v>
          </cell>
          <cell r="D5399">
            <v>2015</v>
          </cell>
          <cell r="G5399">
            <v>134</v>
          </cell>
          <cell r="AC5399">
            <v>10621</v>
          </cell>
        </row>
        <row r="5400">
          <cell r="A5400" t="str">
            <v>Demanda Pico [MW]</v>
          </cell>
          <cell r="C5400">
            <v>8094</v>
          </cell>
          <cell r="D5400">
            <v>2015</v>
          </cell>
          <cell r="G5400">
            <v>135</v>
          </cell>
          <cell r="AC5400">
            <v>8094</v>
          </cell>
        </row>
        <row r="5401">
          <cell r="A5401" t="str">
            <v>Demanda Pico [MW]</v>
          </cell>
          <cell r="C5401">
            <v>3024</v>
          </cell>
          <cell r="D5401">
            <v>2015</v>
          </cell>
          <cell r="G5401">
            <v>136</v>
          </cell>
          <cell r="AC5401">
            <v>3024</v>
          </cell>
        </row>
        <row r="5402">
          <cell r="A5402" t="str">
            <v>Demanda Pico [MW]</v>
          </cell>
          <cell r="C5402">
            <v>1018</v>
          </cell>
          <cell r="D5402">
            <v>2015</v>
          </cell>
          <cell r="G5402">
            <v>137</v>
          </cell>
          <cell r="AC5402">
            <v>1018</v>
          </cell>
        </row>
        <row r="5403">
          <cell r="A5403" t="str">
            <v>Demanda Pico [MW]</v>
          </cell>
          <cell r="C5403">
            <v>7842</v>
          </cell>
          <cell r="D5403">
            <v>2015</v>
          </cell>
          <cell r="G5403">
            <v>138</v>
          </cell>
          <cell r="AC5403">
            <v>7842</v>
          </cell>
        </row>
        <row r="5404">
          <cell r="A5404" t="str">
            <v>Demanda Pico [MW]</v>
          </cell>
          <cell r="C5404">
            <v>7526</v>
          </cell>
          <cell r="D5404">
            <v>2015</v>
          </cell>
          <cell r="G5404">
            <v>140</v>
          </cell>
          <cell r="AC5404">
            <v>7526</v>
          </cell>
        </row>
        <row r="5405">
          <cell r="A5405" t="str">
            <v>Demanda Pico [MW]</v>
          </cell>
          <cell r="C5405">
            <v>3914</v>
          </cell>
          <cell r="D5405">
            <v>2015</v>
          </cell>
          <cell r="G5405">
            <v>141</v>
          </cell>
          <cell r="AC5405">
            <v>3914</v>
          </cell>
        </row>
        <row r="5406">
          <cell r="A5406" t="str">
            <v>Demanda Pico [MW]</v>
          </cell>
          <cell r="C5406">
            <v>3631</v>
          </cell>
          <cell r="D5406">
            <v>2015</v>
          </cell>
          <cell r="G5406">
            <v>142</v>
          </cell>
          <cell r="AC5406">
            <v>3631</v>
          </cell>
        </row>
        <row r="5407">
          <cell r="A5407" t="str">
            <v>Demanda Pico [MW]</v>
          </cell>
          <cell r="C5407">
            <v>6042</v>
          </cell>
          <cell r="D5407">
            <v>2015</v>
          </cell>
          <cell r="G5407">
            <v>143</v>
          </cell>
          <cell r="AC5407">
            <v>6042</v>
          </cell>
        </row>
        <row r="5408">
          <cell r="A5408" t="str">
            <v>Demanda Pico [MW]</v>
          </cell>
          <cell r="C5408">
            <v>5748</v>
          </cell>
          <cell r="D5408">
            <v>2015</v>
          </cell>
          <cell r="G5408">
            <v>144</v>
          </cell>
          <cell r="AC5408">
            <v>5748</v>
          </cell>
        </row>
        <row r="5409">
          <cell r="A5409" t="str">
            <v>Demanda Pico [MW]</v>
          </cell>
          <cell r="C5409">
            <v>6111</v>
          </cell>
          <cell r="D5409">
            <v>2015</v>
          </cell>
          <cell r="G5409">
            <v>145</v>
          </cell>
          <cell r="AC5409">
            <v>6111</v>
          </cell>
        </row>
        <row r="5410">
          <cell r="A5410" t="str">
            <v>Demanda Pico [MW]</v>
          </cell>
          <cell r="C5410">
            <v>1566</v>
          </cell>
          <cell r="D5410">
            <v>2015</v>
          </cell>
          <cell r="G5410">
            <v>146</v>
          </cell>
          <cell r="AC5410">
            <v>1566</v>
          </cell>
        </row>
        <row r="5411">
          <cell r="A5411" t="str">
            <v>Demanda Pico [MW]</v>
          </cell>
          <cell r="C5411">
            <v>1963</v>
          </cell>
          <cell r="D5411">
            <v>2015</v>
          </cell>
          <cell r="G5411">
            <v>147</v>
          </cell>
          <cell r="AC5411">
            <v>1963</v>
          </cell>
        </row>
        <row r="5412">
          <cell r="A5412" t="str">
            <v>Demanda Pico [MW]</v>
          </cell>
          <cell r="C5412">
            <v>4164</v>
          </cell>
          <cell r="D5412">
            <v>2015</v>
          </cell>
          <cell r="G5412">
            <v>148</v>
          </cell>
          <cell r="AC5412">
            <v>4164</v>
          </cell>
        </row>
        <row r="5413">
          <cell r="A5413" t="str">
            <v>Demanda Pico [MW]</v>
          </cell>
          <cell r="C5413">
            <v>9595</v>
          </cell>
          <cell r="D5413">
            <v>2015</v>
          </cell>
          <cell r="G5413">
            <v>149</v>
          </cell>
          <cell r="AC5413">
            <v>9595</v>
          </cell>
        </row>
        <row r="5414">
          <cell r="A5414" t="str">
            <v>Demanda Pico [MW]</v>
          </cell>
          <cell r="C5414">
            <v>4155</v>
          </cell>
          <cell r="D5414">
            <v>2015</v>
          </cell>
          <cell r="G5414">
            <v>150</v>
          </cell>
          <cell r="AC5414">
            <v>4155</v>
          </cell>
        </row>
        <row r="5415">
          <cell r="A5415" t="str">
            <v>Demanda Pico [MW]</v>
          </cell>
          <cell r="C5415">
            <v>1540</v>
          </cell>
          <cell r="D5415">
            <v>2015</v>
          </cell>
          <cell r="G5415">
            <v>151</v>
          </cell>
          <cell r="AC5415">
            <v>1540</v>
          </cell>
        </row>
        <row r="5416">
          <cell r="A5416" t="str">
            <v>Demanda Pico [MW]</v>
          </cell>
          <cell r="C5416">
            <v>396</v>
          </cell>
          <cell r="D5416">
            <v>2015</v>
          </cell>
          <cell r="G5416">
            <v>152</v>
          </cell>
          <cell r="AC5416">
            <v>396</v>
          </cell>
        </row>
        <row r="5417">
          <cell r="A5417" t="str">
            <v>Demanda Pico [MW]</v>
          </cell>
          <cell r="C5417">
            <v>4711</v>
          </cell>
          <cell r="D5417">
            <v>2015</v>
          </cell>
          <cell r="G5417">
            <v>155</v>
          </cell>
          <cell r="AC5417">
            <v>4711</v>
          </cell>
        </row>
        <row r="5418">
          <cell r="A5418" t="str">
            <v>Demanda Pico [MW]</v>
          </cell>
          <cell r="C5418">
            <v>1711</v>
          </cell>
          <cell r="D5418">
            <v>2015</v>
          </cell>
          <cell r="G5418">
            <v>157</v>
          </cell>
          <cell r="AC5418">
            <v>1711</v>
          </cell>
        </row>
        <row r="5419">
          <cell r="A5419" t="str">
            <v>Demanda Pico [MW]</v>
          </cell>
          <cell r="C5419">
            <v>4970</v>
          </cell>
          <cell r="D5419">
            <v>2015</v>
          </cell>
          <cell r="G5419">
            <v>159</v>
          </cell>
          <cell r="AC5419">
            <v>4970</v>
          </cell>
        </row>
        <row r="5420">
          <cell r="A5420" t="str">
            <v>Demanda Pico [MW]</v>
          </cell>
          <cell r="C5420">
            <v>611</v>
          </cell>
          <cell r="D5420">
            <v>2015</v>
          </cell>
          <cell r="G5420">
            <v>160</v>
          </cell>
          <cell r="AC5420">
            <v>611</v>
          </cell>
        </row>
        <row r="5421">
          <cell r="A5421" t="str">
            <v>Demanda Pico [MW]</v>
          </cell>
          <cell r="C5421">
            <v>22556</v>
          </cell>
          <cell r="D5421">
            <v>2015</v>
          </cell>
          <cell r="G5421">
            <v>161</v>
          </cell>
          <cell r="AC5421">
            <v>22556</v>
          </cell>
        </row>
        <row r="5422">
          <cell r="A5422" t="str">
            <v>Demanda Pico [MW]</v>
          </cell>
          <cell r="C5422">
            <v>806</v>
          </cell>
          <cell r="D5422">
            <v>2015</v>
          </cell>
          <cell r="G5422">
            <v>162</v>
          </cell>
          <cell r="AC5422">
            <v>806</v>
          </cell>
        </row>
        <row r="5423">
          <cell r="A5423" t="str">
            <v>Demanda Pico [MW]</v>
          </cell>
          <cell r="C5423">
            <v>1222</v>
          </cell>
          <cell r="D5423">
            <v>2015</v>
          </cell>
          <cell r="G5423">
            <v>163</v>
          </cell>
          <cell r="AC5423">
            <v>1222</v>
          </cell>
        </row>
        <row r="5424">
          <cell r="A5424" t="str">
            <v>Demanda Pico [MW]</v>
          </cell>
          <cell r="C5424">
            <v>5149</v>
          </cell>
          <cell r="D5424">
            <v>2015</v>
          </cell>
          <cell r="G5424">
            <v>164</v>
          </cell>
          <cell r="AC5424">
            <v>5149</v>
          </cell>
        </row>
        <row r="5425">
          <cell r="A5425" t="str">
            <v>Demanda Pico [MW]</v>
          </cell>
          <cell r="C5425">
            <v>4694</v>
          </cell>
          <cell r="D5425">
            <v>2015</v>
          </cell>
          <cell r="G5425">
            <v>166</v>
          </cell>
          <cell r="AC5425">
            <v>4694</v>
          </cell>
        </row>
        <row r="5426">
          <cell r="A5426" t="str">
            <v>Demanda Pico [MW]</v>
          </cell>
          <cell r="C5426">
            <v>123</v>
          </cell>
          <cell r="D5426">
            <v>2015</v>
          </cell>
          <cell r="G5426">
            <v>167</v>
          </cell>
          <cell r="AC5426">
            <v>123</v>
          </cell>
        </row>
        <row r="5427">
          <cell r="A5427" t="str">
            <v>Demanda Pico [MW]</v>
          </cell>
          <cell r="C5427">
            <v>0</v>
          </cell>
          <cell r="D5427">
            <v>2015</v>
          </cell>
          <cell r="G5427">
            <v>169</v>
          </cell>
          <cell r="AC5427">
            <v>0</v>
          </cell>
        </row>
        <row r="5428">
          <cell r="A5428" t="str">
            <v>Demanda Pico [MW]</v>
          </cell>
          <cell r="C5428">
            <v>3780</v>
          </cell>
          <cell r="D5428">
            <v>2015</v>
          </cell>
          <cell r="G5428">
            <v>170</v>
          </cell>
          <cell r="AC5428">
            <v>3780</v>
          </cell>
        </row>
        <row r="5429">
          <cell r="A5429" t="str">
            <v>Demanda Pico [MW]</v>
          </cell>
          <cell r="C5429">
            <v>0</v>
          </cell>
          <cell r="D5429">
            <v>2015</v>
          </cell>
          <cell r="G5429">
            <v>171</v>
          </cell>
          <cell r="AC5429">
            <v>0</v>
          </cell>
        </row>
        <row r="5430">
          <cell r="A5430" t="str">
            <v>Demanda Pico [MW]</v>
          </cell>
          <cell r="C5430">
            <v>2149</v>
          </cell>
          <cell r="D5430">
            <v>2015</v>
          </cell>
          <cell r="G5430">
            <v>175</v>
          </cell>
          <cell r="AC5430">
            <v>2149</v>
          </cell>
        </row>
        <row r="5431">
          <cell r="A5431" t="str">
            <v>Demanda Pico [MW]</v>
          </cell>
          <cell r="C5431">
            <v>2214</v>
          </cell>
          <cell r="D5431">
            <v>2015</v>
          </cell>
          <cell r="G5431">
            <v>176</v>
          </cell>
          <cell r="AC5431">
            <v>2214</v>
          </cell>
        </row>
        <row r="5432">
          <cell r="A5432" t="str">
            <v>Demanda Pico [MW]</v>
          </cell>
          <cell r="C5432">
            <v>7661</v>
          </cell>
          <cell r="D5432">
            <v>2015</v>
          </cell>
          <cell r="G5432">
            <v>177</v>
          </cell>
          <cell r="AC5432">
            <v>7661</v>
          </cell>
        </row>
        <row r="5433">
          <cell r="A5433" t="str">
            <v>Demanda Pico [MW]</v>
          </cell>
          <cell r="C5433">
            <v>816</v>
          </cell>
          <cell r="D5433">
            <v>2015</v>
          </cell>
          <cell r="G5433">
            <v>178</v>
          </cell>
          <cell r="AC5433">
            <v>816</v>
          </cell>
        </row>
        <row r="5434">
          <cell r="A5434" t="str">
            <v>Demanda Pico [MW]</v>
          </cell>
          <cell r="C5434">
            <v>1241</v>
          </cell>
          <cell r="D5434">
            <v>2015</v>
          </cell>
          <cell r="G5434">
            <v>179</v>
          </cell>
          <cell r="AC5434">
            <v>1241</v>
          </cell>
        </row>
        <row r="5435">
          <cell r="A5435" t="str">
            <v>Demanda Pico [MW]</v>
          </cell>
          <cell r="C5435">
            <v>102</v>
          </cell>
          <cell r="D5435">
            <v>2015</v>
          </cell>
          <cell r="G5435">
            <v>181</v>
          </cell>
          <cell r="AC5435">
            <v>102</v>
          </cell>
        </row>
        <row r="5436">
          <cell r="A5436" t="str">
            <v>Demanda Pico [MW]</v>
          </cell>
          <cell r="C5436">
            <v>1841</v>
          </cell>
          <cell r="D5436">
            <v>2015</v>
          </cell>
          <cell r="G5436">
            <v>182</v>
          </cell>
          <cell r="AC5436">
            <v>1841</v>
          </cell>
        </row>
        <row r="5437">
          <cell r="A5437" t="str">
            <v>Demanda Pico [MW]</v>
          </cell>
          <cell r="C5437">
            <v>18434</v>
          </cell>
          <cell r="D5437">
            <v>2015</v>
          </cell>
          <cell r="G5437">
            <v>186</v>
          </cell>
          <cell r="AC5437">
            <v>18434</v>
          </cell>
        </row>
        <row r="5438">
          <cell r="A5438" t="str">
            <v>Demanda Pico [MW]</v>
          </cell>
          <cell r="C5438">
            <v>1638</v>
          </cell>
          <cell r="D5438">
            <v>2015</v>
          </cell>
          <cell r="G5438">
            <v>187</v>
          </cell>
          <cell r="AC5438">
            <v>1638</v>
          </cell>
        </row>
        <row r="5439">
          <cell r="A5439" t="str">
            <v>Demanda Pico [MW]</v>
          </cell>
          <cell r="C5439">
            <v>4021</v>
          </cell>
          <cell r="D5439">
            <v>2015</v>
          </cell>
          <cell r="G5439">
            <v>188</v>
          </cell>
          <cell r="AC5439">
            <v>4021</v>
          </cell>
        </row>
        <row r="5440">
          <cell r="A5440" t="str">
            <v>Demanda Pico [MW]</v>
          </cell>
          <cell r="C5440">
            <v>0</v>
          </cell>
          <cell r="D5440">
            <v>2015</v>
          </cell>
          <cell r="G5440">
            <v>189</v>
          </cell>
          <cell r="AC5440">
            <v>0</v>
          </cell>
        </row>
        <row r="5441">
          <cell r="A5441" t="str">
            <v>Demanda Pico [MW]</v>
          </cell>
          <cell r="C5441">
            <v>706</v>
          </cell>
          <cell r="D5441">
            <v>2015</v>
          </cell>
          <cell r="G5441">
            <v>190</v>
          </cell>
          <cell r="AC5441">
            <v>706</v>
          </cell>
        </row>
        <row r="5442">
          <cell r="A5442" t="str">
            <v>Demanda Pico [MW]</v>
          </cell>
          <cell r="C5442">
            <v>2637</v>
          </cell>
          <cell r="D5442">
            <v>2015</v>
          </cell>
          <cell r="G5442">
            <v>191</v>
          </cell>
          <cell r="AC5442">
            <v>2637</v>
          </cell>
        </row>
        <row r="5443">
          <cell r="A5443" t="str">
            <v>Demanda Pico [MW]</v>
          </cell>
          <cell r="C5443">
            <v>530</v>
          </cell>
          <cell r="D5443">
            <v>2015</v>
          </cell>
          <cell r="G5443">
            <v>192</v>
          </cell>
          <cell r="AC5443">
            <v>530</v>
          </cell>
        </row>
        <row r="5444">
          <cell r="A5444" t="str">
            <v>Demanda Pico [MW]</v>
          </cell>
          <cell r="C5444">
            <v>5314</v>
          </cell>
          <cell r="D5444">
            <v>2015</v>
          </cell>
          <cell r="G5444">
            <v>193</v>
          </cell>
          <cell r="AC5444">
            <v>5314</v>
          </cell>
        </row>
        <row r="5445">
          <cell r="A5445" t="str">
            <v>Demanda Pico [MW]</v>
          </cell>
          <cell r="C5445">
            <v>2564</v>
          </cell>
          <cell r="D5445">
            <v>2015</v>
          </cell>
          <cell r="G5445">
            <v>194</v>
          </cell>
          <cell r="AC5445">
            <v>2564</v>
          </cell>
        </row>
        <row r="5446">
          <cell r="A5446" t="str">
            <v>Demanda Pico [MW]</v>
          </cell>
          <cell r="C5446">
            <v>2117</v>
          </cell>
          <cell r="D5446">
            <v>2015</v>
          </cell>
          <cell r="G5446">
            <v>195</v>
          </cell>
          <cell r="AC5446">
            <v>2117</v>
          </cell>
        </row>
        <row r="5447">
          <cell r="A5447" t="str">
            <v>Demanda Pico [MW]</v>
          </cell>
          <cell r="C5447">
            <v>52</v>
          </cell>
          <cell r="D5447">
            <v>2015</v>
          </cell>
          <cell r="G5447">
            <v>196</v>
          </cell>
          <cell r="AC5447">
            <v>52</v>
          </cell>
        </row>
        <row r="5448">
          <cell r="A5448" t="str">
            <v>Demanda Pico [MW]</v>
          </cell>
          <cell r="C5448">
            <v>353</v>
          </cell>
          <cell r="D5448">
            <v>2015</v>
          </cell>
          <cell r="G5448">
            <v>202</v>
          </cell>
          <cell r="AC5448">
            <v>353</v>
          </cell>
        </row>
        <row r="5449">
          <cell r="A5449" t="str">
            <v>Demanda Pico [MW]</v>
          </cell>
          <cell r="C5449">
            <v>4624</v>
          </cell>
          <cell r="D5449">
            <v>2015</v>
          </cell>
          <cell r="G5449">
            <v>210</v>
          </cell>
          <cell r="AC5449">
            <v>4624</v>
          </cell>
        </row>
        <row r="5450">
          <cell r="A5450" t="str">
            <v>Demanda Pico [MW]</v>
          </cell>
          <cell r="C5450">
            <v>700</v>
          </cell>
          <cell r="D5450">
            <v>2015</v>
          </cell>
          <cell r="G5450">
            <v>226</v>
          </cell>
          <cell r="AC5450">
            <v>700</v>
          </cell>
        </row>
        <row r="5451">
          <cell r="A5451" t="str">
            <v>Demanda Pico [MW]</v>
          </cell>
          <cell r="C5451">
            <v>587</v>
          </cell>
          <cell r="D5451">
            <v>2015</v>
          </cell>
          <cell r="G5451">
            <v>227</v>
          </cell>
          <cell r="AC5451">
            <v>587</v>
          </cell>
        </row>
        <row r="5452">
          <cell r="A5452" t="str">
            <v>Demanda Pico [MW]</v>
          </cell>
          <cell r="C5452">
            <v>46942</v>
          </cell>
          <cell r="D5452">
            <v>2015</v>
          </cell>
          <cell r="G5452">
            <v>229</v>
          </cell>
          <cell r="AC5452">
            <v>46942</v>
          </cell>
        </row>
        <row r="5453">
          <cell r="A5453" t="str">
            <v>Demanda Pico [MW]</v>
          </cell>
          <cell r="C5453">
            <v>242</v>
          </cell>
          <cell r="D5453">
            <v>2015</v>
          </cell>
          <cell r="G5453">
            <v>230</v>
          </cell>
          <cell r="AC5453">
            <v>242</v>
          </cell>
        </row>
        <row r="5454">
          <cell r="A5454" t="str">
            <v>Demanda Pico [MW]</v>
          </cell>
          <cell r="C5454">
            <v>12356</v>
          </cell>
          <cell r="D5454">
            <v>2015</v>
          </cell>
          <cell r="G5454">
            <v>258</v>
          </cell>
          <cell r="AC5454">
            <v>12356</v>
          </cell>
        </row>
        <row r="5455">
          <cell r="A5455" t="str">
            <v>Demanda Pico [MW]</v>
          </cell>
          <cell r="C5455">
            <v>41</v>
          </cell>
          <cell r="D5455">
            <v>2015</v>
          </cell>
          <cell r="G5455">
            <v>269</v>
          </cell>
          <cell r="AC5455">
            <v>41</v>
          </cell>
        </row>
        <row r="5456">
          <cell r="A5456" t="str">
            <v>Demanda Pico [MW]</v>
          </cell>
          <cell r="C5456">
            <v>0</v>
          </cell>
          <cell r="D5456">
            <v>2015</v>
          </cell>
          <cell r="G5456">
            <v>275</v>
          </cell>
          <cell r="AC5456">
            <v>0</v>
          </cell>
        </row>
        <row r="5457">
          <cell r="A5457" t="str">
            <v>Demanda Pico [MW]</v>
          </cell>
          <cell r="C5457">
            <v>0</v>
          </cell>
          <cell r="D5457">
            <v>2015</v>
          </cell>
          <cell r="G5457">
            <v>276</v>
          </cell>
          <cell r="AC5457">
            <v>0</v>
          </cell>
        </row>
        <row r="5458">
          <cell r="A5458" t="str">
            <v>Demanda Pico [MW]</v>
          </cell>
          <cell r="C5458">
            <v>3005</v>
          </cell>
          <cell r="D5458">
            <v>2015</v>
          </cell>
          <cell r="G5458">
            <v>281</v>
          </cell>
          <cell r="AC5458">
            <v>3005</v>
          </cell>
        </row>
        <row r="5459">
          <cell r="A5459" t="str">
            <v>Demanda Pico [MW]</v>
          </cell>
          <cell r="C5459">
            <v>0</v>
          </cell>
          <cell r="D5459">
            <v>2015</v>
          </cell>
          <cell r="G5459">
            <v>282</v>
          </cell>
          <cell r="AC5459">
            <v>0</v>
          </cell>
        </row>
        <row r="5460">
          <cell r="A5460" t="str">
            <v>Demanda Pico [MW]</v>
          </cell>
          <cell r="C5460">
            <v>407</v>
          </cell>
          <cell r="D5460">
            <v>2015</v>
          </cell>
          <cell r="G5460">
            <v>288</v>
          </cell>
          <cell r="AC5460">
            <v>407</v>
          </cell>
        </row>
        <row r="5461">
          <cell r="A5461" t="str">
            <v>Demanda Pico [MW]</v>
          </cell>
          <cell r="C5461">
            <v>10768</v>
          </cell>
          <cell r="D5461">
            <v>2015</v>
          </cell>
          <cell r="G5461">
            <v>289</v>
          </cell>
          <cell r="AC5461">
            <v>10768</v>
          </cell>
        </row>
        <row r="5462">
          <cell r="A5462" t="str">
            <v>Demanda Pico [MW]</v>
          </cell>
          <cell r="C5462">
            <v>268</v>
          </cell>
          <cell r="D5462">
            <v>2015</v>
          </cell>
          <cell r="G5462">
            <v>290</v>
          </cell>
          <cell r="AC5462">
            <v>268</v>
          </cell>
        </row>
        <row r="5463">
          <cell r="A5463" t="str">
            <v>Demanda Pico [MW]</v>
          </cell>
          <cell r="C5463">
            <v>1686</v>
          </cell>
          <cell r="D5463">
            <v>2015</v>
          </cell>
          <cell r="G5463">
            <v>294</v>
          </cell>
          <cell r="AC5463">
            <v>1686</v>
          </cell>
        </row>
        <row r="5464">
          <cell r="A5464" t="str">
            <v>Demanda Pico [MW]</v>
          </cell>
          <cell r="C5464">
            <v>45873</v>
          </cell>
          <cell r="D5464">
            <v>2015</v>
          </cell>
          <cell r="G5464">
            <v>297</v>
          </cell>
          <cell r="AC5464">
            <v>45873</v>
          </cell>
        </row>
        <row r="5465">
          <cell r="A5465" t="str">
            <v>Demanda Pico [MW]</v>
          </cell>
          <cell r="C5465">
            <v>0</v>
          </cell>
          <cell r="D5465">
            <v>2015</v>
          </cell>
          <cell r="G5465">
            <v>305</v>
          </cell>
          <cell r="AC5465">
            <v>0</v>
          </cell>
        </row>
        <row r="5466">
          <cell r="A5466" t="str">
            <v>Demanda Pico [MW]</v>
          </cell>
          <cell r="C5466">
            <v>8257</v>
          </cell>
          <cell r="D5466">
            <v>2015</v>
          </cell>
          <cell r="G5466">
            <v>308</v>
          </cell>
          <cell r="AC5466">
            <v>8257</v>
          </cell>
        </row>
        <row r="5467">
          <cell r="A5467" t="str">
            <v>Demanda Pico [MW]</v>
          </cell>
          <cell r="C5467">
            <v>4454</v>
          </cell>
          <cell r="D5467">
            <v>2015</v>
          </cell>
          <cell r="G5467">
            <v>309</v>
          </cell>
          <cell r="AC5467">
            <v>4454</v>
          </cell>
        </row>
        <row r="5468">
          <cell r="A5468" t="str">
            <v>Demanda Pico [MW]</v>
          </cell>
          <cell r="C5468">
            <v>3540</v>
          </cell>
          <cell r="D5468">
            <v>2015</v>
          </cell>
          <cell r="G5468">
            <v>315</v>
          </cell>
          <cell r="AC5468">
            <v>3540</v>
          </cell>
        </row>
        <row r="5469">
          <cell r="A5469" t="str">
            <v>Demanda Pico [MW]</v>
          </cell>
          <cell r="C5469">
            <v>3457</v>
          </cell>
          <cell r="D5469">
            <v>2015</v>
          </cell>
          <cell r="G5469">
            <v>316</v>
          </cell>
          <cell r="AC5469">
            <v>3457</v>
          </cell>
        </row>
        <row r="5470">
          <cell r="A5470" t="str">
            <v>Demanda Pico [MW]</v>
          </cell>
          <cell r="C5470">
            <v>212</v>
          </cell>
          <cell r="D5470">
            <v>2015</v>
          </cell>
          <cell r="G5470">
            <v>403</v>
          </cell>
          <cell r="AC5470">
            <v>212</v>
          </cell>
        </row>
        <row r="5471">
          <cell r="A5471" t="str">
            <v>Demanda Pico [MW]</v>
          </cell>
          <cell r="C5471">
            <v>16</v>
          </cell>
          <cell r="D5471">
            <v>2015</v>
          </cell>
          <cell r="G5471">
            <v>422</v>
          </cell>
          <cell r="AC5471">
            <v>16</v>
          </cell>
        </row>
        <row r="5472">
          <cell r="A5472" t="str">
            <v>Demanda Pico [MW]</v>
          </cell>
          <cell r="C5472">
            <v>211</v>
          </cell>
          <cell r="D5472">
            <v>2015</v>
          </cell>
          <cell r="G5472">
            <v>428</v>
          </cell>
          <cell r="AC5472">
            <v>211</v>
          </cell>
        </row>
        <row r="5473">
          <cell r="A5473" t="str">
            <v>Demanda Pico [MW]</v>
          </cell>
          <cell r="C5473">
            <v>392</v>
          </cell>
          <cell r="D5473">
            <v>2015</v>
          </cell>
          <cell r="G5473">
            <v>432</v>
          </cell>
          <cell r="AC5473">
            <v>392</v>
          </cell>
        </row>
        <row r="5474">
          <cell r="A5474" t="str">
            <v>Demanda Pico [MW]</v>
          </cell>
          <cell r="C5474">
            <v>2134</v>
          </cell>
          <cell r="D5474">
            <v>2015</v>
          </cell>
          <cell r="G5474">
            <v>443</v>
          </cell>
          <cell r="AC5474">
            <v>2134</v>
          </cell>
        </row>
        <row r="5475">
          <cell r="A5475" t="str">
            <v>Demanda Pico [MW]</v>
          </cell>
          <cell r="C5475">
            <v>0</v>
          </cell>
          <cell r="D5475">
            <v>2015</v>
          </cell>
          <cell r="G5475">
            <v>444</v>
          </cell>
          <cell r="AC5475">
            <v>0</v>
          </cell>
        </row>
        <row r="5476">
          <cell r="A5476" t="str">
            <v>Demanda Pico [MW]</v>
          </cell>
          <cell r="C5476">
            <v>385</v>
          </cell>
          <cell r="D5476">
            <v>2015</v>
          </cell>
          <cell r="G5476">
            <v>451</v>
          </cell>
          <cell r="AC5476">
            <v>385</v>
          </cell>
        </row>
        <row r="5477">
          <cell r="A5477" t="str">
            <v>Demanda Pico [MW]</v>
          </cell>
          <cell r="C5477">
            <v>7795</v>
          </cell>
          <cell r="D5477">
            <v>2015</v>
          </cell>
          <cell r="G5477">
            <v>454</v>
          </cell>
          <cell r="AC5477">
            <v>7795</v>
          </cell>
        </row>
        <row r="5478">
          <cell r="A5478" t="str">
            <v>Activos (G+T+D+C+AP+PG+I)</v>
          </cell>
          <cell r="C5478">
            <v>3711161114</v>
          </cell>
          <cell r="D5478">
            <v>2015</v>
          </cell>
          <cell r="G5478">
            <v>122</v>
          </cell>
          <cell r="AC5478">
            <v>5545272368.2333031</v>
          </cell>
        </row>
        <row r="5479">
          <cell r="A5479" t="str">
            <v>Activos D (Líneas Aereas)</v>
          </cell>
          <cell r="C5479">
            <v>130550707</v>
          </cell>
          <cell r="D5479">
            <v>2015</v>
          </cell>
          <cell r="G5479">
            <v>122</v>
          </cell>
          <cell r="AC5479">
            <v>195070816.36780214</v>
          </cell>
        </row>
        <row r="5480">
          <cell r="A5480" t="str">
            <v>Activos D (conducciones subt.)</v>
          </cell>
          <cell r="C5480">
            <v>98264489</v>
          </cell>
          <cell r="D5480">
            <v>2015</v>
          </cell>
          <cell r="G5480">
            <v>122</v>
          </cell>
          <cell r="AC5480">
            <v>146828267.18965921</v>
          </cell>
        </row>
        <row r="5481">
          <cell r="A5481" t="str">
            <v>Activos D (Líneas Subterrán.)</v>
          </cell>
          <cell r="C5481">
            <v>203573128</v>
          </cell>
          <cell r="D5481">
            <v>2015</v>
          </cell>
          <cell r="G5481">
            <v>122</v>
          </cell>
          <cell r="AC5481">
            <v>304182008.52414441</v>
          </cell>
        </row>
        <row r="5482">
          <cell r="A5482" t="str">
            <v>Activos C</v>
          </cell>
          <cell r="C5482">
            <v>62117620</v>
          </cell>
          <cell r="D5482">
            <v>2015</v>
          </cell>
          <cell r="G5482">
            <v>122</v>
          </cell>
          <cell r="AC5482">
            <v>98086796.420512781</v>
          </cell>
        </row>
        <row r="5483">
          <cell r="A5483" t="str">
            <v>Activos AP</v>
          </cell>
          <cell r="C5483">
            <v>61576578</v>
          </cell>
          <cell r="D5483">
            <v>2015</v>
          </cell>
          <cell r="G5483">
            <v>122</v>
          </cell>
          <cell r="AC5483">
            <v>92008642.585104078</v>
          </cell>
        </row>
        <row r="5484">
          <cell r="A5484" t="str">
            <v>Activos (D+C+AP)</v>
          </cell>
          <cell r="C5484">
            <v>1414908525</v>
          </cell>
          <cell r="D5484">
            <v>2015</v>
          </cell>
          <cell r="G5484">
            <v>122</v>
          </cell>
          <cell r="AC5484">
            <v>1709431350.0253541</v>
          </cell>
        </row>
        <row r="5485">
          <cell r="A5485" t="str">
            <v>Activos PG</v>
          </cell>
          <cell r="C5485">
            <v>110038407</v>
          </cell>
          <cell r="D5485">
            <v>2015</v>
          </cell>
          <cell r="G5485">
            <v>122</v>
          </cell>
          <cell r="AC5485">
            <v>164421031.32618403</v>
          </cell>
        </row>
        <row r="5486">
          <cell r="A5486" t="str">
            <v>Activos (G+T+D+C+AP+PG+I)</v>
          </cell>
          <cell r="C5486">
            <v>50589038767</v>
          </cell>
          <cell r="D5486">
            <v>2015</v>
          </cell>
          <cell r="G5486">
            <v>133</v>
          </cell>
          <cell r="AC5486">
            <v>68678407237.583321</v>
          </cell>
        </row>
        <row r="5487">
          <cell r="A5487" t="str">
            <v>Activos D (Líneas Aereas)</v>
          </cell>
          <cell r="C5487">
            <v>4289653220</v>
          </cell>
          <cell r="D5487">
            <v>2015</v>
          </cell>
          <cell r="G5487">
            <v>133</v>
          </cell>
          <cell r="AC5487">
            <v>5823525370.9415598</v>
          </cell>
        </row>
        <row r="5488">
          <cell r="A5488" t="str">
            <v>Activos D (conducciones subt.)</v>
          </cell>
          <cell r="C5488">
            <v>2652279271</v>
          </cell>
          <cell r="D5488">
            <v>2015</v>
          </cell>
          <cell r="G5488">
            <v>133</v>
          </cell>
          <cell r="AC5488">
            <v>3600667660.8443618</v>
          </cell>
        </row>
        <row r="5489">
          <cell r="A5489" t="str">
            <v>Activos D (Líneas Subterrán.)</v>
          </cell>
          <cell r="C5489">
            <v>4095109752</v>
          </cell>
          <cell r="D5489">
            <v>2015</v>
          </cell>
          <cell r="G5489">
            <v>133</v>
          </cell>
          <cell r="AC5489">
            <v>5559418049.5462513</v>
          </cell>
        </row>
        <row r="5490">
          <cell r="A5490" t="str">
            <v>Activos C</v>
          </cell>
          <cell r="C5490">
            <v>1079780390</v>
          </cell>
          <cell r="D5490">
            <v>2015</v>
          </cell>
          <cell r="G5490">
            <v>133</v>
          </cell>
          <cell r="AC5490">
            <v>1525269727.4875836</v>
          </cell>
        </row>
        <row r="5491">
          <cell r="A5491" t="str">
            <v>Activos AP</v>
          </cell>
          <cell r="C5491">
            <v>212846207</v>
          </cell>
          <cell r="D5491">
            <v>2015</v>
          </cell>
          <cell r="G5491">
            <v>133</v>
          </cell>
          <cell r="AC5491">
            <v>288954659.73661596</v>
          </cell>
        </row>
        <row r="5492">
          <cell r="A5492" t="str">
            <v>Activos (D+C+AP)</v>
          </cell>
          <cell r="C5492">
            <v>25554427979</v>
          </cell>
          <cell r="D5492">
            <v>2015</v>
          </cell>
          <cell r="G5492">
            <v>133</v>
          </cell>
          <cell r="AC5492">
            <v>27890399559.465511</v>
          </cell>
        </row>
        <row r="5493">
          <cell r="A5493" t="str">
            <v>Activos PG</v>
          </cell>
          <cell r="C5493">
            <v>814853424</v>
          </cell>
          <cell r="D5493">
            <v>2015</v>
          </cell>
          <cell r="G5493">
            <v>133</v>
          </cell>
          <cell r="AC5493">
            <v>1106224523.2640507</v>
          </cell>
        </row>
        <row r="5494">
          <cell r="A5494" t="str">
            <v>Activos (D+C+AP)</v>
          </cell>
          <cell r="C5494">
            <v>-1</v>
          </cell>
          <cell r="D5494">
            <v>2015</v>
          </cell>
          <cell r="G5494">
            <v>111</v>
          </cell>
          <cell r="AC5494" t="e">
            <v>#VALUE!</v>
          </cell>
        </row>
        <row r="5495">
          <cell r="A5495" t="str">
            <v>Activos PG</v>
          </cell>
          <cell r="C5495">
            <v>1815583</v>
          </cell>
          <cell r="D5495">
            <v>2015</v>
          </cell>
          <cell r="G5495">
            <v>111</v>
          </cell>
          <cell r="AC5495" t="e">
            <v>#VALUE!</v>
          </cell>
        </row>
        <row r="5496">
          <cell r="A5496" t="str">
            <v>Activos (G+T+D+C+AP+PG+I)</v>
          </cell>
          <cell r="C5496">
            <v>230959124</v>
          </cell>
          <cell r="D5496">
            <v>2015</v>
          </cell>
          <cell r="G5496">
            <v>111</v>
          </cell>
          <cell r="AC5496" t="e">
            <v>#VALUE!</v>
          </cell>
        </row>
        <row r="5497">
          <cell r="A5497" t="str">
            <v>Activos (G+T+D+C+AP+PG+I)</v>
          </cell>
          <cell r="C5497">
            <v>183558431</v>
          </cell>
          <cell r="D5497">
            <v>2015</v>
          </cell>
          <cell r="G5497">
            <v>112</v>
          </cell>
          <cell r="AC5497" t="e">
            <v>#VALUE!</v>
          </cell>
        </row>
        <row r="5498">
          <cell r="A5498" t="str">
            <v>Activos D (Líneas Aereas)</v>
          </cell>
          <cell r="C5498">
            <v>355117541</v>
          </cell>
          <cell r="D5498">
            <v>2015</v>
          </cell>
          <cell r="G5498">
            <v>7</v>
          </cell>
          <cell r="AC5498">
            <v>493448975.01814288</v>
          </cell>
        </row>
        <row r="5499">
          <cell r="A5499" t="str">
            <v>Activos D (conducciones subt.)</v>
          </cell>
          <cell r="C5499">
            <v>685513670</v>
          </cell>
          <cell r="D5499">
            <v>2015</v>
          </cell>
          <cell r="G5499">
            <v>7</v>
          </cell>
          <cell r="AC5499">
            <v>952546632.50336432</v>
          </cell>
        </row>
        <row r="5500">
          <cell r="A5500" t="str">
            <v>Activos D (Líneas Subterrán.)</v>
          </cell>
          <cell r="C5500">
            <v>1646381071</v>
          </cell>
          <cell r="D5500">
            <v>2015</v>
          </cell>
          <cell r="G5500">
            <v>7</v>
          </cell>
          <cell r="AC5500">
            <v>2287707471.9725609</v>
          </cell>
        </row>
        <row r="5501">
          <cell r="A5501" t="str">
            <v>Activos C</v>
          </cell>
          <cell r="C5501">
            <v>291363329</v>
          </cell>
          <cell r="D5501">
            <v>2015</v>
          </cell>
          <cell r="G5501">
            <v>7</v>
          </cell>
          <cell r="AC5501">
            <v>435336208.54039693</v>
          </cell>
        </row>
        <row r="5502">
          <cell r="A5502" t="str">
            <v>Activos AP</v>
          </cell>
          <cell r="C5502">
            <v>74601786</v>
          </cell>
          <cell r="D5502">
            <v>2015</v>
          </cell>
          <cell r="G5502">
            <v>7</v>
          </cell>
          <cell r="AC5502">
            <v>103661944.52845357</v>
          </cell>
        </row>
        <row r="5503">
          <cell r="A5503" t="str">
            <v>Activos (D+C+AP)</v>
          </cell>
          <cell r="C5503">
            <v>5540635410</v>
          </cell>
          <cell r="D5503">
            <v>2015</v>
          </cell>
          <cell r="G5503">
            <v>7</v>
          </cell>
          <cell r="AC5503">
            <v>6404309942.0893078</v>
          </cell>
        </row>
        <row r="5504">
          <cell r="A5504" t="str">
            <v>Activos PG</v>
          </cell>
          <cell r="C5504">
            <v>818011534</v>
          </cell>
          <cell r="D5504">
            <v>2015</v>
          </cell>
          <cell r="G5504">
            <v>7</v>
          </cell>
          <cell r="AC5504">
            <v>1136657321.5974109</v>
          </cell>
        </row>
        <row r="5505">
          <cell r="A5505" t="str">
            <v>Activos (G+T+D+C+AP+PG+I)</v>
          </cell>
          <cell r="C5505">
            <v>16580450900</v>
          </cell>
          <cell r="D5505">
            <v>2015</v>
          </cell>
          <cell r="G5505">
            <v>7</v>
          </cell>
          <cell r="AC5505">
            <v>23039150583.506783</v>
          </cell>
        </row>
        <row r="5506">
          <cell r="A5506" t="str">
            <v>Activos D (Líneas Aereas)</v>
          </cell>
          <cell r="C5506">
            <v>587352193</v>
          </cell>
          <cell r="D5506">
            <v>2015</v>
          </cell>
          <cell r="G5506">
            <v>141</v>
          </cell>
          <cell r="AC5506">
            <v>931039430.92725694</v>
          </cell>
        </row>
        <row r="5507">
          <cell r="A5507" t="str">
            <v>Activos D (conducciones subt.)</v>
          </cell>
          <cell r="C5507">
            <v>15385201</v>
          </cell>
          <cell r="D5507">
            <v>2015</v>
          </cell>
          <cell r="G5507">
            <v>141</v>
          </cell>
          <cell r="AC5507">
            <v>24387801.653685942</v>
          </cell>
        </row>
        <row r="5508">
          <cell r="A5508" t="str">
            <v>Activos D (Líneas Subterrán.)</v>
          </cell>
          <cell r="C5508">
            <v>690312083</v>
          </cell>
          <cell r="D5508">
            <v>2015</v>
          </cell>
          <cell r="G5508">
            <v>141</v>
          </cell>
          <cell r="AC5508">
            <v>1094245967.8847737</v>
          </cell>
        </row>
        <row r="5509">
          <cell r="A5509" t="str">
            <v>Activos C</v>
          </cell>
          <cell r="C5509">
            <v>149406330</v>
          </cell>
          <cell r="D5509">
            <v>2015</v>
          </cell>
          <cell r="G5509">
            <v>141</v>
          </cell>
          <cell r="AC5509">
            <v>255047116.90768218</v>
          </cell>
        </row>
        <row r="5510">
          <cell r="A5510" t="str">
            <v>Activos AP</v>
          </cell>
          <cell r="C5510">
            <v>82968394</v>
          </cell>
          <cell r="D5510">
            <v>2015</v>
          </cell>
          <cell r="G5510">
            <v>141</v>
          </cell>
          <cell r="AC5510">
            <v>131517081.66808264</v>
          </cell>
        </row>
        <row r="5511">
          <cell r="A5511" t="str">
            <v>Activos (D+C+AP)</v>
          </cell>
          <cell r="C5511">
            <v>3186283644</v>
          </cell>
          <cell r="D5511">
            <v>2015</v>
          </cell>
          <cell r="G5511">
            <v>141</v>
          </cell>
          <cell r="AC5511">
            <v>4241300359.8642139</v>
          </cell>
        </row>
        <row r="5512">
          <cell r="A5512" t="str">
            <v>Activos PG</v>
          </cell>
          <cell r="C5512">
            <v>463075745</v>
          </cell>
          <cell r="D5512">
            <v>2015</v>
          </cell>
          <cell r="G5512">
            <v>141</v>
          </cell>
          <cell r="AC5512">
            <v>734043020.93244338</v>
          </cell>
        </row>
        <row r="5513">
          <cell r="A5513" t="str">
            <v>Activos (G+T+D+C+AP+PG+I)</v>
          </cell>
          <cell r="C5513">
            <v>8717935968</v>
          </cell>
          <cell r="D5513">
            <v>2015</v>
          </cell>
          <cell r="G5513">
            <v>141</v>
          </cell>
          <cell r="AC5513">
            <v>13819208030.959007</v>
          </cell>
        </row>
        <row r="5514">
          <cell r="A5514" t="str">
            <v>Activos D (Líneas Aereas)</v>
          </cell>
          <cell r="C5514">
            <v>155445</v>
          </cell>
          <cell r="D5514">
            <v>2015</v>
          </cell>
          <cell r="G5514">
            <v>113</v>
          </cell>
          <cell r="AC5514">
            <v>268673.29032693955</v>
          </cell>
        </row>
        <row r="5515">
          <cell r="A5515" t="str">
            <v>Activos D (conducciones subt.)</v>
          </cell>
          <cell r="C5515">
            <v>1118</v>
          </cell>
          <cell r="D5515">
            <v>2015</v>
          </cell>
          <cell r="G5515">
            <v>113</v>
          </cell>
          <cell r="AC5515">
            <v>1932.3666800831058</v>
          </cell>
        </row>
        <row r="5516">
          <cell r="A5516" t="str">
            <v>Activos D (Líneas Subterrán.)</v>
          </cell>
          <cell r="C5516">
            <v>15730</v>
          </cell>
          <cell r="D5516">
            <v>2015</v>
          </cell>
          <cell r="G5516">
            <v>113</v>
          </cell>
          <cell r="AC5516">
            <v>27187.949801169281</v>
          </cell>
        </row>
        <row r="5517">
          <cell r="A5517" t="str">
            <v>Activos C</v>
          </cell>
          <cell r="C5517">
            <v>14975572</v>
          </cell>
          <cell r="D5517">
            <v>2015</v>
          </cell>
          <cell r="G5517">
            <v>113</v>
          </cell>
          <cell r="AC5517">
            <v>26211404.590275005</v>
          </cell>
        </row>
        <row r="5518">
          <cell r="A5518" t="str">
            <v>Activos (D+C+AP)</v>
          </cell>
          <cell r="C5518">
            <v>15333459</v>
          </cell>
          <cell r="D5518">
            <v>2015</v>
          </cell>
          <cell r="G5518">
            <v>113</v>
          </cell>
          <cell r="AC5518">
            <v>602568.37369292229</v>
          </cell>
        </row>
        <row r="5519">
          <cell r="A5519" t="str">
            <v>Activos PG</v>
          </cell>
          <cell r="C5519">
            <v>5589895</v>
          </cell>
          <cell r="D5519">
            <v>2015</v>
          </cell>
          <cell r="G5519">
            <v>113</v>
          </cell>
          <cell r="AC5519">
            <v>9661651.9169616755</v>
          </cell>
        </row>
        <row r="5520">
          <cell r="A5520" t="str">
            <v>Activos (G+T+D+C+AP+PG+I)</v>
          </cell>
          <cell r="C5520">
            <v>2301191437</v>
          </cell>
          <cell r="D5520">
            <v>2015</v>
          </cell>
          <cell r="G5520">
            <v>113</v>
          </cell>
          <cell r="AC5520">
            <v>3977411142.5325241</v>
          </cell>
        </row>
        <row r="5521">
          <cell r="A5521" t="str">
            <v>Activos (G+T+D+C+AP+PG+I)</v>
          </cell>
          <cell r="C5521">
            <v>3379234438</v>
          </cell>
          <cell r="D5521">
            <v>2015</v>
          </cell>
          <cell r="G5521">
            <v>258</v>
          </cell>
          <cell r="AC5521" t="e">
            <v>#VALUE!</v>
          </cell>
        </row>
        <row r="5522">
          <cell r="A5522" t="str">
            <v>Activos PG</v>
          </cell>
          <cell r="C5522">
            <v>54543129</v>
          </cell>
          <cell r="D5522">
            <v>2015</v>
          </cell>
          <cell r="G5522">
            <v>258</v>
          </cell>
          <cell r="AC5522" t="e">
            <v>#VALUE!</v>
          </cell>
        </row>
        <row r="5523">
          <cell r="A5523" t="str">
            <v>Activos D (Líneas Aereas)</v>
          </cell>
          <cell r="C5523">
            <v>461619108</v>
          </cell>
          <cell r="D5523">
            <v>2015</v>
          </cell>
          <cell r="G5523">
            <v>30</v>
          </cell>
          <cell r="AC5523">
            <v>626682496.0618639</v>
          </cell>
        </row>
        <row r="5524">
          <cell r="A5524" t="str">
            <v>Activos D (conducciones subt.)</v>
          </cell>
          <cell r="C5524">
            <v>72079483</v>
          </cell>
          <cell r="D5524">
            <v>2015</v>
          </cell>
          <cell r="G5524">
            <v>30</v>
          </cell>
          <cell r="AC5524">
            <v>97853294.065306947</v>
          </cell>
        </row>
        <row r="5525">
          <cell r="A5525" t="str">
            <v>Activos D (Líneas Subterrán.)</v>
          </cell>
          <cell r="C5525">
            <v>383472591</v>
          </cell>
          <cell r="D5525">
            <v>2015</v>
          </cell>
          <cell r="G5525">
            <v>30</v>
          </cell>
          <cell r="AC5525">
            <v>520592749.16148019</v>
          </cell>
        </row>
        <row r="5526">
          <cell r="A5526" t="str">
            <v>Activos C</v>
          </cell>
          <cell r="C5526">
            <v>117322478</v>
          </cell>
          <cell r="D5526">
            <v>2015</v>
          </cell>
          <cell r="G5526">
            <v>30</v>
          </cell>
          <cell r="AC5526">
            <v>173723099.50747442</v>
          </cell>
        </row>
        <row r="5527">
          <cell r="A5527" t="str">
            <v>Activos AP</v>
          </cell>
          <cell r="C5527">
            <v>75052510</v>
          </cell>
          <cell r="D5527">
            <v>2015</v>
          </cell>
          <cell r="G5527">
            <v>30</v>
          </cell>
          <cell r="AC5527">
            <v>101889400.77954486</v>
          </cell>
        </row>
        <row r="5528">
          <cell r="A5528" t="str">
            <v>Activos (D+C+AP)</v>
          </cell>
          <cell r="C5528">
            <v>2208477839</v>
          </cell>
          <cell r="D5528">
            <v>2015</v>
          </cell>
          <cell r="G5528">
            <v>30</v>
          </cell>
          <cell r="AC5528">
            <v>2852302745.7948241</v>
          </cell>
        </row>
        <row r="5529">
          <cell r="A5529" t="str">
            <v>Activos PG</v>
          </cell>
          <cell r="C5529">
            <v>179422747</v>
          </cell>
          <cell r="D5529">
            <v>2015</v>
          </cell>
          <cell r="G5529">
            <v>30</v>
          </cell>
          <cell r="AC5529">
            <v>243579810.69586986</v>
          </cell>
        </row>
        <row r="5530">
          <cell r="A5530" t="str">
            <v>Activos (G+T+D+C+AP+PG+I)</v>
          </cell>
          <cell r="C5530">
            <v>2922406069</v>
          </cell>
          <cell r="D5530">
            <v>2015</v>
          </cell>
          <cell r="G5530">
            <v>30</v>
          </cell>
          <cell r="AC5530">
            <v>3967385010.9065666</v>
          </cell>
        </row>
        <row r="5531">
          <cell r="A5531" t="str">
            <v>Activos D (Líneas Aereas)</v>
          </cell>
          <cell r="C5531">
            <v>538020605</v>
          </cell>
          <cell r="D5531">
            <v>2015</v>
          </cell>
          <cell r="G5531">
            <v>96</v>
          </cell>
          <cell r="AC5531">
            <v>747599556.27168274</v>
          </cell>
        </row>
        <row r="5532">
          <cell r="A5532" t="str">
            <v>Activos D (conducciones subt.)</v>
          </cell>
          <cell r="C5532">
            <v>31093126</v>
          </cell>
          <cell r="D5532">
            <v>2015</v>
          </cell>
          <cell r="G5532">
            <v>96</v>
          </cell>
          <cell r="AC5532">
            <v>43205050.112717375</v>
          </cell>
        </row>
        <row r="5533">
          <cell r="A5533" t="str">
            <v>Activos D (Líneas Subterrán.)</v>
          </cell>
          <cell r="C5533">
            <v>226219407</v>
          </cell>
          <cell r="D5533">
            <v>2015</v>
          </cell>
          <cell r="G5533">
            <v>96</v>
          </cell>
          <cell r="AC5533">
            <v>314340244.07530487</v>
          </cell>
        </row>
        <row r="5534">
          <cell r="A5534" t="str">
            <v>Activos C</v>
          </cell>
          <cell r="C5534">
            <v>15190372</v>
          </cell>
          <cell r="D5534">
            <v>2015</v>
          </cell>
          <cell r="G5534">
            <v>96</v>
          </cell>
          <cell r="AC5534">
            <v>23264999.243025076</v>
          </cell>
        </row>
        <row r="5535">
          <cell r="A5535" t="str">
            <v>Activos AP</v>
          </cell>
          <cell r="C5535">
            <v>13259736</v>
          </cell>
          <cell r="D5535">
            <v>2015</v>
          </cell>
          <cell r="G5535">
            <v>96</v>
          </cell>
          <cell r="AC5535">
            <v>18424894.247088656</v>
          </cell>
        </row>
        <row r="5536">
          <cell r="A5536" t="str">
            <v>Activos (D+C+AP)</v>
          </cell>
          <cell r="C5536">
            <v>2060482625</v>
          </cell>
          <cell r="D5536">
            <v>2015</v>
          </cell>
          <cell r="G5536">
            <v>96</v>
          </cell>
          <cell r="AC5536">
            <v>3012696608.7830381</v>
          </cell>
        </row>
        <row r="5537">
          <cell r="A5537" t="str">
            <v>Activos PG</v>
          </cell>
          <cell r="C5537">
            <v>201430290</v>
          </cell>
          <cell r="D5537">
            <v>2015</v>
          </cell>
          <cell r="G5537">
            <v>96</v>
          </cell>
          <cell r="AC5537">
            <v>279894847.93742496</v>
          </cell>
        </row>
        <row r="5538">
          <cell r="A5538" t="str">
            <v>Activos (G+T+D+C+AP+PG+I)</v>
          </cell>
          <cell r="C5538">
            <v>2775768422</v>
          </cell>
          <cell r="D5538">
            <v>2015</v>
          </cell>
          <cell r="G5538">
            <v>96</v>
          </cell>
          <cell r="AC5538">
            <v>3857033023.1128397</v>
          </cell>
        </row>
        <row r="5539">
          <cell r="A5539" t="str">
            <v>Activos D (Líneas Aereas)</v>
          </cell>
          <cell r="C5539">
            <v>498172485</v>
          </cell>
          <cell r="D5539">
            <v>2015</v>
          </cell>
          <cell r="G5539">
            <v>101</v>
          </cell>
          <cell r="AC5539">
            <v>718460571.21381104</v>
          </cell>
        </row>
        <row r="5540">
          <cell r="A5540" t="str">
            <v>Activos D (conducciones subt.)</v>
          </cell>
          <cell r="C5540">
            <v>10385429</v>
          </cell>
          <cell r="D5540">
            <v>2015</v>
          </cell>
          <cell r="G5540">
            <v>101</v>
          </cell>
          <cell r="AC5540">
            <v>14977786.763234179</v>
          </cell>
        </row>
        <row r="5541">
          <cell r="A5541" t="str">
            <v>Activos D (Líneas Subterrán.)</v>
          </cell>
          <cell r="C5541">
            <v>71342909</v>
          </cell>
          <cell r="D5541">
            <v>2015</v>
          </cell>
          <cell r="G5541">
            <v>101</v>
          </cell>
          <cell r="AC5541">
            <v>102890201.07602879</v>
          </cell>
        </row>
        <row r="5542">
          <cell r="A5542" t="str">
            <v>Activos C</v>
          </cell>
          <cell r="C5542">
            <v>67864775</v>
          </cell>
          <cell r="D5542">
            <v>2015</v>
          </cell>
          <cell r="G5542">
            <v>101</v>
          </cell>
          <cell r="AC5542">
            <v>101901661.09812045</v>
          </cell>
        </row>
        <row r="5543">
          <cell r="A5543" t="str">
            <v>Activos AP</v>
          </cell>
          <cell r="C5543">
            <v>13036100</v>
          </cell>
          <cell r="D5543">
            <v>2015</v>
          </cell>
          <cell r="G5543">
            <v>101</v>
          </cell>
          <cell r="AC5543">
            <v>18800564.331449099</v>
          </cell>
        </row>
        <row r="5544">
          <cell r="A5544" t="str">
            <v>Activos (D+C+AP)</v>
          </cell>
          <cell r="C5544">
            <v>1619551597</v>
          </cell>
          <cell r="D5544">
            <v>2015</v>
          </cell>
          <cell r="G5544">
            <v>101</v>
          </cell>
          <cell r="AC5544">
            <v>2189200297.2129445</v>
          </cell>
        </row>
        <row r="5545">
          <cell r="A5545" t="str">
            <v>Activos PG</v>
          </cell>
          <cell r="C5545">
            <v>92585826</v>
          </cell>
          <cell r="D5545">
            <v>2015</v>
          </cell>
          <cell r="G5545">
            <v>101</v>
          </cell>
          <cell r="AC5545">
            <v>133526574.50413488</v>
          </cell>
        </row>
        <row r="5546">
          <cell r="A5546" t="str">
            <v>Activos (G+T+D+C+AP+PG+I)</v>
          </cell>
          <cell r="C5546">
            <v>4956844663</v>
          </cell>
          <cell r="D5546">
            <v>2015</v>
          </cell>
          <cell r="G5546">
            <v>101</v>
          </cell>
          <cell r="AC5546">
            <v>7148723695.5632153</v>
          </cell>
        </row>
        <row r="5547">
          <cell r="A5547" t="str">
            <v>Activos PG</v>
          </cell>
          <cell r="C5547">
            <v>2727363</v>
          </cell>
          <cell r="D5547">
            <v>2015</v>
          </cell>
          <cell r="G5547">
            <v>5</v>
          </cell>
          <cell r="AC5547" t="e">
            <v>#VALUE!</v>
          </cell>
        </row>
        <row r="5548">
          <cell r="A5548" t="str">
            <v>Activos (G+T+D+C+AP+PG+I)</v>
          </cell>
          <cell r="C5548">
            <v>874704496</v>
          </cell>
          <cell r="D5548">
            <v>2015</v>
          </cell>
          <cell r="G5548">
            <v>5</v>
          </cell>
          <cell r="AC5548" t="e">
            <v>#VALUE!</v>
          </cell>
        </row>
        <row r="5549">
          <cell r="A5549" t="str">
            <v>Activos D (Líneas Aereas)</v>
          </cell>
          <cell r="C5549">
            <v>704295975</v>
          </cell>
          <cell r="D5549">
            <v>2015</v>
          </cell>
          <cell r="G5549">
            <v>126</v>
          </cell>
          <cell r="AC5549">
            <v>1004124738.3426256</v>
          </cell>
        </row>
        <row r="5550">
          <cell r="A5550" t="str">
            <v>Activos D (conducciones subt.)</v>
          </cell>
          <cell r="C5550">
            <v>66475754</v>
          </cell>
          <cell r="D5550">
            <v>2015</v>
          </cell>
          <cell r="G5550">
            <v>126</v>
          </cell>
          <cell r="AC5550">
            <v>94775423.203829542</v>
          </cell>
        </row>
        <row r="5551">
          <cell r="A5551" t="str">
            <v>Activos D (Líneas Subterrán.)</v>
          </cell>
          <cell r="C5551">
            <v>297009487</v>
          </cell>
          <cell r="D5551">
            <v>2015</v>
          </cell>
          <cell r="G5551">
            <v>126</v>
          </cell>
          <cell r="AC5551">
            <v>423450628.72062057</v>
          </cell>
        </row>
        <row r="5552">
          <cell r="A5552" t="str">
            <v>Activos C</v>
          </cell>
          <cell r="C5552">
            <v>147047463</v>
          </cell>
          <cell r="D5552">
            <v>2015</v>
          </cell>
          <cell r="G5552">
            <v>126</v>
          </cell>
          <cell r="AC5552">
            <v>227650852.80641821</v>
          </cell>
        </row>
        <row r="5553">
          <cell r="A5553" t="str">
            <v>Activos AP</v>
          </cell>
          <cell r="C5553">
            <v>72111140</v>
          </cell>
          <cell r="D5553">
            <v>2015</v>
          </cell>
          <cell r="G5553">
            <v>126</v>
          </cell>
          <cell r="AC5553">
            <v>102809872.77271952</v>
          </cell>
        </row>
        <row r="5554">
          <cell r="A5554" t="str">
            <v>Activos (D+C+AP)</v>
          </cell>
          <cell r="C5554">
            <v>2676291183</v>
          </cell>
          <cell r="D5554">
            <v>2015</v>
          </cell>
          <cell r="G5554">
            <v>126</v>
          </cell>
          <cell r="AC5554">
            <v>3531536834.7326403</v>
          </cell>
        </row>
        <row r="5555">
          <cell r="A5555" t="str">
            <v>Activos PG</v>
          </cell>
          <cell r="C5555">
            <v>184873972</v>
          </cell>
          <cell r="D5555">
            <v>2015</v>
          </cell>
          <cell r="G5555">
            <v>126</v>
          </cell>
          <cell r="AC5555">
            <v>263577438.10883188</v>
          </cell>
        </row>
        <row r="5556">
          <cell r="A5556" t="str">
            <v>Activos (G+T+D+C+AP+PG+I)</v>
          </cell>
          <cell r="C5556">
            <v>3235730817</v>
          </cell>
          <cell r="D5556">
            <v>2015</v>
          </cell>
          <cell r="G5556">
            <v>126</v>
          </cell>
          <cell r="AC5556">
            <v>4613227215.9688196</v>
          </cell>
        </row>
        <row r="5557">
          <cell r="A5557" t="str">
            <v>Activos D (Líneas Aereas)</v>
          </cell>
          <cell r="C5557">
            <v>831154932</v>
          </cell>
          <cell r="D5557">
            <v>2015</v>
          </cell>
          <cell r="G5557">
            <v>136</v>
          </cell>
          <cell r="AC5557">
            <v>1154920559.8849149</v>
          </cell>
        </row>
        <row r="5558">
          <cell r="A5558" t="str">
            <v>Activos D (conducciones subt.)</v>
          </cell>
          <cell r="C5558">
            <v>36908663</v>
          </cell>
          <cell r="D5558">
            <v>2015</v>
          </cell>
          <cell r="G5558">
            <v>136</v>
          </cell>
          <cell r="AC5558">
            <v>51285954.152966082</v>
          </cell>
        </row>
        <row r="5559">
          <cell r="A5559" t="str">
            <v>Activos D (Líneas Subterrán.)</v>
          </cell>
          <cell r="C5559">
            <v>163458917</v>
          </cell>
          <cell r="D5559">
            <v>2015</v>
          </cell>
          <cell r="G5559">
            <v>136</v>
          </cell>
          <cell r="AC5559">
            <v>227132218.88193265</v>
          </cell>
        </row>
        <row r="5560">
          <cell r="A5560" t="str">
            <v>Activos C</v>
          </cell>
          <cell r="C5560">
            <v>14671591</v>
          </cell>
          <cell r="D5560">
            <v>2015</v>
          </cell>
          <cell r="G5560">
            <v>136</v>
          </cell>
          <cell r="AC5560">
            <v>22021260.883659888</v>
          </cell>
        </row>
        <row r="5561">
          <cell r="A5561" t="str">
            <v>Activos AP</v>
          </cell>
          <cell r="C5561">
            <v>37362003</v>
          </cell>
          <cell r="D5561">
            <v>2015</v>
          </cell>
          <cell r="G5561">
            <v>136</v>
          </cell>
          <cell r="AC5561">
            <v>51915886.872439168</v>
          </cell>
        </row>
        <row r="5562">
          <cell r="A5562" t="str">
            <v>Activos (D+C+AP)</v>
          </cell>
          <cell r="C5562">
            <v>2400521178</v>
          </cell>
          <cell r="D5562">
            <v>2015</v>
          </cell>
          <cell r="G5562">
            <v>136</v>
          </cell>
          <cell r="AC5562">
            <v>3603024499.4296741</v>
          </cell>
        </row>
        <row r="5563">
          <cell r="A5563" t="str">
            <v>Activos PG</v>
          </cell>
          <cell r="C5563">
            <v>173889744</v>
          </cell>
          <cell r="D5563">
            <v>2015</v>
          </cell>
          <cell r="G5563">
            <v>136</v>
          </cell>
          <cell r="AC5563">
            <v>241626239.30471307</v>
          </cell>
        </row>
        <row r="5564">
          <cell r="A5564" t="str">
            <v>Activos (G+T+D+C+AP+PG+I)</v>
          </cell>
          <cell r="C5564">
            <v>3241219123</v>
          </cell>
          <cell r="D5564">
            <v>2015</v>
          </cell>
          <cell r="G5564">
            <v>136</v>
          </cell>
          <cell r="AC5564">
            <v>4503794010.145936</v>
          </cell>
        </row>
        <row r="5565">
          <cell r="A5565" t="str">
            <v>Activos D (Líneas Aereas)</v>
          </cell>
          <cell r="C5565">
            <v>153757888</v>
          </cell>
          <cell r="D5565">
            <v>2015</v>
          </cell>
          <cell r="G5565">
            <v>137</v>
          </cell>
          <cell r="AC5565">
            <v>192314009.40826607</v>
          </cell>
        </row>
        <row r="5566">
          <cell r="A5566" t="str">
            <v>Activos D (conducciones subt.)</v>
          </cell>
          <cell r="C5566">
            <v>7586389</v>
          </cell>
          <cell r="D5566">
            <v>2015</v>
          </cell>
          <cell r="G5566">
            <v>137</v>
          </cell>
          <cell r="AC5566">
            <v>9488741.712690318</v>
          </cell>
        </row>
        <row r="5567">
          <cell r="A5567" t="str">
            <v>Activos D (Líneas Subterrán.)</v>
          </cell>
          <cell r="C5567">
            <v>61907364</v>
          </cell>
          <cell r="D5567">
            <v>2015</v>
          </cell>
          <cell r="G5567">
            <v>137</v>
          </cell>
          <cell r="AC5567">
            <v>77431171.418906003</v>
          </cell>
        </row>
        <row r="5568">
          <cell r="A5568" t="str">
            <v>Activos C</v>
          </cell>
          <cell r="C5568">
            <v>27387868</v>
          </cell>
          <cell r="D5568">
            <v>2015</v>
          </cell>
          <cell r="G5568">
            <v>137</v>
          </cell>
          <cell r="AC5568">
            <v>35981072.482062809</v>
          </cell>
        </row>
        <row r="5569">
          <cell r="A5569" t="str">
            <v>Activos AP</v>
          </cell>
          <cell r="C5569">
            <v>7641561</v>
          </cell>
          <cell r="D5569">
            <v>2015</v>
          </cell>
          <cell r="G5569">
            <v>137</v>
          </cell>
          <cell r="AC5569">
            <v>9557748.5692821108</v>
          </cell>
        </row>
        <row r="5570">
          <cell r="A5570" t="str">
            <v>Activos (D+C+AP)</v>
          </cell>
          <cell r="C5570">
            <v>564915170</v>
          </cell>
          <cell r="D5570">
            <v>2015</v>
          </cell>
          <cell r="G5570">
            <v>137</v>
          </cell>
          <cell r="AC5570">
            <v>641615324.4560132</v>
          </cell>
        </row>
        <row r="5571">
          <cell r="A5571" t="str">
            <v>Activos PG</v>
          </cell>
          <cell r="C5571">
            <v>20930891</v>
          </cell>
          <cell r="D5571">
            <v>2015</v>
          </cell>
          <cell r="G5571">
            <v>137</v>
          </cell>
          <cell r="AC5571">
            <v>26179493.104753047</v>
          </cell>
        </row>
        <row r="5572">
          <cell r="A5572" t="str">
            <v>Activos (G+T+D+C+AP+PG+I)</v>
          </cell>
          <cell r="C5572">
            <v>623907942</v>
          </cell>
          <cell r="D5572">
            <v>2015</v>
          </cell>
          <cell r="G5572">
            <v>137</v>
          </cell>
          <cell r="AC5572">
            <v>780358259.26329005</v>
          </cell>
        </row>
        <row r="5573">
          <cell r="A5573" t="str">
            <v>Activos D (Líneas Aereas)</v>
          </cell>
          <cell r="C5573">
            <v>303647737</v>
          </cell>
          <cell r="D5573">
            <v>2015</v>
          </cell>
          <cell r="G5573">
            <v>142</v>
          </cell>
          <cell r="AC5573">
            <v>437918458.24805248</v>
          </cell>
        </row>
        <row r="5574">
          <cell r="A5574" t="str">
            <v>Activos D (conducciones subt.)</v>
          </cell>
          <cell r="C5574">
            <v>66432679</v>
          </cell>
          <cell r="D5574">
            <v>2015</v>
          </cell>
          <cell r="G5574">
            <v>142</v>
          </cell>
          <cell r="AC5574">
            <v>95808704.693122</v>
          </cell>
        </row>
        <row r="5575">
          <cell r="A5575" t="str">
            <v>Activos D (Líneas Subterrán.)</v>
          </cell>
          <cell r="C5575">
            <v>258105074</v>
          </cell>
          <cell r="D5575">
            <v>2015</v>
          </cell>
          <cell r="G5575">
            <v>142</v>
          </cell>
          <cell r="AC5575">
            <v>372237175.84326833</v>
          </cell>
        </row>
        <row r="5576">
          <cell r="A5576" t="str">
            <v>Activos C</v>
          </cell>
          <cell r="C5576">
            <v>63763655</v>
          </cell>
          <cell r="D5576">
            <v>2015</v>
          </cell>
          <cell r="G5576">
            <v>142</v>
          </cell>
          <cell r="AC5576">
            <v>97644640.163096756</v>
          </cell>
        </row>
        <row r="5577">
          <cell r="A5577" t="str">
            <v>Activos AP</v>
          </cell>
          <cell r="C5577">
            <v>32922796</v>
          </cell>
          <cell r="D5577">
            <v>2015</v>
          </cell>
          <cell r="G5577">
            <v>142</v>
          </cell>
          <cell r="AC5577">
            <v>47481006.142111145</v>
          </cell>
        </row>
        <row r="5578">
          <cell r="A5578" t="str">
            <v>Activos (D+C+AP)</v>
          </cell>
          <cell r="C5578">
            <v>1520924779</v>
          </cell>
          <cell r="D5578">
            <v>2015</v>
          </cell>
          <cell r="G5578">
            <v>142</v>
          </cell>
          <cell r="AC5578">
            <v>1842825704.505599</v>
          </cell>
        </row>
        <row r="5579">
          <cell r="A5579" t="str">
            <v>Activos PG</v>
          </cell>
          <cell r="C5579">
            <v>77758206</v>
          </cell>
          <cell r="D5579">
            <v>2015</v>
          </cell>
          <cell r="G5579">
            <v>142</v>
          </cell>
          <cell r="AC5579">
            <v>112142293.64618799</v>
          </cell>
        </row>
        <row r="5580">
          <cell r="A5580" t="str">
            <v>Activos (G+T+D+C+AP+PG+I)</v>
          </cell>
          <cell r="C5580">
            <v>2058019237</v>
          </cell>
          <cell r="D5580">
            <v>2015</v>
          </cell>
          <cell r="G5580">
            <v>142</v>
          </cell>
          <cell r="AC5580">
            <v>2968059700.4148703</v>
          </cell>
        </row>
        <row r="5581">
          <cell r="A5581" t="str">
            <v>Activos D (Líneas Aereas)</v>
          </cell>
          <cell r="C5581">
            <v>213995426</v>
          </cell>
          <cell r="D5581">
            <v>2015</v>
          </cell>
          <cell r="G5581">
            <v>175</v>
          </cell>
          <cell r="AC5581">
            <v>319755161.86822021</v>
          </cell>
        </row>
        <row r="5582">
          <cell r="A5582" t="str">
            <v>Activos D (conducciones subt.)</v>
          </cell>
          <cell r="C5582">
            <v>13825690</v>
          </cell>
          <cell r="D5582">
            <v>2015</v>
          </cell>
          <cell r="G5582">
            <v>175</v>
          </cell>
          <cell r="AC5582">
            <v>20658552.505182207</v>
          </cell>
        </row>
        <row r="5583">
          <cell r="A5583" t="str">
            <v>Activos D (Líneas Subterrán.)</v>
          </cell>
          <cell r="C5583">
            <v>133204665</v>
          </cell>
          <cell r="D5583">
            <v>2015</v>
          </cell>
          <cell r="G5583">
            <v>175</v>
          </cell>
          <cell r="AC5583">
            <v>199036400.05220041</v>
          </cell>
        </row>
        <row r="5584">
          <cell r="A5584" t="str">
            <v>Activos C</v>
          </cell>
          <cell r="C5584">
            <v>43386602</v>
          </cell>
          <cell r="D5584">
            <v>2015</v>
          </cell>
          <cell r="G5584">
            <v>175</v>
          </cell>
          <cell r="AC5584">
            <v>72470594.965873823</v>
          </cell>
        </row>
        <row r="5585">
          <cell r="A5585" t="str">
            <v>Activos AP</v>
          </cell>
          <cell r="C5585">
            <v>58624386</v>
          </cell>
          <cell r="D5585">
            <v>2015</v>
          </cell>
          <cell r="G5585">
            <v>175</v>
          </cell>
          <cell r="AC5585">
            <v>87597433.203338772</v>
          </cell>
        </row>
        <row r="5586">
          <cell r="A5586" t="str">
            <v>Activos (D+C+AP)</v>
          </cell>
          <cell r="C5586">
            <v>969392324</v>
          </cell>
          <cell r="D5586">
            <v>2015</v>
          </cell>
          <cell r="G5586">
            <v>175</v>
          </cell>
          <cell r="AC5586">
            <v>1288489775.9853773</v>
          </cell>
        </row>
        <row r="5587">
          <cell r="A5587" t="str">
            <v>Activos PG</v>
          </cell>
          <cell r="C5587">
            <v>93158493</v>
          </cell>
          <cell r="D5587">
            <v>2015</v>
          </cell>
          <cell r="G5587">
            <v>175</v>
          </cell>
          <cell r="AC5587">
            <v>139198811.70083728</v>
          </cell>
        </row>
        <row r="5588">
          <cell r="A5588" t="str">
            <v>Activos (G+T+D+C+AP+PG+I)</v>
          </cell>
          <cell r="C5588">
            <v>1126643496</v>
          </cell>
          <cell r="D5588">
            <v>2015</v>
          </cell>
          <cell r="G5588">
            <v>175</v>
          </cell>
          <cell r="AC5588">
            <v>1683447539.8145077</v>
          </cell>
        </row>
        <row r="5589">
          <cell r="A5589" t="str">
            <v>Activos D (Líneas Aereas)</v>
          </cell>
          <cell r="C5589">
            <v>504878530</v>
          </cell>
          <cell r="D5589">
            <v>2015</v>
          </cell>
          <cell r="G5589">
            <v>188</v>
          </cell>
          <cell r="AC5589">
            <v>728131978.33956885</v>
          </cell>
        </row>
        <row r="5590">
          <cell r="A5590" t="str">
            <v>Activos D (conducciones subt.)</v>
          </cell>
          <cell r="C5590">
            <v>21394810</v>
          </cell>
          <cell r="D5590">
            <v>2015</v>
          </cell>
          <cell r="G5590">
            <v>188</v>
          </cell>
          <cell r="AC5590">
            <v>30855432.358153936</v>
          </cell>
        </row>
        <row r="5591">
          <cell r="A5591" t="str">
            <v>Activos D (Líneas Subterrán.)</v>
          </cell>
          <cell r="C5591">
            <v>146713012</v>
          </cell>
          <cell r="D5591">
            <v>2015</v>
          </cell>
          <cell r="G5591">
            <v>188</v>
          </cell>
          <cell r="AC5591">
            <v>211588390.72779924</v>
          </cell>
        </row>
        <row r="5592">
          <cell r="A5592" t="str">
            <v>Activos C</v>
          </cell>
          <cell r="C5592">
            <v>27169537</v>
          </cell>
          <cell r="D5592">
            <v>2015</v>
          </cell>
          <cell r="G5592">
            <v>188</v>
          </cell>
          <cell r="AC5592">
            <v>43542770.753455818</v>
          </cell>
        </row>
        <row r="5593">
          <cell r="A5593" t="str">
            <v>Activos AP</v>
          </cell>
          <cell r="C5593">
            <v>29222272</v>
          </cell>
          <cell r="D5593">
            <v>2015</v>
          </cell>
          <cell r="G5593">
            <v>188</v>
          </cell>
          <cell r="AC5593">
            <v>42144138.557321876</v>
          </cell>
        </row>
        <row r="5594">
          <cell r="A5594" t="str">
            <v>Activos (D+C+AP)</v>
          </cell>
          <cell r="C5594">
            <v>1910857115</v>
          </cell>
          <cell r="D5594">
            <v>2015</v>
          </cell>
          <cell r="G5594">
            <v>188</v>
          </cell>
          <cell r="AC5594">
            <v>2750676372.5203753</v>
          </cell>
        </row>
        <row r="5595">
          <cell r="A5595" t="str">
            <v>Activos PG</v>
          </cell>
          <cell r="C5595">
            <v>209020689</v>
          </cell>
          <cell r="D5595">
            <v>2015</v>
          </cell>
          <cell r="G5595">
            <v>188</v>
          </cell>
          <cell r="AC5595">
            <v>301448048.89102685</v>
          </cell>
        </row>
        <row r="5596">
          <cell r="A5596" t="str">
            <v>Activos (G+T+D+C+AP+PG+I)</v>
          </cell>
          <cell r="C5596">
            <v>2593982933</v>
          </cell>
          <cell r="D5596">
            <v>2015</v>
          </cell>
          <cell r="G5596">
            <v>188</v>
          </cell>
          <cell r="AC5596">
            <v>3741022468.8785386</v>
          </cell>
        </row>
        <row r="5597">
          <cell r="A5597" t="str">
            <v>Activos PG</v>
          </cell>
          <cell r="C5597">
            <v>57266501</v>
          </cell>
          <cell r="D5597">
            <v>2015</v>
          </cell>
          <cell r="G5597">
            <v>311</v>
          </cell>
          <cell r="AC5597" t="e">
            <v>#VALUE!</v>
          </cell>
        </row>
        <row r="5598">
          <cell r="A5598" t="str">
            <v>Activos (G+T+D+C+AP+PG+I)</v>
          </cell>
          <cell r="C5598">
            <v>1758715406</v>
          </cell>
          <cell r="D5598">
            <v>2015</v>
          </cell>
          <cell r="G5598">
            <v>311</v>
          </cell>
          <cell r="AC5598" t="e">
            <v>#VALUE!</v>
          </cell>
        </row>
        <row r="5599">
          <cell r="A5599" t="str">
            <v>Activos D (Líneas Aereas)</v>
          </cell>
          <cell r="C5599">
            <v>957632643</v>
          </cell>
          <cell r="D5599">
            <v>2015</v>
          </cell>
          <cell r="G5599">
            <v>77</v>
          </cell>
          <cell r="AC5599">
            <v>1330666023.4287472</v>
          </cell>
        </row>
        <row r="5600">
          <cell r="A5600" t="str">
            <v>Activos D (conducciones subt.)</v>
          </cell>
          <cell r="C5600">
            <v>114244435</v>
          </cell>
          <cell r="D5600">
            <v>2015</v>
          </cell>
          <cell r="G5600">
            <v>77</v>
          </cell>
          <cell r="AC5600">
            <v>158746873.48174909</v>
          </cell>
        </row>
        <row r="5601">
          <cell r="A5601" t="str">
            <v>Activos D (Líneas Subterrán.)</v>
          </cell>
          <cell r="C5601">
            <v>521651315</v>
          </cell>
          <cell r="D5601">
            <v>2015</v>
          </cell>
          <cell r="G5601">
            <v>77</v>
          </cell>
          <cell r="AC5601">
            <v>724853821.57908213</v>
          </cell>
        </row>
        <row r="5602">
          <cell r="A5602" t="str">
            <v>Activos C</v>
          </cell>
          <cell r="C5602">
            <v>131012970</v>
          </cell>
          <cell r="D5602">
            <v>2015</v>
          </cell>
          <cell r="G5602">
            <v>77</v>
          </cell>
          <cell r="AC5602">
            <v>195640458.09380519</v>
          </cell>
        </row>
        <row r="5603">
          <cell r="A5603" t="str">
            <v>Activos AP</v>
          </cell>
          <cell r="C5603">
            <v>196150612</v>
          </cell>
          <cell r="D5603">
            <v>2015</v>
          </cell>
          <cell r="G5603">
            <v>77</v>
          </cell>
          <cell r="AC5603">
            <v>272558539.82324529</v>
          </cell>
        </row>
        <row r="5604">
          <cell r="A5604" t="str">
            <v>Activos (D+C+AP)</v>
          </cell>
          <cell r="C5604">
            <v>4348096273</v>
          </cell>
          <cell r="D5604">
            <v>2015</v>
          </cell>
          <cell r="G5604">
            <v>77</v>
          </cell>
          <cell r="AC5604">
            <v>5886589304.9171963</v>
          </cell>
        </row>
        <row r="5605">
          <cell r="A5605" t="str">
            <v>Activos PG</v>
          </cell>
          <cell r="C5605">
            <v>290874514</v>
          </cell>
          <cell r="D5605">
            <v>2015</v>
          </cell>
          <cell r="G5605">
            <v>77</v>
          </cell>
          <cell r="AC5605">
            <v>404180909.75742716</v>
          </cell>
        </row>
        <row r="5606">
          <cell r="A5606" t="str">
            <v>Activos (G+T+D+C+AP+PG+I)</v>
          </cell>
          <cell r="C5606">
            <v>5960749698</v>
          </cell>
          <cell r="D5606">
            <v>2015</v>
          </cell>
          <cell r="G5606">
            <v>77</v>
          </cell>
          <cell r="AC5606">
            <v>8282682462.0803642</v>
          </cell>
        </row>
        <row r="5607">
          <cell r="A5607" t="str">
            <v>Activos D (Líneas Aereas)</v>
          </cell>
          <cell r="C5607">
            <v>1374571947</v>
          </cell>
          <cell r="D5607">
            <v>2015</v>
          </cell>
          <cell r="G5607">
            <v>186</v>
          </cell>
          <cell r="AC5607">
            <v>1910018627.7079537</v>
          </cell>
        </row>
        <row r="5608">
          <cell r="A5608" t="str">
            <v>Activos D (conducciones subt.)</v>
          </cell>
          <cell r="C5608">
            <v>348207426</v>
          </cell>
          <cell r="D5608">
            <v>2015</v>
          </cell>
          <cell r="G5608">
            <v>186</v>
          </cell>
          <cell r="AC5608">
            <v>483847114.30913472</v>
          </cell>
        </row>
        <row r="5609">
          <cell r="A5609" t="str">
            <v>Activos D (Líneas Subterrán.)</v>
          </cell>
          <cell r="C5609">
            <v>2409986542</v>
          </cell>
          <cell r="D5609">
            <v>2015</v>
          </cell>
          <cell r="G5609">
            <v>186</v>
          </cell>
          <cell r="AC5609">
            <v>3348765554.0997863</v>
          </cell>
        </row>
        <row r="5610">
          <cell r="A5610" t="str">
            <v>Activos C</v>
          </cell>
          <cell r="C5610">
            <v>500267907</v>
          </cell>
          <cell r="D5610">
            <v>2015</v>
          </cell>
          <cell r="G5610">
            <v>186</v>
          </cell>
          <cell r="AC5610">
            <v>725575738.07476842</v>
          </cell>
        </row>
        <row r="5611">
          <cell r="A5611" t="str">
            <v>Activos AP</v>
          </cell>
          <cell r="C5611">
            <v>341480038</v>
          </cell>
          <cell r="D5611">
            <v>2015</v>
          </cell>
          <cell r="G5611">
            <v>186</v>
          </cell>
          <cell r="AC5611">
            <v>474499159.53393155</v>
          </cell>
        </row>
        <row r="5612">
          <cell r="A5612" t="str">
            <v>Activos (D+C+AP)</v>
          </cell>
          <cell r="C5612">
            <v>10001079766</v>
          </cell>
          <cell r="D5612">
            <v>2015</v>
          </cell>
          <cell r="G5612">
            <v>186</v>
          </cell>
          <cell r="AC5612">
            <v>10647560388.099493</v>
          </cell>
        </row>
        <row r="5613">
          <cell r="A5613" t="str">
            <v>Activos PG</v>
          </cell>
          <cell r="C5613">
            <v>697336253</v>
          </cell>
          <cell r="D5613">
            <v>2015</v>
          </cell>
          <cell r="G5613">
            <v>186</v>
          </cell>
          <cell r="AC5613">
            <v>968974549.43190861</v>
          </cell>
        </row>
        <row r="5614">
          <cell r="A5614" t="str">
            <v>Activos (G+T+D+C+AP+PG+I)</v>
          </cell>
          <cell r="C5614">
            <v>33765457732</v>
          </cell>
          <cell r="D5614">
            <v>2015</v>
          </cell>
          <cell r="G5614">
            <v>186</v>
          </cell>
          <cell r="AC5614">
            <v>46918354024.291428</v>
          </cell>
        </row>
        <row r="5615">
          <cell r="A5615" t="str">
            <v>Activos D (Líneas Aereas)</v>
          </cell>
          <cell r="C5615">
            <v>787771284</v>
          </cell>
          <cell r="D5615">
            <v>2015</v>
          </cell>
          <cell r="G5615">
            <v>93</v>
          </cell>
          <cell r="AC5615">
            <v>1123136667.6777248</v>
          </cell>
        </row>
        <row r="5616">
          <cell r="A5616" t="str">
            <v>Activos D (conducciones subt.)</v>
          </cell>
          <cell r="C5616">
            <v>205599948</v>
          </cell>
          <cell r="D5616">
            <v>2015</v>
          </cell>
          <cell r="G5616">
            <v>93</v>
          </cell>
          <cell r="AC5616">
            <v>293126755.39393425</v>
          </cell>
        </row>
        <row r="5617">
          <cell r="A5617" t="str">
            <v>Activos D (Líneas Subterrán.)</v>
          </cell>
          <cell r="C5617">
            <v>604734849</v>
          </cell>
          <cell r="D5617">
            <v>2015</v>
          </cell>
          <cell r="G5617">
            <v>93</v>
          </cell>
          <cell r="AC5617">
            <v>862179032.07354295</v>
          </cell>
        </row>
        <row r="5618">
          <cell r="A5618" t="str">
            <v>Activos C</v>
          </cell>
          <cell r="C5618">
            <v>137046992</v>
          </cell>
          <cell r="D5618">
            <v>2015</v>
          </cell>
          <cell r="G5618">
            <v>93</v>
          </cell>
          <cell r="AC5618">
            <v>210540051.31564912</v>
          </cell>
        </row>
        <row r="5619">
          <cell r="A5619" t="str">
            <v>Activos AP</v>
          </cell>
          <cell r="C5619">
            <v>98037641</v>
          </cell>
          <cell r="D5619">
            <v>2015</v>
          </cell>
          <cell r="G5619">
            <v>93</v>
          </cell>
          <cell r="AC5619">
            <v>139773652.14511308</v>
          </cell>
        </row>
        <row r="5620">
          <cell r="A5620" t="str">
            <v>Activos (D+C+AP)</v>
          </cell>
          <cell r="C5620">
            <v>3775362613</v>
          </cell>
          <cell r="D5620">
            <v>2015</v>
          </cell>
          <cell r="G5620">
            <v>93</v>
          </cell>
          <cell r="AC5620">
            <v>4670190736.7470512</v>
          </cell>
        </row>
        <row r="5621">
          <cell r="A5621" t="str">
            <v>Activos PG</v>
          </cell>
          <cell r="C5621">
            <v>203561503</v>
          </cell>
          <cell r="D5621">
            <v>2015</v>
          </cell>
          <cell r="G5621">
            <v>93</v>
          </cell>
          <cell r="AC5621">
            <v>290220515.51055169</v>
          </cell>
        </row>
        <row r="5622">
          <cell r="A5622" t="str">
            <v>Activos (G+T+D+C+AP+PG+I)</v>
          </cell>
          <cell r="C5622">
            <v>4084161775</v>
          </cell>
          <cell r="D5622">
            <v>2015</v>
          </cell>
          <cell r="G5622">
            <v>93</v>
          </cell>
          <cell r="AC5622">
            <v>5822847239.2886086</v>
          </cell>
        </row>
        <row r="5623">
          <cell r="A5623" t="str">
            <v>Activos PG</v>
          </cell>
          <cell r="C5623">
            <v>57076</v>
          </cell>
          <cell r="D5623">
            <v>2015</v>
          </cell>
          <cell r="G5623">
            <v>110</v>
          </cell>
          <cell r="AC5623" t="e">
            <v>#VALUE!</v>
          </cell>
        </row>
        <row r="5624">
          <cell r="A5624" t="str">
            <v>Activos (G+T+D+C+AP+PG+I)</v>
          </cell>
          <cell r="C5624">
            <v>6787785</v>
          </cell>
          <cell r="D5624">
            <v>2015</v>
          </cell>
          <cell r="G5624">
            <v>110</v>
          </cell>
          <cell r="AC5624" t="e">
            <v>#VALUE!</v>
          </cell>
        </row>
        <row r="5625">
          <cell r="A5625" t="str">
            <v>Activos D (Líneas Aereas)</v>
          </cell>
          <cell r="C5625">
            <v>2570084</v>
          </cell>
          <cell r="D5625">
            <v>2015</v>
          </cell>
          <cell r="G5625">
            <v>418</v>
          </cell>
          <cell r="AC5625" t="e">
            <v>#VALUE!</v>
          </cell>
        </row>
        <row r="5626">
          <cell r="A5626" t="str">
            <v>Activos D (Líneas Subterrán.)</v>
          </cell>
          <cell r="C5626">
            <v>1896806</v>
          </cell>
          <cell r="D5626">
            <v>2015</v>
          </cell>
          <cell r="G5626">
            <v>418</v>
          </cell>
          <cell r="AC5626" t="e">
            <v>#VALUE!</v>
          </cell>
        </row>
        <row r="5627">
          <cell r="A5627" t="str">
            <v>Activos C</v>
          </cell>
          <cell r="C5627">
            <v>305488</v>
          </cell>
          <cell r="D5627">
            <v>2015</v>
          </cell>
          <cell r="G5627">
            <v>418</v>
          </cell>
          <cell r="AC5627" t="e">
            <v>#VALUE!</v>
          </cell>
        </row>
        <row r="5628">
          <cell r="A5628" t="str">
            <v>Activos AP</v>
          </cell>
          <cell r="C5628">
            <v>175974</v>
          </cell>
          <cell r="D5628">
            <v>2015</v>
          </cell>
          <cell r="G5628">
            <v>418</v>
          </cell>
          <cell r="AC5628" t="e">
            <v>#VALUE!</v>
          </cell>
        </row>
        <row r="5629">
          <cell r="A5629" t="str">
            <v>Activos (D+C+AP)</v>
          </cell>
          <cell r="C5629">
            <v>10427482</v>
          </cell>
          <cell r="D5629">
            <v>2015</v>
          </cell>
          <cell r="G5629">
            <v>418</v>
          </cell>
          <cell r="AC5629" t="e">
            <v>#VALUE!</v>
          </cell>
        </row>
        <row r="5630">
          <cell r="A5630" t="str">
            <v>Activos PG</v>
          </cell>
          <cell r="C5630">
            <v>1867452</v>
          </cell>
          <cell r="D5630">
            <v>2015</v>
          </cell>
          <cell r="G5630">
            <v>418</v>
          </cell>
          <cell r="AC5630" t="e">
            <v>#VALUE!</v>
          </cell>
        </row>
        <row r="5631">
          <cell r="A5631" t="str">
            <v>Activos (G+T+D+C+AP+PG+I)</v>
          </cell>
          <cell r="C5631">
            <v>14968704</v>
          </cell>
          <cell r="D5631">
            <v>2015</v>
          </cell>
          <cell r="G5631">
            <v>418</v>
          </cell>
          <cell r="AC5631" t="e">
            <v>#VALUE!</v>
          </cell>
        </row>
        <row r="5632">
          <cell r="A5632" t="str">
            <v>Activos PG</v>
          </cell>
          <cell r="C5632">
            <v>13397588</v>
          </cell>
          <cell r="D5632">
            <v>2015</v>
          </cell>
          <cell r="G5632">
            <v>231</v>
          </cell>
          <cell r="AC5632" t="e">
            <v>#VALUE!</v>
          </cell>
        </row>
        <row r="5633">
          <cell r="A5633" t="str">
            <v>Activos (G+T+D+C+AP+PG+I)</v>
          </cell>
          <cell r="C5633">
            <v>365760463</v>
          </cell>
          <cell r="D5633">
            <v>2015</v>
          </cell>
          <cell r="G5633">
            <v>231</v>
          </cell>
          <cell r="AC5633" t="e">
            <v>#VALUE!</v>
          </cell>
        </row>
        <row r="5634">
          <cell r="A5634" t="str">
            <v>Activos D (Líneas Aereas)</v>
          </cell>
          <cell r="C5634">
            <v>1592324708</v>
          </cell>
          <cell r="D5634">
            <v>2015</v>
          </cell>
          <cell r="G5634">
            <v>149</v>
          </cell>
          <cell r="AC5634">
            <v>2212594153.6035352</v>
          </cell>
        </row>
        <row r="5635">
          <cell r="A5635" t="str">
            <v>Activos D (conducciones subt.)</v>
          </cell>
          <cell r="C5635">
            <v>486578765</v>
          </cell>
          <cell r="D5635">
            <v>2015</v>
          </cell>
          <cell r="G5635">
            <v>149</v>
          </cell>
          <cell r="AC5635">
            <v>676119214.44016707</v>
          </cell>
        </row>
        <row r="5636">
          <cell r="A5636" t="str">
            <v>Activos D (Líneas Subterrán.)</v>
          </cell>
          <cell r="C5636">
            <v>1276597528</v>
          </cell>
          <cell r="D5636">
            <v>2015</v>
          </cell>
          <cell r="G5636">
            <v>149</v>
          </cell>
          <cell r="AC5636">
            <v>1773879544.019187</v>
          </cell>
        </row>
        <row r="5637">
          <cell r="A5637" t="str">
            <v>Activos C</v>
          </cell>
          <cell r="C5637">
            <v>250939500</v>
          </cell>
          <cell r="D5637">
            <v>2015</v>
          </cell>
          <cell r="G5637">
            <v>149</v>
          </cell>
          <cell r="AC5637">
            <v>361812400.8464669</v>
          </cell>
        </row>
        <row r="5638">
          <cell r="A5638" t="str">
            <v>Activos AP</v>
          </cell>
          <cell r="C5638">
            <v>367574976</v>
          </cell>
          <cell r="D5638">
            <v>2015</v>
          </cell>
          <cell r="G5638">
            <v>149</v>
          </cell>
          <cell r="AC5638">
            <v>510759042.31246763</v>
          </cell>
        </row>
        <row r="5639">
          <cell r="A5639" t="str">
            <v>Activos (D+C+AP)</v>
          </cell>
          <cell r="C5639">
            <v>7601744387</v>
          </cell>
          <cell r="D5639">
            <v>2015</v>
          </cell>
          <cell r="G5639">
            <v>149</v>
          </cell>
          <cell r="AC5639">
            <v>8887746368.6712494</v>
          </cell>
        </row>
        <row r="5640">
          <cell r="A5640" t="str">
            <v>Activos PG</v>
          </cell>
          <cell r="C5640">
            <v>237131726</v>
          </cell>
          <cell r="D5640">
            <v>2015</v>
          </cell>
          <cell r="G5640">
            <v>149</v>
          </cell>
          <cell r="AC5640">
            <v>329503315.46416938</v>
          </cell>
        </row>
        <row r="5641">
          <cell r="A5641" t="str">
            <v>Activos (G+T+D+C+AP+PG+I)</v>
          </cell>
          <cell r="C5641">
            <v>15968980717</v>
          </cell>
          <cell r="D5641">
            <v>2015</v>
          </cell>
          <cell r="G5641">
            <v>149</v>
          </cell>
          <cell r="AC5641">
            <v>22189490118.394737</v>
          </cell>
        </row>
        <row r="5642">
          <cell r="A5642" t="str">
            <v>Activos D (Líneas Aereas)</v>
          </cell>
          <cell r="C5642">
            <v>302321581</v>
          </cell>
          <cell r="D5642">
            <v>2015</v>
          </cell>
          <cell r="G5642">
            <v>107</v>
          </cell>
          <cell r="AC5642">
            <v>431024156.31007105</v>
          </cell>
        </row>
        <row r="5643">
          <cell r="A5643" t="str">
            <v>Activos D (conducciones subt.)</v>
          </cell>
          <cell r="C5643">
            <v>74652499</v>
          </cell>
          <cell r="D5643">
            <v>2015</v>
          </cell>
          <cell r="G5643">
            <v>107</v>
          </cell>
          <cell r="AC5643">
            <v>106433124.2628472</v>
          </cell>
        </row>
        <row r="5644">
          <cell r="A5644" t="str">
            <v>Activos D (Líneas Subterrán.)</v>
          </cell>
          <cell r="C5644">
            <v>162725364</v>
          </cell>
          <cell r="D5644">
            <v>2015</v>
          </cell>
          <cell r="G5644">
            <v>107</v>
          </cell>
          <cell r="AC5644">
            <v>231999854.24907264</v>
          </cell>
        </row>
        <row r="5645">
          <cell r="A5645" t="str">
            <v>Activos C</v>
          </cell>
          <cell r="C5645">
            <v>55331621</v>
          </cell>
          <cell r="D5645">
            <v>2015</v>
          </cell>
          <cell r="G5645">
            <v>107</v>
          </cell>
          <cell r="AC5645">
            <v>83180894.819755897</v>
          </cell>
        </row>
        <row r="5646">
          <cell r="A5646" t="str">
            <v>Activos AP</v>
          </cell>
          <cell r="C5646">
            <v>59384963</v>
          </cell>
          <cell r="D5646">
            <v>2015</v>
          </cell>
          <cell r="G5646">
            <v>107</v>
          </cell>
          <cell r="AC5646">
            <v>84665982.130398378</v>
          </cell>
        </row>
        <row r="5647">
          <cell r="A5647" t="str">
            <v>Activos (D+C+AP)</v>
          </cell>
          <cell r="C5647">
            <v>1401914307</v>
          </cell>
          <cell r="D5647">
            <v>2015</v>
          </cell>
          <cell r="G5647">
            <v>107</v>
          </cell>
          <cell r="AC5647">
            <v>1879812742.6190758</v>
          </cell>
        </row>
        <row r="5648">
          <cell r="A5648" t="str">
            <v>Activos PG</v>
          </cell>
          <cell r="C5648">
            <v>66262712</v>
          </cell>
          <cell r="D5648">
            <v>2015</v>
          </cell>
          <cell r="G5648">
            <v>107</v>
          </cell>
          <cell r="AC5648">
            <v>94471686.20958364</v>
          </cell>
        </row>
        <row r="5649">
          <cell r="A5649" t="str">
            <v>Activos (G+T+D+C+AP+PG+I)</v>
          </cell>
          <cell r="C5649">
            <v>2283471494</v>
          </cell>
          <cell r="D5649">
            <v>2015</v>
          </cell>
          <cell r="G5649">
            <v>107</v>
          </cell>
          <cell r="AC5649">
            <v>3255577623.3501754</v>
          </cell>
        </row>
        <row r="5650">
          <cell r="A5650" t="str">
            <v>Activos D (Líneas Aereas)</v>
          </cell>
          <cell r="C5650">
            <v>1065415240</v>
          </cell>
          <cell r="D5650">
            <v>2015</v>
          </cell>
          <cell r="G5650">
            <v>135</v>
          </cell>
          <cell r="AC5650">
            <v>1480433933.6949527</v>
          </cell>
        </row>
        <row r="5651">
          <cell r="A5651" t="str">
            <v>Activos D (conducciones subt.)</v>
          </cell>
          <cell r="C5651">
            <v>375168741</v>
          </cell>
          <cell r="D5651">
            <v>2015</v>
          </cell>
          <cell r="G5651">
            <v>135</v>
          </cell>
          <cell r="AC5651">
            <v>521310860.01549304</v>
          </cell>
        </row>
        <row r="5652">
          <cell r="A5652" t="str">
            <v>Activos D (Líneas Subterrán.)</v>
          </cell>
          <cell r="C5652">
            <v>1056047659</v>
          </cell>
          <cell r="D5652">
            <v>2015</v>
          </cell>
          <cell r="G5652">
            <v>135</v>
          </cell>
          <cell r="AC5652">
            <v>1467417332.9665494</v>
          </cell>
        </row>
        <row r="5653">
          <cell r="A5653" t="str">
            <v>Activos C</v>
          </cell>
          <cell r="C5653">
            <v>288246273</v>
          </cell>
          <cell r="D5653">
            <v>2015</v>
          </cell>
          <cell r="G5653">
            <v>135</v>
          </cell>
          <cell r="AC5653">
            <v>422261253.214396</v>
          </cell>
        </row>
        <row r="5654">
          <cell r="A5654" t="str">
            <v>Activos AP</v>
          </cell>
          <cell r="C5654">
            <v>55576210</v>
          </cell>
          <cell r="D5654">
            <v>2015</v>
          </cell>
          <cell r="G5654">
            <v>135</v>
          </cell>
          <cell r="AC5654">
            <v>77225202.063147485</v>
          </cell>
        </row>
        <row r="5655">
          <cell r="A5655" t="str">
            <v>Activos (D+C+AP)</v>
          </cell>
          <cell r="C5655">
            <v>5538991662</v>
          </cell>
          <cell r="D5655">
            <v>2015</v>
          </cell>
          <cell r="G5655">
            <v>135</v>
          </cell>
          <cell r="AC5655">
            <v>6338431987.4020309</v>
          </cell>
        </row>
        <row r="5656">
          <cell r="A5656" t="str">
            <v>Activos PG</v>
          </cell>
          <cell r="C5656">
            <v>219707563</v>
          </cell>
          <cell r="D5656">
            <v>2015</v>
          </cell>
          <cell r="G5656">
            <v>135</v>
          </cell>
          <cell r="AC5656">
            <v>305291795.6707862</v>
          </cell>
        </row>
        <row r="5657">
          <cell r="A5657" t="str">
            <v>Activos (G+T+D+C+AP+PG+I)</v>
          </cell>
          <cell r="C5657">
            <v>7230862006</v>
          </cell>
          <cell r="D5657">
            <v>2015</v>
          </cell>
          <cell r="G5657">
            <v>135</v>
          </cell>
          <cell r="AC5657">
            <v>10047550552.729053</v>
          </cell>
        </row>
        <row r="5658">
          <cell r="A5658" t="str">
            <v>Activos D (Líneas Aereas)</v>
          </cell>
          <cell r="C5658">
            <v>1682269</v>
          </cell>
          <cell r="D5658">
            <v>2015</v>
          </cell>
          <cell r="G5658">
            <v>294</v>
          </cell>
          <cell r="AC5658">
            <v>1960922.0150285002</v>
          </cell>
        </row>
        <row r="5659">
          <cell r="A5659" t="str">
            <v>Activos C</v>
          </cell>
          <cell r="C5659">
            <v>736069</v>
          </cell>
          <cell r="D5659">
            <v>2015</v>
          </cell>
          <cell r="G5659">
            <v>294</v>
          </cell>
          <cell r="AC5659">
            <v>882501.38777308038</v>
          </cell>
        </row>
        <row r="5660">
          <cell r="A5660" t="str">
            <v>Activos (D+C+AP)</v>
          </cell>
          <cell r="C5660">
            <v>65434568</v>
          </cell>
          <cell r="D5660">
            <v>2015</v>
          </cell>
          <cell r="G5660">
            <v>294</v>
          </cell>
          <cell r="AC5660">
            <v>76596978.493852049</v>
          </cell>
        </row>
        <row r="5661">
          <cell r="A5661" t="str">
            <v>Activos PG</v>
          </cell>
          <cell r="C5661">
            <v>15181374</v>
          </cell>
          <cell r="D5661">
            <v>2015</v>
          </cell>
          <cell r="G5661">
            <v>294</v>
          </cell>
          <cell r="AC5661">
            <v>17696034.63832555</v>
          </cell>
        </row>
        <row r="5662">
          <cell r="A5662" t="str">
            <v>Activos (G+T+D+C+AP+PG+I)</v>
          </cell>
          <cell r="C5662">
            <v>984009503</v>
          </cell>
          <cell r="D5662">
            <v>2015</v>
          </cell>
          <cell r="G5662">
            <v>294</v>
          </cell>
          <cell r="AC5662">
            <v>1147001993.9914205</v>
          </cell>
        </row>
        <row r="5663">
          <cell r="A5663" t="str">
            <v>Activos (G+T+D+C+AP+PG+I)</v>
          </cell>
          <cell r="C5663">
            <v>14581062287</v>
          </cell>
          <cell r="D5663">
            <v>2015</v>
          </cell>
          <cell r="G5663">
            <v>210</v>
          </cell>
          <cell r="AC5663">
            <v>22469367456.303009</v>
          </cell>
        </row>
        <row r="5664">
          <cell r="A5664" t="str">
            <v>Activos D (Líneas Aereas)</v>
          </cell>
          <cell r="C5664">
            <v>519469115</v>
          </cell>
          <cell r="D5664">
            <v>2015</v>
          </cell>
          <cell r="G5664">
            <v>210</v>
          </cell>
          <cell r="AC5664">
            <v>800500141.71752262</v>
          </cell>
        </row>
        <row r="5665">
          <cell r="A5665" t="str">
            <v>Activos D (conducciones subt.)</v>
          </cell>
          <cell r="C5665">
            <v>56611533</v>
          </cell>
          <cell r="D5665">
            <v>2015</v>
          </cell>
          <cell r="G5665">
            <v>210</v>
          </cell>
          <cell r="AC5665">
            <v>87238180.058782145</v>
          </cell>
        </row>
        <row r="5666">
          <cell r="A5666" t="str">
            <v>Activos D (Líneas Subterrán.)</v>
          </cell>
          <cell r="C5666">
            <v>515837220</v>
          </cell>
          <cell r="D5666">
            <v>2015</v>
          </cell>
          <cell r="G5666">
            <v>210</v>
          </cell>
          <cell r="AC5666">
            <v>794903403.85909736</v>
          </cell>
        </row>
        <row r="5667">
          <cell r="A5667" t="str">
            <v>Activos C</v>
          </cell>
          <cell r="C5667">
            <v>68841882</v>
          </cell>
          <cell r="D5667">
            <v>2015</v>
          </cell>
          <cell r="G5667">
            <v>210</v>
          </cell>
          <cell r="AC5667">
            <v>111474131.33258316</v>
          </cell>
        </row>
        <row r="5668">
          <cell r="A5668" t="str">
            <v>Activos AP</v>
          </cell>
          <cell r="C5668">
            <v>83417117</v>
          </cell>
          <cell r="D5668">
            <v>2015</v>
          </cell>
          <cell r="G5668">
            <v>210</v>
          </cell>
          <cell r="AC5668">
            <v>128545493.95139144</v>
          </cell>
        </row>
        <row r="5669">
          <cell r="A5669" t="str">
            <v>Activos (D+C+AP)</v>
          </cell>
          <cell r="C5669">
            <v>2612577191</v>
          </cell>
          <cell r="D5669">
            <v>2015</v>
          </cell>
          <cell r="G5669">
            <v>210</v>
          </cell>
          <cell r="AC5669">
            <v>3624576637.3565049</v>
          </cell>
        </row>
        <row r="5670">
          <cell r="A5670" t="str">
            <v>Activos PG</v>
          </cell>
          <cell r="C5670">
            <v>367520240</v>
          </cell>
          <cell r="D5670">
            <v>2015</v>
          </cell>
          <cell r="G5670">
            <v>210</v>
          </cell>
          <cell r="AC5670">
            <v>566347441.47216129</v>
          </cell>
        </row>
        <row r="5671">
          <cell r="A5671" t="str">
            <v>Activos (G+T+D+C+AP+PG+I)</v>
          </cell>
          <cell r="C5671">
            <v>5742221806</v>
          </cell>
          <cell r="D5671">
            <v>2015</v>
          </cell>
          <cell r="G5671">
            <v>176</v>
          </cell>
          <cell r="AC5671">
            <v>9264916112.4066277</v>
          </cell>
        </row>
        <row r="5672">
          <cell r="A5672" t="str">
            <v>Activos D (Líneas Aereas)</v>
          </cell>
          <cell r="C5672">
            <v>186152027</v>
          </cell>
          <cell r="D5672">
            <v>2015</v>
          </cell>
          <cell r="G5672">
            <v>176</v>
          </cell>
          <cell r="AC5672">
            <v>300351148.48878646</v>
          </cell>
        </row>
        <row r="5673">
          <cell r="A5673" t="str">
            <v>Activos D (conducciones subt.)</v>
          </cell>
          <cell r="C5673">
            <v>62382272</v>
          </cell>
          <cell r="D5673">
            <v>2015</v>
          </cell>
          <cell r="G5673">
            <v>176</v>
          </cell>
          <cell r="AC5673">
            <v>100652071.01150645</v>
          </cell>
        </row>
        <row r="5674">
          <cell r="A5674" t="str">
            <v>Activos D (Líneas Subterrán.)</v>
          </cell>
          <cell r="C5674">
            <v>306970255</v>
          </cell>
          <cell r="D5674">
            <v>2015</v>
          </cell>
          <cell r="G5674">
            <v>176</v>
          </cell>
          <cell r="AC5674">
            <v>495288018.76084673</v>
          </cell>
        </row>
        <row r="5675">
          <cell r="A5675" t="str">
            <v>Activos C</v>
          </cell>
          <cell r="C5675">
            <v>44862308</v>
          </cell>
          <cell r="D5675">
            <v>2015</v>
          </cell>
          <cell r="G5675">
            <v>176</v>
          </cell>
          <cell r="AC5675">
            <v>78525486.092805833</v>
          </cell>
        </row>
        <row r="5676">
          <cell r="A5676" t="str">
            <v>Activos AP</v>
          </cell>
          <cell r="C5676">
            <v>12021554</v>
          </cell>
          <cell r="D5676">
            <v>2015</v>
          </cell>
          <cell r="G5676">
            <v>176</v>
          </cell>
          <cell r="AC5676">
            <v>19396444.984829333</v>
          </cell>
        </row>
        <row r="5677">
          <cell r="A5677" t="str">
            <v>Activos (D+C+AP)</v>
          </cell>
          <cell r="C5677">
            <v>1455946163</v>
          </cell>
          <cell r="D5677">
            <v>2015</v>
          </cell>
          <cell r="G5677">
            <v>176</v>
          </cell>
          <cell r="AC5677">
            <v>2026184517.6649852</v>
          </cell>
        </row>
        <row r="5678">
          <cell r="A5678" t="str">
            <v>Activos PG</v>
          </cell>
          <cell r="C5678">
            <v>358219188</v>
          </cell>
          <cell r="D5678">
            <v>2015</v>
          </cell>
          <cell r="G5678">
            <v>176</v>
          </cell>
          <cell r="AC5678">
            <v>577976755.13101184</v>
          </cell>
        </row>
        <row r="5679">
          <cell r="A5679" t="str">
            <v>Activos D (Líneas Aereas)</v>
          </cell>
          <cell r="C5679">
            <v>78182570</v>
          </cell>
          <cell r="D5679">
            <v>2015</v>
          </cell>
          <cell r="G5679">
            <v>288</v>
          </cell>
          <cell r="AC5679">
            <v>122498035.90109526</v>
          </cell>
        </row>
        <row r="5680">
          <cell r="A5680" t="str">
            <v>Activos D (conducciones subt.)</v>
          </cell>
          <cell r="C5680">
            <v>24614745</v>
          </cell>
          <cell r="D5680">
            <v>2015</v>
          </cell>
          <cell r="G5680">
            <v>288</v>
          </cell>
          <cell r="AC5680">
            <v>38566881.553091757</v>
          </cell>
        </row>
        <row r="5681">
          <cell r="A5681" t="str">
            <v>Activos D (Líneas Subterrán.)</v>
          </cell>
          <cell r="C5681">
            <v>44564693</v>
          </cell>
          <cell r="D5681">
            <v>2015</v>
          </cell>
          <cell r="G5681">
            <v>288</v>
          </cell>
          <cell r="AC5681">
            <v>69824864.583439618</v>
          </cell>
        </row>
        <row r="5682">
          <cell r="A5682" t="str">
            <v>Activos C</v>
          </cell>
          <cell r="C5682">
            <v>10713338</v>
          </cell>
          <cell r="D5682">
            <v>2015</v>
          </cell>
          <cell r="G5682">
            <v>288</v>
          </cell>
          <cell r="AC5682">
            <v>18155691.326363474</v>
          </cell>
        </row>
        <row r="5683">
          <cell r="A5683" t="str">
            <v>Activos AP</v>
          </cell>
          <cell r="C5683">
            <v>5140588</v>
          </cell>
          <cell r="D5683">
            <v>2015</v>
          </cell>
          <cell r="G5683">
            <v>288</v>
          </cell>
          <cell r="AC5683">
            <v>8054377.5086536491</v>
          </cell>
        </row>
        <row r="5684">
          <cell r="A5684" t="str">
            <v>Activos (D+C+AP)</v>
          </cell>
          <cell r="C5684">
            <v>434153225</v>
          </cell>
          <cell r="D5684">
            <v>2015</v>
          </cell>
          <cell r="G5684">
            <v>288</v>
          </cell>
          <cell r="AC5684">
            <v>695383950.9739753</v>
          </cell>
        </row>
        <row r="5685">
          <cell r="A5685" t="str">
            <v>Activos (G+T+D+C+AP+PG+I)</v>
          </cell>
          <cell r="C5685">
            <v>812079036</v>
          </cell>
          <cell r="D5685">
            <v>2015</v>
          </cell>
          <cell r="G5685">
            <v>288</v>
          </cell>
          <cell r="AC5685">
            <v>1272381899.270577</v>
          </cell>
        </row>
        <row r="5686">
          <cell r="A5686" t="str">
            <v>Activos PG</v>
          </cell>
          <cell r="C5686">
            <v>45005308</v>
          </cell>
          <cell r="D5686">
            <v>2015</v>
          </cell>
          <cell r="G5686">
            <v>288</v>
          </cell>
          <cell r="AC5686">
            <v>70515229.0993229</v>
          </cell>
        </row>
        <row r="5687">
          <cell r="A5687" t="str">
            <v>Activos D (Líneas Aereas)</v>
          </cell>
          <cell r="C5687">
            <v>14712386</v>
          </cell>
          <cell r="D5687">
            <v>2015</v>
          </cell>
          <cell r="G5687">
            <v>202</v>
          </cell>
          <cell r="AC5687">
            <v>21218091.259050719</v>
          </cell>
        </row>
        <row r="5688">
          <cell r="A5688" t="str">
            <v>Activos D (conducciones subt.)</v>
          </cell>
          <cell r="C5688">
            <v>41586703</v>
          </cell>
          <cell r="D5688">
            <v>2015</v>
          </cell>
          <cell r="G5688">
            <v>202</v>
          </cell>
          <cell r="AC5688">
            <v>59976026.962386549</v>
          </cell>
        </row>
        <row r="5689">
          <cell r="A5689" t="str">
            <v>Activos D (Líneas Subterrán.)</v>
          </cell>
          <cell r="C5689">
            <v>81148089</v>
          </cell>
          <cell r="D5689">
            <v>2015</v>
          </cell>
          <cell r="G5689">
            <v>202</v>
          </cell>
          <cell r="AC5689">
            <v>117031157.14198703</v>
          </cell>
        </row>
        <row r="5690">
          <cell r="A5690" t="str">
            <v>Activos C</v>
          </cell>
          <cell r="C5690">
            <v>12043048</v>
          </cell>
          <cell r="D5690">
            <v>2015</v>
          </cell>
          <cell r="G5690">
            <v>202</v>
          </cell>
          <cell r="AC5690">
            <v>18757500.581416868</v>
          </cell>
        </row>
        <row r="5691">
          <cell r="A5691" t="str">
            <v>Activos AP</v>
          </cell>
          <cell r="C5691">
            <v>10273343</v>
          </cell>
          <cell r="D5691">
            <v>2015</v>
          </cell>
          <cell r="G5691">
            <v>202</v>
          </cell>
          <cell r="AC5691">
            <v>14816137.186009794</v>
          </cell>
        </row>
        <row r="5692">
          <cell r="A5692" t="str">
            <v>Activos (D+C+AP)</v>
          </cell>
          <cell r="C5692">
            <v>332309855</v>
          </cell>
          <cell r="D5692">
            <v>2015</v>
          </cell>
          <cell r="G5692">
            <v>202</v>
          </cell>
          <cell r="AC5692">
            <v>360307995.74655741</v>
          </cell>
        </row>
        <row r="5693">
          <cell r="A5693" t="str">
            <v>Activos PG</v>
          </cell>
          <cell r="C5693">
            <v>60793403</v>
          </cell>
          <cell r="D5693">
            <v>2015</v>
          </cell>
          <cell r="G5693">
            <v>202</v>
          </cell>
          <cell r="AC5693">
            <v>87675783.710558429</v>
          </cell>
        </row>
        <row r="5694">
          <cell r="A5694" t="str">
            <v>Activos (G+T+D+C+AP+PG+I)</v>
          </cell>
          <cell r="C5694">
            <v>1126645882</v>
          </cell>
          <cell r="D5694">
            <v>2015</v>
          </cell>
          <cell r="G5694">
            <v>202</v>
          </cell>
          <cell r="AC5694">
            <v>1624840127.2852471</v>
          </cell>
        </row>
        <row r="5695">
          <cell r="A5695" t="str">
            <v>Activos D (Líneas Aereas)</v>
          </cell>
          <cell r="C5695">
            <v>8235405</v>
          </cell>
          <cell r="D5695">
            <v>2015</v>
          </cell>
          <cell r="G5695">
            <v>123</v>
          </cell>
          <cell r="AC5695">
            <v>11443400.246199859</v>
          </cell>
        </row>
        <row r="5696">
          <cell r="A5696" t="str">
            <v>Activos D (Líneas Subterrán.)</v>
          </cell>
          <cell r="C5696">
            <v>8991087</v>
          </cell>
          <cell r="D5696">
            <v>2015</v>
          </cell>
          <cell r="G5696">
            <v>123</v>
          </cell>
          <cell r="AC5696">
            <v>12493448.371926378</v>
          </cell>
        </row>
        <row r="5697">
          <cell r="A5697" t="str">
            <v>Activos C</v>
          </cell>
          <cell r="C5697">
            <v>1229159</v>
          </cell>
          <cell r="D5697">
            <v>2015</v>
          </cell>
          <cell r="G5697">
            <v>123</v>
          </cell>
          <cell r="AC5697">
            <v>1871817.6589833645</v>
          </cell>
        </row>
        <row r="5698">
          <cell r="A5698" t="str">
            <v>Activos AP</v>
          </cell>
          <cell r="C5698">
            <v>798308</v>
          </cell>
          <cell r="D5698">
            <v>2015</v>
          </cell>
          <cell r="G5698">
            <v>123</v>
          </cell>
          <cell r="AC5698">
            <v>1109278.5313828911</v>
          </cell>
        </row>
        <row r="5699">
          <cell r="A5699" t="str">
            <v>Activos (D+C+AP)</v>
          </cell>
          <cell r="C5699">
            <v>39068228</v>
          </cell>
          <cell r="D5699">
            <v>2015</v>
          </cell>
          <cell r="G5699">
            <v>123</v>
          </cell>
          <cell r="AC5699">
            <v>62996482.438696653</v>
          </cell>
        </row>
        <row r="5700">
          <cell r="A5700" t="str">
            <v>Activos PG</v>
          </cell>
          <cell r="C5700">
            <v>4594785</v>
          </cell>
          <cell r="D5700">
            <v>2015</v>
          </cell>
          <cell r="G5700">
            <v>123</v>
          </cell>
          <cell r="AC5700">
            <v>6384623.9256278742</v>
          </cell>
        </row>
        <row r="5701">
          <cell r="A5701" t="str">
            <v>Activos (G+T+D+C+AP+PG+I)</v>
          </cell>
          <cell r="C5701">
            <v>68315780</v>
          </cell>
          <cell r="D5701">
            <v>2015</v>
          </cell>
          <cell r="G5701">
            <v>123</v>
          </cell>
          <cell r="AC5701">
            <v>94927306.388858289</v>
          </cell>
        </row>
        <row r="5702">
          <cell r="A5702" t="str">
            <v>Activos D (Líneas Aereas)</v>
          </cell>
          <cell r="C5702">
            <v>71213960</v>
          </cell>
          <cell r="D5702">
            <v>2015</v>
          </cell>
          <cell r="G5702">
            <v>290</v>
          </cell>
          <cell r="AC5702">
            <v>89071476.927673995</v>
          </cell>
        </row>
        <row r="5703">
          <cell r="A5703" t="str">
            <v>Activos D (conducciones subt.)</v>
          </cell>
          <cell r="C5703">
            <v>1841623</v>
          </cell>
          <cell r="D5703">
            <v>2015</v>
          </cell>
          <cell r="G5703">
            <v>290</v>
          </cell>
          <cell r="AC5703">
            <v>2303425.9091050937</v>
          </cell>
        </row>
        <row r="5704">
          <cell r="A5704" t="str">
            <v>Activos D (Líneas Subterrán.)</v>
          </cell>
          <cell r="C5704">
            <v>18242829</v>
          </cell>
          <cell r="D5704">
            <v>2015</v>
          </cell>
          <cell r="G5704">
            <v>290</v>
          </cell>
          <cell r="AC5704">
            <v>22817376.289269719</v>
          </cell>
        </row>
        <row r="5705">
          <cell r="A5705" t="str">
            <v>Activos C</v>
          </cell>
          <cell r="C5705">
            <v>13663983</v>
          </cell>
          <cell r="D5705">
            <v>2015</v>
          </cell>
          <cell r="G5705">
            <v>290</v>
          </cell>
          <cell r="AC5705">
            <v>18108303.786274496</v>
          </cell>
        </row>
        <row r="5706">
          <cell r="A5706" t="str">
            <v>Activos AP</v>
          </cell>
          <cell r="C5706">
            <v>3237653</v>
          </cell>
          <cell r="D5706">
            <v>2015</v>
          </cell>
          <cell r="G5706">
            <v>290</v>
          </cell>
          <cell r="AC5706">
            <v>4049522.5162217421</v>
          </cell>
        </row>
        <row r="5707">
          <cell r="A5707" t="str">
            <v>Activos (D+C+AP)</v>
          </cell>
          <cell r="C5707">
            <v>254937465</v>
          </cell>
          <cell r="D5707">
            <v>2015</v>
          </cell>
          <cell r="G5707">
            <v>290</v>
          </cell>
          <cell r="AC5707">
            <v>295024270.36770523</v>
          </cell>
        </row>
        <row r="5708">
          <cell r="A5708" t="str">
            <v>Activos PG</v>
          </cell>
          <cell r="C5708">
            <v>11438880</v>
          </cell>
          <cell r="D5708">
            <v>2015</v>
          </cell>
          <cell r="G5708">
            <v>290</v>
          </cell>
          <cell r="AC5708">
            <v>14307278.179705657</v>
          </cell>
        </row>
        <row r="5709">
          <cell r="A5709" t="str">
            <v>Activos (G+T+D+C+AP+PG+I)</v>
          </cell>
          <cell r="C5709">
            <v>272786687</v>
          </cell>
          <cell r="D5709">
            <v>2015</v>
          </cell>
          <cell r="G5709">
            <v>290</v>
          </cell>
          <cell r="AC5709">
            <v>341190310.12033492</v>
          </cell>
        </row>
        <row r="5710">
          <cell r="A5710" t="str">
            <v>Activos PG</v>
          </cell>
          <cell r="C5710">
            <v>2388850</v>
          </cell>
          <cell r="D5710">
            <v>2015</v>
          </cell>
          <cell r="G5710">
            <v>446</v>
          </cell>
          <cell r="AC5710" t="e">
            <v>#VALUE!</v>
          </cell>
        </row>
        <row r="5711">
          <cell r="A5711" t="str">
            <v>Activos (G+T+D+C+AP+PG+I)</v>
          </cell>
          <cell r="C5711">
            <v>556611418</v>
          </cell>
          <cell r="D5711">
            <v>2015</v>
          </cell>
          <cell r="G5711">
            <v>446</v>
          </cell>
          <cell r="AC5711" t="e">
            <v>#VALUE!</v>
          </cell>
        </row>
        <row r="5712">
          <cell r="A5712" t="str">
            <v>Activos PG</v>
          </cell>
          <cell r="C5712">
            <v>14220611</v>
          </cell>
          <cell r="D5712">
            <v>2015</v>
          </cell>
          <cell r="G5712">
            <v>129</v>
          </cell>
          <cell r="AC5712" t="e">
            <v>#VALUE!</v>
          </cell>
        </row>
        <row r="5713">
          <cell r="A5713" t="str">
            <v>Activos (G+T+D+C+AP+PG+I)</v>
          </cell>
          <cell r="C5713">
            <v>1691723361</v>
          </cell>
          <cell r="D5713">
            <v>2015</v>
          </cell>
          <cell r="G5713">
            <v>129</v>
          </cell>
          <cell r="AC5713" t="e">
            <v>#VALUE!</v>
          </cell>
        </row>
        <row r="5714">
          <cell r="A5714" t="str">
            <v>Activos D (Líneas Aereas)</v>
          </cell>
          <cell r="C5714">
            <v>49145268</v>
          </cell>
          <cell r="D5714">
            <v>2015</v>
          </cell>
          <cell r="G5714">
            <v>132</v>
          </cell>
          <cell r="AC5714">
            <v>77902462.775834963</v>
          </cell>
        </row>
        <row r="5715">
          <cell r="A5715" t="str">
            <v>Activos D (Líneas Subterrán.)</v>
          </cell>
          <cell r="C5715">
            <v>71676281</v>
          </cell>
          <cell r="D5715">
            <v>2015</v>
          </cell>
          <cell r="G5715">
            <v>132</v>
          </cell>
          <cell r="AC5715">
            <v>113617425.23232932</v>
          </cell>
        </row>
        <row r="5716">
          <cell r="A5716" t="str">
            <v>Activos C</v>
          </cell>
          <cell r="C5716">
            <v>32960850</v>
          </cell>
          <cell r="D5716">
            <v>2015</v>
          </cell>
          <cell r="G5716">
            <v>132</v>
          </cell>
          <cell r="AC5716">
            <v>56015539.679161027</v>
          </cell>
        </row>
        <row r="5717">
          <cell r="A5717" t="str">
            <v>Activos AP</v>
          </cell>
          <cell r="C5717">
            <v>5156979</v>
          </cell>
          <cell r="D5717">
            <v>2015</v>
          </cell>
          <cell r="G5717">
            <v>132</v>
          </cell>
          <cell r="AC5717">
            <v>8174568.5990208173</v>
          </cell>
        </row>
        <row r="5718">
          <cell r="A5718" t="str">
            <v>Activos (D+C+AP)</v>
          </cell>
          <cell r="C5718">
            <v>451799099</v>
          </cell>
          <cell r="D5718">
            <v>2015</v>
          </cell>
          <cell r="G5718">
            <v>132</v>
          </cell>
          <cell r="AC5718">
            <v>855626207.41751993</v>
          </cell>
        </row>
        <row r="5719">
          <cell r="A5719" t="str">
            <v>Activos PG</v>
          </cell>
          <cell r="C5719">
            <v>88908832</v>
          </cell>
          <cell r="D5719">
            <v>2015</v>
          </cell>
          <cell r="G5719">
            <v>132</v>
          </cell>
          <cell r="AC5719">
            <v>140933547.76950172</v>
          </cell>
        </row>
        <row r="5720">
          <cell r="A5720" t="str">
            <v>Activos (G+T+D+C+AP+PG+I)</v>
          </cell>
          <cell r="C5720">
            <v>1819086230</v>
          </cell>
          <cell r="D5720">
            <v>2015</v>
          </cell>
          <cell r="G5720">
            <v>132</v>
          </cell>
          <cell r="AC5720">
            <v>2883518659.794651</v>
          </cell>
        </row>
        <row r="5721">
          <cell r="A5721" t="str">
            <v>Activos D (conducciones subt.)</v>
          </cell>
          <cell r="C5721">
            <v>0</v>
          </cell>
          <cell r="D5721">
            <v>2015</v>
          </cell>
          <cell r="G5721">
            <v>132</v>
          </cell>
          <cell r="AC5721">
            <v>0</v>
          </cell>
        </row>
        <row r="5722">
          <cell r="A5722" t="str">
            <v>Activos (G+T+D+C+AP+PG+I)</v>
          </cell>
          <cell r="C5722">
            <v>442771181</v>
          </cell>
          <cell r="D5722">
            <v>2015</v>
          </cell>
          <cell r="G5722">
            <v>442</v>
          </cell>
          <cell r="AC5722" t="e">
            <v>#VALUE!</v>
          </cell>
        </row>
        <row r="5723">
          <cell r="A5723" t="str">
            <v>Activos PG</v>
          </cell>
          <cell r="C5723">
            <v>162233</v>
          </cell>
          <cell r="D5723">
            <v>2015</v>
          </cell>
          <cell r="G5723">
            <v>438</v>
          </cell>
          <cell r="AC5723" t="e">
            <v>#VALUE!</v>
          </cell>
        </row>
        <row r="5724">
          <cell r="A5724" t="str">
            <v>Activos (G+T+D+C+AP+PG+I)</v>
          </cell>
          <cell r="C5724">
            <v>1567887648</v>
          </cell>
          <cell r="D5724">
            <v>2015</v>
          </cell>
          <cell r="G5724">
            <v>438</v>
          </cell>
          <cell r="AC5724" t="e">
            <v>#VALUE!</v>
          </cell>
        </row>
        <row r="5725">
          <cell r="A5725" t="str">
            <v>Activos (G+T+D+C+AP+PG+I)</v>
          </cell>
          <cell r="C5725">
            <v>25160121</v>
          </cell>
          <cell r="D5725">
            <v>2015</v>
          </cell>
          <cell r="G5725">
            <v>439</v>
          </cell>
          <cell r="AC5725" t="e">
            <v>#VALUE!</v>
          </cell>
        </row>
        <row r="5726">
          <cell r="A5726" t="str">
            <v>Activos PG</v>
          </cell>
          <cell r="C5726">
            <v>209505</v>
          </cell>
          <cell r="D5726">
            <v>2015</v>
          </cell>
          <cell r="G5726">
            <v>440</v>
          </cell>
          <cell r="AC5726" t="e">
            <v>#VALUE!</v>
          </cell>
        </row>
        <row r="5727">
          <cell r="A5727" t="str">
            <v>Activos (G+T+D+C+AP+PG+I)</v>
          </cell>
          <cell r="C5727">
            <v>431488953</v>
          </cell>
          <cell r="D5727">
            <v>2015</v>
          </cell>
          <cell r="G5727">
            <v>440</v>
          </cell>
          <cell r="AC5727" t="e">
            <v>#VALUE!</v>
          </cell>
        </row>
        <row r="5728">
          <cell r="A5728" t="str">
            <v>Activos (G+T+D+C+AP+PG+I)</v>
          </cell>
          <cell r="C5728">
            <v>342182236</v>
          </cell>
          <cell r="D5728">
            <v>2015</v>
          </cell>
          <cell r="G5728">
            <v>437</v>
          </cell>
          <cell r="AC5728" t="e">
            <v>#VALUE!</v>
          </cell>
        </row>
        <row r="5729">
          <cell r="A5729" t="str">
            <v>Activos (G+T+D+C+AP+PG+I)</v>
          </cell>
          <cell r="C5729">
            <v>4515994886</v>
          </cell>
          <cell r="D5729">
            <v>2015</v>
          </cell>
          <cell r="G5729">
            <v>22</v>
          </cell>
          <cell r="AC5729">
            <v>6275142144.2284508</v>
          </cell>
        </row>
        <row r="5730">
          <cell r="A5730" t="str">
            <v>Activos D (Líneas Aereas)</v>
          </cell>
          <cell r="C5730">
            <v>275172780</v>
          </cell>
          <cell r="D5730">
            <v>2015</v>
          </cell>
          <cell r="G5730">
            <v>22</v>
          </cell>
          <cell r="AC5730">
            <v>382362768.84980154</v>
          </cell>
        </row>
        <row r="5731">
          <cell r="A5731" t="str">
            <v>Activos D (conducciones subt.)</v>
          </cell>
          <cell r="C5731">
            <v>55484516</v>
          </cell>
          <cell r="D5731">
            <v>2015</v>
          </cell>
          <cell r="G5731">
            <v>22</v>
          </cell>
          <cell r="AC5731">
            <v>77097789.854254901</v>
          </cell>
        </row>
        <row r="5732">
          <cell r="A5732" t="str">
            <v>Activos D (Líneas Subterrán.)</v>
          </cell>
          <cell r="C5732">
            <v>83335249</v>
          </cell>
          <cell r="D5732">
            <v>2015</v>
          </cell>
          <cell r="G5732">
            <v>22</v>
          </cell>
          <cell r="AC5732">
            <v>115797414.81126024</v>
          </cell>
        </row>
        <row r="5733">
          <cell r="A5733" t="str">
            <v>Activos C</v>
          </cell>
          <cell r="C5733">
            <v>58567295</v>
          </cell>
          <cell r="D5733">
            <v>2015</v>
          </cell>
          <cell r="G5733">
            <v>22</v>
          </cell>
          <cell r="AC5733">
            <v>86560301.996404573</v>
          </cell>
        </row>
        <row r="5734">
          <cell r="A5734" t="str">
            <v>Activos AP</v>
          </cell>
          <cell r="C5734">
            <v>55409479</v>
          </cell>
          <cell r="D5734">
            <v>2015</v>
          </cell>
          <cell r="G5734">
            <v>22</v>
          </cell>
          <cell r="AC5734">
            <v>76993523.163755268</v>
          </cell>
        </row>
        <row r="5735">
          <cell r="A5735" t="str">
            <v>Activos (D+C+AP)</v>
          </cell>
          <cell r="C5735">
            <v>1344212625</v>
          </cell>
          <cell r="D5735">
            <v>2015</v>
          </cell>
          <cell r="G5735">
            <v>22</v>
          </cell>
          <cell r="AC5735">
            <v>1671401155.0871842</v>
          </cell>
        </row>
        <row r="5736">
          <cell r="A5736" t="str">
            <v>Activos PG</v>
          </cell>
          <cell r="C5736">
            <v>175823927</v>
          </cell>
          <cell r="D5736">
            <v>2015</v>
          </cell>
          <cell r="G5736">
            <v>22</v>
          </cell>
          <cell r="AC5736">
            <v>244313858.21579221</v>
          </cell>
        </row>
        <row r="5737">
          <cell r="A5737" t="str">
            <v>Activos D (Líneas Aereas)</v>
          </cell>
          <cell r="C5737">
            <v>6437586</v>
          </cell>
          <cell r="D5737">
            <v>2015</v>
          </cell>
          <cell r="G5737">
            <v>167</v>
          </cell>
          <cell r="AC5737">
            <v>9178157.4611556605</v>
          </cell>
        </row>
        <row r="5738">
          <cell r="A5738" t="str">
            <v>Activos D (conducciones subt.)</v>
          </cell>
          <cell r="C5738">
            <v>30368</v>
          </cell>
          <cell r="D5738">
            <v>2015</v>
          </cell>
          <cell r="G5738">
            <v>167</v>
          </cell>
          <cell r="AC5738">
            <v>43296.087350192305</v>
          </cell>
        </row>
        <row r="5739">
          <cell r="A5739" t="str">
            <v>Activos D (Líneas Subterrán.)</v>
          </cell>
          <cell r="C5739">
            <v>4972004</v>
          </cell>
          <cell r="D5739">
            <v>2015</v>
          </cell>
          <cell r="G5739">
            <v>167</v>
          </cell>
          <cell r="AC5739">
            <v>7088656.4636955196</v>
          </cell>
        </row>
        <row r="5740">
          <cell r="A5740" t="str">
            <v>Activos C</v>
          </cell>
          <cell r="C5740">
            <v>3101001</v>
          </cell>
          <cell r="D5740">
            <v>2015</v>
          </cell>
          <cell r="G5740">
            <v>167</v>
          </cell>
          <cell r="AC5740">
            <v>4725511.7463147743</v>
          </cell>
        </row>
        <row r="5741">
          <cell r="A5741" t="str">
            <v>Activos AP</v>
          </cell>
          <cell r="C5741">
            <v>392620</v>
          </cell>
          <cell r="D5741">
            <v>2015</v>
          </cell>
          <cell r="G5741">
            <v>167</v>
          </cell>
          <cell r="AC5741">
            <v>559763.89012883638</v>
          </cell>
        </row>
        <row r="5742">
          <cell r="A5742" t="str">
            <v>Activos (D+C+AP)</v>
          </cell>
          <cell r="C5742">
            <v>35574541</v>
          </cell>
          <cell r="D5742">
            <v>2015</v>
          </cell>
          <cell r="G5742">
            <v>167</v>
          </cell>
          <cell r="AC5742">
            <v>46476177.858279653</v>
          </cell>
        </row>
        <row r="5743">
          <cell r="A5743" t="str">
            <v>Activos PG</v>
          </cell>
          <cell r="C5743">
            <v>2271836</v>
          </cell>
          <cell r="D5743">
            <v>2015</v>
          </cell>
          <cell r="G5743">
            <v>167</v>
          </cell>
          <cell r="AC5743">
            <v>3238988.7348956629</v>
          </cell>
        </row>
        <row r="5744">
          <cell r="A5744" t="str">
            <v>Activos (G+T+D+C+AP+PG+I)</v>
          </cell>
          <cell r="C5744">
            <v>53946108</v>
          </cell>
          <cell r="D5744">
            <v>2015</v>
          </cell>
          <cell r="G5744">
            <v>167</v>
          </cell>
          <cell r="AC5744">
            <v>76911729.589400291</v>
          </cell>
        </row>
        <row r="5745">
          <cell r="A5745" t="str">
            <v>Activos (G+T+D+C+AP+PG+I)</v>
          </cell>
          <cell r="C5745">
            <v>5832289624</v>
          </cell>
          <cell r="D5745">
            <v>2015</v>
          </cell>
          <cell r="G5745">
            <v>191</v>
          </cell>
          <cell r="AC5745">
            <v>8987538499.8579502</v>
          </cell>
        </row>
        <row r="5746">
          <cell r="A5746" t="str">
            <v>Activos D (Líneas Aereas)</v>
          </cell>
          <cell r="C5746">
            <v>167370601</v>
          </cell>
          <cell r="D5746">
            <v>2015</v>
          </cell>
          <cell r="G5746">
            <v>191</v>
          </cell>
          <cell r="AC5746">
            <v>257917527.62788782</v>
          </cell>
        </row>
        <row r="5747">
          <cell r="A5747" t="str">
            <v>Activos D (conducciones subt.)</v>
          </cell>
          <cell r="C5747">
            <v>42195131</v>
          </cell>
          <cell r="D5747">
            <v>2015</v>
          </cell>
          <cell r="G5747">
            <v>191</v>
          </cell>
          <cell r="AC5747">
            <v>65022553.545439236</v>
          </cell>
        </row>
        <row r="5748">
          <cell r="A5748" t="str">
            <v>Activos D (Líneas Subterrán.)</v>
          </cell>
          <cell r="C5748">
            <v>113694525</v>
          </cell>
          <cell r="D5748">
            <v>2015</v>
          </cell>
          <cell r="G5748">
            <v>191</v>
          </cell>
          <cell r="AC5748">
            <v>175202876.83514431</v>
          </cell>
        </row>
        <row r="5749">
          <cell r="A5749" t="str">
            <v>Activos C</v>
          </cell>
          <cell r="C5749">
            <v>86446818</v>
          </cell>
          <cell r="D5749">
            <v>2015</v>
          </cell>
          <cell r="G5749">
            <v>191</v>
          </cell>
          <cell r="AC5749">
            <v>141352777.15211681</v>
          </cell>
        </row>
        <row r="5750">
          <cell r="A5750" t="str">
            <v>Activos AP</v>
          </cell>
          <cell r="C5750">
            <v>35571023</v>
          </cell>
          <cell r="D5750">
            <v>2015</v>
          </cell>
          <cell r="G5750">
            <v>191</v>
          </cell>
          <cell r="AC5750">
            <v>54814825.617760271</v>
          </cell>
        </row>
        <row r="5751">
          <cell r="A5751" t="str">
            <v>Activos (D+C+AP)</v>
          </cell>
          <cell r="C5751">
            <v>1221729687</v>
          </cell>
          <cell r="D5751">
            <v>2015</v>
          </cell>
          <cell r="G5751">
            <v>191</v>
          </cell>
          <cell r="AC5751">
            <v>1606191558.554095</v>
          </cell>
        </row>
        <row r="5752">
          <cell r="A5752" t="str">
            <v>Activos PG</v>
          </cell>
          <cell r="C5752">
            <v>202161676</v>
          </cell>
          <cell r="D5752">
            <v>2015</v>
          </cell>
          <cell r="G5752">
            <v>191</v>
          </cell>
          <cell r="AC5752">
            <v>311530456.02692258</v>
          </cell>
        </row>
        <row r="5753">
          <cell r="A5753" t="str">
            <v>Activos D (Líneas Aereas)</v>
          </cell>
          <cell r="C5753">
            <v>393763008</v>
          </cell>
          <cell r="D5753">
            <v>2015</v>
          </cell>
          <cell r="G5753">
            <v>73</v>
          </cell>
          <cell r="AC5753">
            <v>534562760.58283895</v>
          </cell>
        </row>
        <row r="5754">
          <cell r="A5754" t="str">
            <v>Activos D (conducciones subt.)</v>
          </cell>
          <cell r="C5754">
            <v>74425135</v>
          </cell>
          <cell r="D5754">
            <v>2015</v>
          </cell>
          <cell r="G5754">
            <v>73</v>
          </cell>
          <cell r="AC5754">
            <v>101037692.2515547</v>
          </cell>
        </row>
        <row r="5755">
          <cell r="A5755" t="str">
            <v>Activos D (Líneas Subterrán.)</v>
          </cell>
          <cell r="C5755">
            <v>209410191</v>
          </cell>
          <cell r="D5755">
            <v>2015</v>
          </cell>
          <cell r="G5755">
            <v>73</v>
          </cell>
          <cell r="AC5755">
            <v>284290010.79537565</v>
          </cell>
        </row>
        <row r="5756">
          <cell r="A5756" t="str">
            <v>Activos C</v>
          </cell>
          <cell r="C5756">
            <v>93117578</v>
          </cell>
          <cell r="D5756">
            <v>2015</v>
          </cell>
          <cell r="G5756">
            <v>73</v>
          </cell>
          <cell r="AC5756">
            <v>131783152.10570793</v>
          </cell>
        </row>
        <row r="5757">
          <cell r="A5757" t="str">
            <v>Activos AP</v>
          </cell>
          <cell r="C5757">
            <v>19926761</v>
          </cell>
          <cell r="D5757">
            <v>2015</v>
          </cell>
          <cell r="G5757">
            <v>73</v>
          </cell>
          <cell r="AC5757">
            <v>27052069.78110664</v>
          </cell>
        </row>
        <row r="5758">
          <cell r="A5758" t="str">
            <v>Activos (D+C+AP)</v>
          </cell>
          <cell r="C5758">
            <v>1790562719</v>
          </cell>
          <cell r="D5758">
            <v>2015</v>
          </cell>
          <cell r="G5758">
            <v>73</v>
          </cell>
          <cell r="AC5758">
            <v>2083573839.5589533</v>
          </cell>
        </row>
        <row r="5759">
          <cell r="A5759" t="str">
            <v>Activos PG</v>
          </cell>
          <cell r="C5759">
            <v>129815141</v>
          </cell>
          <cell r="D5759">
            <v>2015</v>
          </cell>
          <cell r="G5759">
            <v>73</v>
          </cell>
          <cell r="AC5759">
            <v>176233771.90985519</v>
          </cell>
        </row>
        <row r="5760">
          <cell r="A5760" t="str">
            <v>Activos (G+T+D+C+AP+PG+I)</v>
          </cell>
          <cell r="C5760">
            <v>7229425832</v>
          </cell>
          <cell r="D5760">
            <v>2015</v>
          </cell>
          <cell r="G5760">
            <v>73</v>
          </cell>
          <cell r="AC5760">
            <v>9814486764.0355072</v>
          </cell>
        </row>
        <row r="5761">
          <cell r="A5761" t="str">
            <v>Activos D (Líneas Aereas)</v>
          </cell>
          <cell r="C5761">
            <v>27266273</v>
          </cell>
          <cell r="D5761">
            <v>2015</v>
          </cell>
          <cell r="G5761">
            <v>83</v>
          </cell>
          <cell r="AC5761">
            <v>37016006.759287365</v>
          </cell>
        </row>
        <row r="5762">
          <cell r="A5762" t="str">
            <v>Activos D (conducciones subt.)</v>
          </cell>
          <cell r="C5762">
            <v>4868464</v>
          </cell>
          <cell r="D5762">
            <v>2015</v>
          </cell>
          <cell r="G5762">
            <v>83</v>
          </cell>
          <cell r="AC5762">
            <v>6609304.3347489117</v>
          </cell>
        </row>
        <row r="5763">
          <cell r="A5763" t="str">
            <v>Activos D (Líneas Subterrán.)</v>
          </cell>
          <cell r="C5763">
            <v>8142629</v>
          </cell>
          <cell r="D5763">
            <v>2015</v>
          </cell>
          <cell r="G5763">
            <v>83</v>
          </cell>
          <cell r="AC5763">
            <v>11054228.427272379</v>
          </cell>
        </row>
        <row r="5764">
          <cell r="A5764" t="str">
            <v>Activos C</v>
          </cell>
          <cell r="C5764">
            <v>6562870</v>
          </cell>
          <cell r="D5764">
            <v>2015</v>
          </cell>
          <cell r="G5764">
            <v>83</v>
          </cell>
          <cell r="AC5764">
            <v>9265206.085238263</v>
          </cell>
        </row>
        <row r="5765">
          <cell r="A5765" t="str">
            <v>Activos AP</v>
          </cell>
          <cell r="C5765">
            <v>8193128</v>
          </cell>
          <cell r="D5765">
            <v>2015</v>
          </cell>
          <cell r="G5765">
            <v>83</v>
          </cell>
          <cell r="AC5765">
            <v>11122784.600143431</v>
          </cell>
        </row>
        <row r="5766">
          <cell r="A5766" t="str">
            <v>Activos (D+C+AP)</v>
          </cell>
          <cell r="C5766">
            <v>141614957</v>
          </cell>
          <cell r="D5766">
            <v>2015</v>
          </cell>
          <cell r="G5766">
            <v>83</v>
          </cell>
          <cell r="AC5766">
            <v>169241547.21322936</v>
          </cell>
        </row>
        <row r="5767">
          <cell r="A5767" t="str">
            <v>Activos PG</v>
          </cell>
          <cell r="C5767">
            <v>2747741</v>
          </cell>
          <cell r="D5767">
            <v>2015</v>
          </cell>
          <cell r="G5767">
            <v>83</v>
          </cell>
          <cell r="AC5767">
            <v>3730264.1042569708</v>
          </cell>
        </row>
        <row r="5768">
          <cell r="A5768" t="str">
            <v>Activos (G+T+D+C+AP+PG+I)</v>
          </cell>
          <cell r="C5768">
            <v>176806762</v>
          </cell>
          <cell r="D5768">
            <v>2015</v>
          </cell>
          <cell r="G5768">
            <v>83</v>
          </cell>
          <cell r="AC5768">
            <v>240028415.22490856</v>
          </cell>
        </row>
        <row r="5769">
          <cell r="A5769" t="str">
            <v>Activos D (Líneas Aereas)</v>
          </cell>
          <cell r="C5769">
            <v>712761292</v>
          </cell>
          <cell r="D5769">
            <v>2015</v>
          </cell>
          <cell r="G5769">
            <v>127</v>
          </cell>
          <cell r="AC5769">
            <v>1016193860.5857457</v>
          </cell>
        </row>
        <row r="5770">
          <cell r="A5770" t="str">
            <v>Activos D (conducciones subt.)</v>
          </cell>
          <cell r="C5770">
            <v>222931960</v>
          </cell>
          <cell r="D5770">
            <v>2015</v>
          </cell>
          <cell r="G5770">
            <v>127</v>
          </cell>
          <cell r="AC5770">
            <v>317837250.17484117</v>
          </cell>
        </row>
        <row r="5771">
          <cell r="A5771" t="str">
            <v>Activos D (Líneas Subterrán.)</v>
          </cell>
          <cell r="C5771">
            <v>600664265</v>
          </cell>
          <cell r="D5771">
            <v>2015</v>
          </cell>
          <cell r="G5771">
            <v>127</v>
          </cell>
          <cell r="AC5771">
            <v>856375542.86021662</v>
          </cell>
        </row>
        <row r="5772">
          <cell r="A5772" t="str">
            <v>Activos C</v>
          </cell>
          <cell r="C5772">
            <v>186507407</v>
          </cell>
          <cell r="D5772">
            <v>2015</v>
          </cell>
          <cell r="G5772">
            <v>127</v>
          </cell>
          <cell r="AC5772">
            <v>284217616.23161137</v>
          </cell>
        </row>
        <row r="5773">
          <cell r="A5773" t="str">
            <v>Activos AP</v>
          </cell>
          <cell r="C5773">
            <v>39718085</v>
          </cell>
          <cell r="D5773">
            <v>2015</v>
          </cell>
          <cell r="G5773">
            <v>127</v>
          </cell>
          <cell r="AC5773">
            <v>56626635.851632074</v>
          </cell>
        </row>
        <row r="5774">
          <cell r="A5774" t="str">
            <v>Activos (D+C+AP)</v>
          </cell>
          <cell r="C5774">
            <v>4284075232</v>
          </cell>
          <cell r="D5774">
            <v>2015</v>
          </cell>
          <cell r="G5774">
            <v>127</v>
          </cell>
          <cell r="AC5774">
            <v>5304278779.7375002</v>
          </cell>
        </row>
        <row r="5775">
          <cell r="A5775" t="str">
            <v>Activos PG</v>
          </cell>
          <cell r="C5775">
            <v>290149076</v>
          </cell>
          <cell r="D5775">
            <v>2015</v>
          </cell>
          <cell r="G5775">
            <v>127</v>
          </cell>
          <cell r="AC5775">
            <v>413669643.67339259</v>
          </cell>
        </row>
        <row r="5776">
          <cell r="A5776" t="str">
            <v>Activos (G+T+D+C+AP+PG+I)</v>
          </cell>
          <cell r="C5776">
            <v>6886889913</v>
          </cell>
          <cell r="D5776">
            <v>2015</v>
          </cell>
          <cell r="G5776">
            <v>127</v>
          </cell>
          <cell r="AC5776">
            <v>9818736408.206213</v>
          </cell>
        </row>
        <row r="5777">
          <cell r="A5777" t="str">
            <v>Activos D (Líneas Aereas)</v>
          </cell>
          <cell r="C5777">
            <v>368475505</v>
          </cell>
          <cell r="D5777">
            <v>2015</v>
          </cell>
          <cell r="G5777">
            <v>148</v>
          </cell>
          <cell r="AC5777">
            <v>481632569.26646423</v>
          </cell>
        </row>
        <row r="5778">
          <cell r="A5778" t="str">
            <v>Activos D (conducciones subt.)</v>
          </cell>
          <cell r="C5778">
            <v>70998146</v>
          </cell>
          <cell r="D5778">
            <v>2015</v>
          </cell>
          <cell r="G5778">
            <v>148</v>
          </cell>
          <cell r="AC5778">
            <v>92801336.878921002</v>
          </cell>
        </row>
        <row r="5779">
          <cell r="A5779" t="str">
            <v>Activos D (Líneas Subterrán.)</v>
          </cell>
          <cell r="C5779">
            <v>305747287</v>
          </cell>
          <cell r="D5779">
            <v>2015</v>
          </cell>
          <cell r="G5779">
            <v>148</v>
          </cell>
          <cell r="AC5779">
            <v>399640815.70106274</v>
          </cell>
        </row>
        <row r="5780">
          <cell r="A5780" t="str">
            <v>Activos C</v>
          </cell>
          <cell r="C5780">
            <v>105212165</v>
          </cell>
          <cell r="D5780">
            <v>2015</v>
          </cell>
          <cell r="G5780">
            <v>148</v>
          </cell>
          <cell r="AC5780">
            <v>145335887.3919436</v>
          </cell>
        </row>
        <row r="5781">
          <cell r="A5781" t="str">
            <v>Activos AP</v>
          </cell>
          <cell r="C5781">
            <v>57309729</v>
          </cell>
          <cell r="D5781">
            <v>2015</v>
          </cell>
          <cell r="G5781">
            <v>148</v>
          </cell>
          <cell r="AC5781">
            <v>74909272.523379251</v>
          </cell>
        </row>
        <row r="5782">
          <cell r="A5782" t="str">
            <v>Activos (D+C+AP)</v>
          </cell>
          <cell r="C5782">
            <v>2206508992</v>
          </cell>
          <cell r="D5782">
            <v>2015</v>
          </cell>
          <cell r="G5782">
            <v>148</v>
          </cell>
          <cell r="AC5782">
            <v>2458538634.5013032</v>
          </cell>
        </row>
        <row r="5783">
          <cell r="A5783" t="str">
            <v>Activos PG</v>
          </cell>
          <cell r="C5783">
            <v>157148220</v>
          </cell>
          <cell r="D5783">
            <v>2015</v>
          </cell>
          <cell r="G5783">
            <v>148</v>
          </cell>
          <cell r="AC5783">
            <v>205407686.33793327</v>
          </cell>
        </row>
        <row r="5784">
          <cell r="A5784" t="str">
            <v>Activos (G+T+D+C+AP+PG+I)</v>
          </cell>
          <cell r="C5784">
            <v>4693434785</v>
          </cell>
          <cell r="D5784">
            <v>2015</v>
          </cell>
          <cell r="G5784">
            <v>148</v>
          </cell>
          <cell r="AC5784">
            <v>6134766147.3023701</v>
          </cell>
        </row>
        <row r="5785">
          <cell r="A5785" t="str">
            <v>Activos D (Líneas Aereas)</v>
          </cell>
          <cell r="C5785">
            <v>403096056</v>
          </cell>
          <cell r="D5785">
            <v>2015</v>
          </cell>
          <cell r="G5785">
            <v>164</v>
          </cell>
          <cell r="AC5785">
            <v>574699751.41905987</v>
          </cell>
        </row>
        <row r="5786">
          <cell r="A5786" t="str">
            <v>Activos D (conducciones subt.)</v>
          </cell>
          <cell r="C5786">
            <v>58431079</v>
          </cell>
          <cell r="D5786">
            <v>2015</v>
          </cell>
          <cell r="G5786">
            <v>164</v>
          </cell>
          <cell r="AC5786">
            <v>83306016.212789357</v>
          </cell>
        </row>
        <row r="5787">
          <cell r="A5787" t="str">
            <v>Activos D (Líneas Subterrán.)</v>
          </cell>
          <cell r="C5787">
            <v>198428720</v>
          </cell>
          <cell r="D5787">
            <v>2015</v>
          </cell>
          <cell r="G5787">
            <v>164</v>
          </cell>
          <cell r="AC5787">
            <v>282902634.15130568</v>
          </cell>
        </row>
        <row r="5788">
          <cell r="A5788" t="str">
            <v>Activos C</v>
          </cell>
          <cell r="C5788">
            <v>82949314</v>
          </cell>
          <cell r="D5788">
            <v>2015</v>
          </cell>
          <cell r="G5788">
            <v>164</v>
          </cell>
          <cell r="AC5788">
            <v>126282376.79743195</v>
          </cell>
        </row>
        <row r="5789">
          <cell r="A5789" t="str">
            <v>Activos AP</v>
          </cell>
          <cell r="C5789">
            <v>39726030</v>
          </cell>
          <cell r="D5789">
            <v>2015</v>
          </cell>
          <cell r="G5789">
            <v>164</v>
          </cell>
          <cell r="AC5789">
            <v>56637963.150565065</v>
          </cell>
        </row>
        <row r="5790">
          <cell r="A5790" t="str">
            <v>Activos (D+C+AP)</v>
          </cell>
          <cell r="C5790">
            <v>1955712964</v>
          </cell>
          <cell r="D5790">
            <v>2015</v>
          </cell>
          <cell r="G5790">
            <v>164</v>
          </cell>
          <cell r="AC5790">
            <v>2496500582.2509246</v>
          </cell>
        </row>
        <row r="5791">
          <cell r="A5791" t="str">
            <v>Activos PG</v>
          </cell>
          <cell r="C5791">
            <v>324056692</v>
          </cell>
          <cell r="D5791">
            <v>2015</v>
          </cell>
          <cell r="G5791">
            <v>164</v>
          </cell>
          <cell r="AC5791">
            <v>462012211.64536238</v>
          </cell>
        </row>
        <row r="5792">
          <cell r="A5792" t="str">
            <v>Activos (G+T+D+C+AP+PG+I)</v>
          </cell>
          <cell r="C5792">
            <v>7866809475</v>
          </cell>
          <cell r="D5792">
            <v>2015</v>
          </cell>
          <cell r="G5792">
            <v>164</v>
          </cell>
          <cell r="AC5792">
            <v>11215821594.998699</v>
          </cell>
        </row>
        <row r="5793">
          <cell r="A5793" t="str">
            <v>Activos (G+T+D+C+AP+PG+I)</v>
          </cell>
          <cell r="C5793">
            <v>111451104</v>
          </cell>
          <cell r="D5793">
            <v>2015</v>
          </cell>
          <cell r="G5793">
            <v>276</v>
          </cell>
          <cell r="AC5793" t="e">
            <v>#VALUE!</v>
          </cell>
        </row>
        <row r="5794">
          <cell r="A5794" t="str">
            <v>Activos D (Líneas Aereas)</v>
          </cell>
          <cell r="C5794">
            <v>30964325</v>
          </cell>
          <cell r="D5794">
            <v>2015</v>
          </cell>
          <cell r="G5794">
            <v>95</v>
          </cell>
          <cell r="AC5794">
            <v>44146276.341535278</v>
          </cell>
        </row>
        <row r="5795">
          <cell r="A5795" t="str">
            <v>Activos D (conducciones subt.)</v>
          </cell>
          <cell r="C5795">
            <v>223988</v>
          </cell>
          <cell r="D5795">
            <v>2015</v>
          </cell>
          <cell r="G5795">
            <v>95</v>
          </cell>
          <cell r="AC5795">
            <v>319342.86134730221</v>
          </cell>
        </row>
        <row r="5796">
          <cell r="A5796" t="str">
            <v>Activos D (Líneas Subterrán.)</v>
          </cell>
          <cell r="C5796">
            <v>105239104</v>
          </cell>
          <cell r="D5796">
            <v>2015</v>
          </cell>
          <cell r="G5796">
            <v>95</v>
          </cell>
          <cell r="AC5796">
            <v>150040879.85510972</v>
          </cell>
        </row>
        <row r="5797">
          <cell r="A5797" t="str">
            <v>Activos C</v>
          </cell>
          <cell r="C5797">
            <v>17913978</v>
          </cell>
          <cell r="D5797">
            <v>2015</v>
          </cell>
          <cell r="G5797">
            <v>95</v>
          </cell>
          <cell r="AC5797">
            <v>26633777.434582334</v>
          </cell>
        </row>
        <row r="5798">
          <cell r="A5798" t="str">
            <v>Activos AP</v>
          </cell>
          <cell r="C5798">
            <v>7484880</v>
          </cell>
          <cell r="D5798">
            <v>2015</v>
          </cell>
          <cell r="G5798">
            <v>95</v>
          </cell>
          <cell r="AC5798">
            <v>10671299.337648425</v>
          </cell>
        </row>
        <row r="5799">
          <cell r="A5799" t="str">
            <v>Activos (D+C+AP)</v>
          </cell>
          <cell r="C5799">
            <v>375612464</v>
          </cell>
          <cell r="D5799">
            <v>2015</v>
          </cell>
          <cell r="G5799">
            <v>95</v>
          </cell>
          <cell r="AC5799">
            <v>416674250.15353626</v>
          </cell>
        </row>
        <row r="5800">
          <cell r="A5800" t="str">
            <v>Activos PG</v>
          </cell>
          <cell r="C5800">
            <v>30186573</v>
          </cell>
          <cell r="D5800">
            <v>2015</v>
          </cell>
          <cell r="G5800">
            <v>95</v>
          </cell>
          <cell r="AC5800">
            <v>43037424.308843404</v>
          </cell>
        </row>
        <row r="5801">
          <cell r="A5801" t="str">
            <v>Activos (G+T+D+C+AP+PG+I)</v>
          </cell>
          <cell r="C5801">
            <v>1658074159</v>
          </cell>
          <cell r="D5801">
            <v>2015</v>
          </cell>
          <cell r="G5801">
            <v>95</v>
          </cell>
          <cell r="AC5801">
            <v>2363939792.5830035</v>
          </cell>
        </row>
        <row r="5802">
          <cell r="A5802" t="str">
            <v>Activos PG</v>
          </cell>
          <cell r="C5802">
            <v>691211</v>
          </cell>
          <cell r="D5802">
            <v>2015</v>
          </cell>
          <cell r="G5802">
            <v>444</v>
          </cell>
          <cell r="AC5802" t="e">
            <v>#VALUE!</v>
          </cell>
        </row>
        <row r="5803">
          <cell r="A5803" t="str">
            <v>Activos (G+T+D+C+AP+PG+I)</v>
          </cell>
          <cell r="C5803">
            <v>124332778</v>
          </cell>
          <cell r="D5803">
            <v>2015</v>
          </cell>
          <cell r="G5803">
            <v>444</v>
          </cell>
          <cell r="AC5803" t="e">
            <v>#VALUE!</v>
          </cell>
        </row>
        <row r="5804">
          <cell r="A5804" t="str">
            <v>Activos D (Líneas Aereas)</v>
          </cell>
          <cell r="C5804">
            <v>1143596286</v>
          </cell>
          <cell r="D5804">
            <v>2015</v>
          </cell>
          <cell r="G5804">
            <v>443</v>
          </cell>
          <cell r="AC5804">
            <v>1649285871.0925248</v>
          </cell>
        </row>
        <row r="5805">
          <cell r="A5805" t="str">
            <v>Activos D (conducciones subt.)</v>
          </cell>
          <cell r="C5805">
            <v>113930021</v>
          </cell>
          <cell r="D5805">
            <v>2015</v>
          </cell>
          <cell r="G5805">
            <v>443</v>
          </cell>
          <cell r="AC5805">
            <v>164309010.29401791</v>
          </cell>
        </row>
        <row r="5806">
          <cell r="A5806" t="str">
            <v>Activos D (Líneas Subterrán.)</v>
          </cell>
          <cell r="C5806">
            <v>613428119</v>
          </cell>
          <cell r="D5806">
            <v>2015</v>
          </cell>
          <cell r="G5806">
            <v>443</v>
          </cell>
          <cell r="AC5806">
            <v>884681370.50032699</v>
          </cell>
        </row>
        <row r="5807">
          <cell r="A5807" t="str">
            <v>Activos C</v>
          </cell>
          <cell r="C5807">
            <v>167286917</v>
          </cell>
          <cell r="D5807">
            <v>2015</v>
          </cell>
          <cell r="G5807">
            <v>443</v>
          </cell>
          <cell r="AC5807">
            <v>261976987.49593768</v>
          </cell>
        </row>
        <row r="5808">
          <cell r="A5808" t="str">
            <v>Activos AP</v>
          </cell>
          <cell r="C5808">
            <v>208916042</v>
          </cell>
          <cell r="D5808">
            <v>2015</v>
          </cell>
          <cell r="G5808">
            <v>443</v>
          </cell>
          <cell r="AC5808">
            <v>301297127.78305799</v>
          </cell>
        </row>
        <row r="5809">
          <cell r="A5809" t="str">
            <v>Activos (D+C+AP)</v>
          </cell>
          <cell r="C5809">
            <v>5611830678</v>
          </cell>
          <cell r="D5809">
            <v>2015</v>
          </cell>
          <cell r="G5809">
            <v>443</v>
          </cell>
          <cell r="AC5809">
            <v>7356075225.6700058</v>
          </cell>
        </row>
        <row r="5810">
          <cell r="A5810" t="str">
            <v>Activos PG</v>
          </cell>
          <cell r="C5810">
            <v>472436576</v>
          </cell>
          <cell r="D5810">
            <v>2015</v>
          </cell>
          <cell r="G5810">
            <v>443</v>
          </cell>
          <cell r="AC5810">
            <v>681344438.87493515</v>
          </cell>
        </row>
        <row r="5811">
          <cell r="A5811" t="str">
            <v>Activos (G+T+D+C+AP+PG+I)</v>
          </cell>
          <cell r="C5811">
            <v>7994900602</v>
          </cell>
          <cell r="D5811">
            <v>2015</v>
          </cell>
          <cell r="G5811">
            <v>443</v>
          </cell>
          <cell r="AC5811">
            <v>11530184878.256697</v>
          </cell>
        </row>
        <row r="5812">
          <cell r="A5812" t="str">
            <v>Activos D (Líneas Aereas)</v>
          </cell>
          <cell r="C5812">
            <v>128103845</v>
          </cell>
          <cell r="D5812">
            <v>2015</v>
          </cell>
          <cell r="G5812">
            <v>121</v>
          </cell>
          <cell r="AC5812">
            <v>184750391.5303261</v>
          </cell>
        </row>
        <row r="5813">
          <cell r="A5813" t="str">
            <v>Activos D (conducciones subt.)</v>
          </cell>
          <cell r="C5813">
            <v>18799237</v>
          </cell>
          <cell r="D5813">
            <v>2015</v>
          </cell>
          <cell r="G5813">
            <v>121</v>
          </cell>
          <cell r="AC5813">
            <v>27112116.706734236</v>
          </cell>
        </row>
        <row r="5814">
          <cell r="A5814" t="str">
            <v>Activos D (Líneas Subterrán.)</v>
          </cell>
          <cell r="C5814">
            <v>108850363</v>
          </cell>
          <cell r="D5814">
            <v>2015</v>
          </cell>
          <cell r="G5814">
            <v>121</v>
          </cell>
          <cell r="AC5814">
            <v>156983166.13734835</v>
          </cell>
        </row>
        <row r="5815">
          <cell r="A5815" t="str">
            <v>Activos C</v>
          </cell>
          <cell r="C5815">
            <v>36175611</v>
          </cell>
          <cell r="D5815">
            <v>2015</v>
          </cell>
          <cell r="G5815">
            <v>121</v>
          </cell>
          <cell r="AC5815">
            <v>55558361.943988197</v>
          </cell>
        </row>
        <row r="5816">
          <cell r="A5816" t="str">
            <v>Activos AP</v>
          </cell>
          <cell r="C5816">
            <v>9997346</v>
          </cell>
          <cell r="D5816">
            <v>2015</v>
          </cell>
          <cell r="G5816">
            <v>121</v>
          </cell>
          <cell r="AC5816">
            <v>14418096.410487441</v>
          </cell>
        </row>
        <row r="5817">
          <cell r="A5817" t="str">
            <v>Activos (D+C+AP)</v>
          </cell>
          <cell r="C5817">
            <v>820543771</v>
          </cell>
          <cell r="D5817">
            <v>2015</v>
          </cell>
          <cell r="G5817">
            <v>121</v>
          </cell>
          <cell r="AC5817">
            <v>1585708914.9728279</v>
          </cell>
        </row>
        <row r="5818">
          <cell r="A5818" t="str">
            <v>Activos PG</v>
          </cell>
          <cell r="C5818">
            <v>96176641</v>
          </cell>
          <cell r="D5818">
            <v>2015</v>
          </cell>
          <cell r="G5818">
            <v>121</v>
          </cell>
          <cell r="AC5818">
            <v>138705220.60303196</v>
          </cell>
        </row>
        <row r="5819">
          <cell r="A5819" t="str">
            <v>Activos (G+T+D+C+AP+PG+I)</v>
          </cell>
          <cell r="C5819">
            <v>2370810758</v>
          </cell>
          <cell r="D5819">
            <v>2015</v>
          </cell>
          <cell r="G5819">
            <v>121</v>
          </cell>
          <cell r="AC5819">
            <v>3419165254.4450107</v>
          </cell>
        </row>
        <row r="5820">
          <cell r="A5820" t="str">
            <v>Activos D (Líneas Aereas)</v>
          </cell>
          <cell r="C5820">
            <v>228209447</v>
          </cell>
          <cell r="D5820">
            <v>2015</v>
          </cell>
          <cell r="G5820">
            <v>166</v>
          </cell>
          <cell r="AC5820">
            <v>317105478.35655123</v>
          </cell>
        </row>
        <row r="5821">
          <cell r="A5821" t="str">
            <v>Activos D (conducciones subt.)</v>
          </cell>
          <cell r="C5821">
            <v>23136262</v>
          </cell>
          <cell r="D5821">
            <v>2015</v>
          </cell>
          <cell r="G5821">
            <v>166</v>
          </cell>
          <cell r="AC5821">
            <v>32148692.901799541</v>
          </cell>
        </row>
        <row r="5822">
          <cell r="A5822" t="str">
            <v>Activos D (Líneas Subterrán.)</v>
          </cell>
          <cell r="C5822">
            <v>38162401</v>
          </cell>
          <cell r="D5822">
            <v>2015</v>
          </cell>
          <cell r="G5822">
            <v>166</v>
          </cell>
          <cell r="AC5822">
            <v>53028069.536225334</v>
          </cell>
        </row>
        <row r="5823">
          <cell r="A5823" t="str">
            <v>Activos C</v>
          </cell>
          <cell r="C5823">
            <v>64700054</v>
          </cell>
          <cell r="D5823">
            <v>2015</v>
          </cell>
          <cell r="G5823">
            <v>166</v>
          </cell>
          <cell r="AC5823">
            <v>97570571.635554373</v>
          </cell>
        </row>
        <row r="5824">
          <cell r="A5824" t="str">
            <v>Activos AP</v>
          </cell>
          <cell r="C5824">
            <v>23477497</v>
          </cell>
          <cell r="D5824">
            <v>2015</v>
          </cell>
          <cell r="G5824">
            <v>166</v>
          </cell>
          <cell r="AC5824">
            <v>32622851.571957476</v>
          </cell>
        </row>
        <row r="5825">
          <cell r="A5825" t="str">
            <v>Activos (D+C+AP)</v>
          </cell>
          <cell r="C5825">
            <v>1138649652</v>
          </cell>
          <cell r="D5825">
            <v>2015</v>
          </cell>
          <cell r="G5825">
            <v>166</v>
          </cell>
          <cell r="AC5825">
            <v>2457113622.3627806</v>
          </cell>
        </row>
        <row r="5826">
          <cell r="A5826" t="str">
            <v>Activos PG</v>
          </cell>
          <cell r="C5826">
            <v>343681520</v>
          </cell>
          <cell r="D5826">
            <v>2015</v>
          </cell>
          <cell r="G5826">
            <v>166</v>
          </cell>
          <cell r="AC5826">
            <v>477558200.30494457</v>
          </cell>
        </row>
        <row r="5827">
          <cell r="A5827" t="str">
            <v>Activos (G+T+D+C+AP+PG+I)</v>
          </cell>
          <cell r="C5827">
            <v>5914900546</v>
          </cell>
          <cell r="D5827">
            <v>2015</v>
          </cell>
          <cell r="G5827">
            <v>166</v>
          </cell>
          <cell r="AC5827">
            <v>8218973367.3503714</v>
          </cell>
        </row>
        <row r="5828">
          <cell r="A5828" t="str">
            <v>Activos (G+T+D+C+AP+PG+I)</v>
          </cell>
          <cell r="C5828">
            <v>16418181622</v>
          </cell>
          <cell r="D5828">
            <v>2015</v>
          </cell>
          <cell r="G5828">
            <v>120</v>
          </cell>
          <cell r="AC5828">
            <v>23678176739.195488</v>
          </cell>
        </row>
        <row r="5829">
          <cell r="A5829" t="str">
            <v>Activos D (Líneas Aereas)</v>
          </cell>
          <cell r="C5829">
            <v>418881334</v>
          </cell>
          <cell r="D5829">
            <v>2015</v>
          </cell>
          <cell r="G5829">
            <v>120</v>
          </cell>
          <cell r="AC5829">
            <v>604107475.94067371</v>
          </cell>
        </row>
        <row r="5830">
          <cell r="A5830" t="str">
            <v>Activos D (conducciones subt.)</v>
          </cell>
          <cell r="C5830">
            <v>261465818</v>
          </cell>
          <cell r="D5830">
            <v>2015</v>
          </cell>
          <cell r="G5830">
            <v>120</v>
          </cell>
          <cell r="AC5830">
            <v>377084015.29475546</v>
          </cell>
        </row>
        <row r="5831">
          <cell r="A5831" t="str">
            <v>Activos D (Líneas Subterrán.)</v>
          </cell>
          <cell r="C5831">
            <v>1065018642</v>
          </cell>
          <cell r="D5831">
            <v>2015</v>
          </cell>
          <cell r="G5831">
            <v>120</v>
          </cell>
          <cell r="AC5831">
            <v>1535961790.1913576</v>
          </cell>
        </row>
        <row r="5832">
          <cell r="A5832" t="str">
            <v>Activos C</v>
          </cell>
          <cell r="C5832">
            <v>110565337</v>
          </cell>
          <cell r="D5832">
            <v>2015</v>
          </cell>
          <cell r="G5832">
            <v>120</v>
          </cell>
          <cell r="AC5832">
            <v>167389000.72707736</v>
          </cell>
        </row>
        <row r="5833">
          <cell r="A5833" t="str">
            <v>Activos AP</v>
          </cell>
          <cell r="C5833">
            <v>60791096</v>
          </cell>
          <cell r="D5833">
            <v>2015</v>
          </cell>
          <cell r="G5833">
            <v>120</v>
          </cell>
          <cell r="AC5833">
            <v>87672456.572694138</v>
          </cell>
        </row>
        <row r="5834">
          <cell r="A5834" t="str">
            <v>Activos (D+C+AP)</v>
          </cell>
          <cell r="C5834">
            <v>3677421725</v>
          </cell>
          <cell r="D5834">
            <v>2015</v>
          </cell>
          <cell r="G5834">
            <v>120</v>
          </cell>
          <cell r="AC5834">
            <v>5233297374.4976616</v>
          </cell>
        </row>
        <row r="5835">
          <cell r="A5835" t="str">
            <v>Activos PG</v>
          </cell>
          <cell r="C5835">
            <v>438601998</v>
          </cell>
          <cell r="D5835">
            <v>2015</v>
          </cell>
          <cell r="G5835">
            <v>120</v>
          </cell>
          <cell r="AC5835">
            <v>632548467.66295969</v>
          </cell>
        </row>
        <row r="5836">
          <cell r="A5836" t="str">
            <v>Activos D (Líneas Aereas)</v>
          </cell>
          <cell r="C5836">
            <v>311834584</v>
          </cell>
          <cell r="D5836">
            <v>2015</v>
          </cell>
          <cell r="G5836">
            <v>145</v>
          </cell>
          <cell r="AC5836">
            <v>444586979.30963117</v>
          </cell>
        </row>
        <row r="5837">
          <cell r="A5837" t="str">
            <v>Activos D (conducciones subt.)</v>
          </cell>
          <cell r="C5837">
            <v>338783618</v>
          </cell>
          <cell r="D5837">
            <v>2015</v>
          </cell>
          <cell r="G5837">
            <v>145</v>
          </cell>
          <cell r="AC5837">
            <v>483008598.4504143</v>
          </cell>
        </row>
        <row r="5838">
          <cell r="A5838" t="str">
            <v>Activos D (Líneas Subterrán.)</v>
          </cell>
          <cell r="C5838">
            <v>1634898769</v>
          </cell>
          <cell r="D5838">
            <v>2015</v>
          </cell>
          <cell r="G5838">
            <v>145</v>
          </cell>
          <cell r="AC5838">
            <v>2330898311.0954251</v>
          </cell>
        </row>
        <row r="5839">
          <cell r="A5839" t="str">
            <v>Activos C</v>
          </cell>
          <cell r="C5839">
            <v>206726970</v>
          </cell>
          <cell r="D5839">
            <v>2015</v>
          </cell>
          <cell r="G5839">
            <v>145</v>
          </cell>
          <cell r="AC5839">
            <v>306827646.7033639</v>
          </cell>
        </row>
        <row r="5840">
          <cell r="A5840" t="str">
            <v>Activos AP</v>
          </cell>
          <cell r="C5840">
            <v>156811788</v>
          </cell>
          <cell r="D5840">
            <v>2015</v>
          </cell>
          <cell r="G5840">
            <v>145</v>
          </cell>
          <cell r="AC5840">
            <v>223568785.26040033</v>
          </cell>
        </row>
        <row r="5841">
          <cell r="A5841" t="str">
            <v>Activos (D+C+AP)</v>
          </cell>
          <cell r="C5841">
            <v>4377313453</v>
          </cell>
          <cell r="D5841">
            <v>2015</v>
          </cell>
          <cell r="G5841">
            <v>145</v>
          </cell>
          <cell r="AC5841">
            <v>4454044460.2197456</v>
          </cell>
        </row>
        <row r="5842">
          <cell r="A5842" t="str">
            <v>Activos PG</v>
          </cell>
          <cell r="C5842">
            <v>196943415</v>
          </cell>
          <cell r="D5842">
            <v>2015</v>
          </cell>
          <cell r="G5842">
            <v>145</v>
          </cell>
          <cell r="AC5842">
            <v>280785013.79363716</v>
          </cell>
        </row>
        <row r="5843">
          <cell r="A5843" t="str">
            <v>Activos (G+T+D+C+AP+PG+I)</v>
          </cell>
          <cell r="C5843">
            <v>11918749273</v>
          </cell>
          <cell r="D5843">
            <v>2015</v>
          </cell>
          <cell r="G5843">
            <v>145</v>
          </cell>
          <cell r="AC5843">
            <v>16992729505.691814</v>
          </cell>
        </row>
        <row r="5844">
          <cell r="A5844" t="str">
            <v>Activos PG</v>
          </cell>
          <cell r="C5844">
            <v>241828972</v>
          </cell>
          <cell r="D5844">
            <v>2015</v>
          </cell>
          <cell r="G5844">
            <v>289</v>
          </cell>
          <cell r="AC5844" t="e">
            <v>#VALUE!</v>
          </cell>
        </row>
        <row r="5845">
          <cell r="A5845" t="str">
            <v>Activos (G+T+D+C+AP+PG+I)</v>
          </cell>
          <cell r="C5845">
            <v>2424908051</v>
          </cell>
          <cell r="D5845">
            <v>2015</v>
          </cell>
          <cell r="G5845">
            <v>289</v>
          </cell>
          <cell r="AC5845" t="e">
            <v>#VALUE!</v>
          </cell>
        </row>
        <row r="5846">
          <cell r="A5846" t="str">
            <v>Activos PG</v>
          </cell>
          <cell r="C5846">
            <v>111239756</v>
          </cell>
          <cell r="D5846">
            <v>2015</v>
          </cell>
          <cell r="G5846">
            <v>316</v>
          </cell>
          <cell r="AC5846" t="e">
            <v>#VALUE!</v>
          </cell>
        </row>
        <row r="5847">
          <cell r="A5847" t="str">
            <v>Activos (G+T+D+C+AP+PG+I)</v>
          </cell>
          <cell r="C5847">
            <v>2483970398</v>
          </cell>
          <cell r="D5847">
            <v>2015</v>
          </cell>
          <cell r="G5847">
            <v>316</v>
          </cell>
          <cell r="AC5847" t="e">
            <v>#VALUE!</v>
          </cell>
        </row>
        <row r="5848">
          <cell r="A5848" t="str">
            <v>Activos PG</v>
          </cell>
          <cell r="C5848">
            <v>54657346</v>
          </cell>
          <cell r="D5848">
            <v>2015</v>
          </cell>
          <cell r="G5848">
            <v>308</v>
          </cell>
          <cell r="AC5848" t="e">
            <v>#VALUE!</v>
          </cell>
        </row>
        <row r="5849">
          <cell r="A5849" t="str">
            <v>Activos (G+T+D+C+AP+PG+I)</v>
          </cell>
          <cell r="C5849">
            <v>1664310330</v>
          </cell>
          <cell r="D5849">
            <v>2015</v>
          </cell>
          <cell r="G5849">
            <v>308</v>
          </cell>
          <cell r="AC5849" t="e">
            <v>#VALUE!</v>
          </cell>
        </row>
        <row r="5850">
          <cell r="A5850" t="str">
            <v>Activos PG</v>
          </cell>
          <cell r="C5850">
            <v>1037354</v>
          </cell>
          <cell r="D5850">
            <v>2015</v>
          </cell>
          <cell r="G5850">
            <v>433</v>
          </cell>
          <cell r="AC5850" t="e">
            <v>#VALUE!</v>
          </cell>
        </row>
        <row r="5851">
          <cell r="A5851" t="str">
            <v>Activos (G+T+D+C+AP+PG+I)</v>
          </cell>
          <cell r="C5851">
            <v>528119476</v>
          </cell>
          <cell r="D5851">
            <v>2015</v>
          </cell>
          <cell r="G5851">
            <v>433</v>
          </cell>
          <cell r="AC5851" t="e">
            <v>#VALUE!</v>
          </cell>
        </row>
        <row r="5852">
          <cell r="A5852" t="str">
            <v>Activos D (Líneas Aereas)</v>
          </cell>
          <cell r="C5852">
            <v>918611214</v>
          </cell>
          <cell r="D5852">
            <v>2015</v>
          </cell>
          <cell r="G5852">
            <v>138</v>
          </cell>
          <cell r="AC5852">
            <v>1372602596.7794859</v>
          </cell>
        </row>
        <row r="5853">
          <cell r="A5853" t="str">
            <v>Activos D (conducciones subt.)</v>
          </cell>
          <cell r="C5853">
            <v>181094877</v>
          </cell>
          <cell r="D5853">
            <v>2015</v>
          </cell>
          <cell r="G5853">
            <v>138</v>
          </cell>
          <cell r="AC5853">
            <v>270594670.13393283</v>
          </cell>
        </row>
        <row r="5854">
          <cell r="A5854" t="str">
            <v>Activos D (Líneas Subterrán.)</v>
          </cell>
          <cell r="C5854">
            <v>561599472</v>
          </cell>
          <cell r="D5854">
            <v>2015</v>
          </cell>
          <cell r="G5854">
            <v>138</v>
          </cell>
          <cell r="AC5854">
            <v>839150319.38330781</v>
          </cell>
        </row>
        <row r="5855">
          <cell r="A5855" t="str">
            <v>Activos C</v>
          </cell>
          <cell r="C5855">
            <v>298346749</v>
          </cell>
          <cell r="D5855">
            <v>2015</v>
          </cell>
          <cell r="G5855">
            <v>138</v>
          </cell>
          <cell r="AC5855">
            <v>493316305.54825848</v>
          </cell>
        </row>
        <row r="5856">
          <cell r="A5856" t="str">
            <v>Activos AP</v>
          </cell>
          <cell r="C5856">
            <v>112201028</v>
          </cell>
          <cell r="D5856">
            <v>2015</v>
          </cell>
          <cell r="G5856">
            <v>138</v>
          </cell>
          <cell r="AC5856">
            <v>167652451.9263356</v>
          </cell>
        </row>
        <row r="5857">
          <cell r="A5857" t="str">
            <v>Activos (D+C+AP)</v>
          </cell>
          <cell r="C5857">
            <v>4954005331</v>
          </cell>
          <cell r="D5857">
            <v>2015</v>
          </cell>
          <cell r="G5857">
            <v>138</v>
          </cell>
          <cell r="AC5857">
            <v>8277373649.8227825</v>
          </cell>
        </row>
        <row r="5858">
          <cell r="A5858" t="str">
            <v>Activos PG</v>
          </cell>
          <cell r="C5858">
            <v>662176312</v>
          </cell>
          <cell r="D5858">
            <v>2015</v>
          </cell>
          <cell r="G5858">
            <v>138</v>
          </cell>
          <cell r="AC5858">
            <v>989433735.97555816</v>
          </cell>
        </row>
        <row r="5859">
          <cell r="A5859" t="str">
            <v>Activos (G+T+D+C+AP+PG+I)</v>
          </cell>
          <cell r="C5859">
            <v>9028666144</v>
          </cell>
          <cell r="D5859">
            <v>2015</v>
          </cell>
          <cell r="G5859">
            <v>138</v>
          </cell>
          <cell r="AC5859">
            <v>13490767808.882233</v>
          </cell>
        </row>
        <row r="5860">
          <cell r="A5860" t="str">
            <v>Activos D (Líneas Aereas)</v>
          </cell>
          <cell r="C5860">
            <v>724069029</v>
          </cell>
          <cell r="D5860">
            <v>2015</v>
          </cell>
          <cell r="G5860">
            <v>134</v>
          </cell>
          <cell r="AC5860">
            <v>1147755681.7638569</v>
          </cell>
        </row>
        <row r="5861">
          <cell r="A5861" t="str">
            <v>Activos D (conducciones subt.)</v>
          </cell>
          <cell r="C5861">
            <v>349690089</v>
          </cell>
          <cell r="D5861">
            <v>2015</v>
          </cell>
          <cell r="G5861">
            <v>134</v>
          </cell>
          <cell r="AC5861">
            <v>554310114.68695045</v>
          </cell>
        </row>
        <row r="5862">
          <cell r="A5862" t="str">
            <v>Activos D (Líneas Subterrán.)</v>
          </cell>
          <cell r="C5862">
            <v>820180898</v>
          </cell>
          <cell r="D5862">
            <v>2015</v>
          </cell>
          <cell r="G5862">
            <v>134</v>
          </cell>
          <cell r="AC5862">
            <v>1300107100.3600161</v>
          </cell>
        </row>
        <row r="5863">
          <cell r="A5863" t="str">
            <v>Activos C</v>
          </cell>
          <cell r="C5863">
            <v>186936755</v>
          </cell>
          <cell r="D5863">
            <v>2015</v>
          </cell>
          <cell r="G5863">
            <v>134</v>
          </cell>
          <cell r="AC5863">
            <v>316152067.43234921</v>
          </cell>
        </row>
        <row r="5864">
          <cell r="A5864" t="str">
            <v>Activos AP</v>
          </cell>
          <cell r="C5864">
            <v>61222785</v>
          </cell>
          <cell r="D5864">
            <v>2015</v>
          </cell>
          <cell r="G5864">
            <v>134</v>
          </cell>
          <cell r="AC5864">
            <v>97047099.824452013</v>
          </cell>
        </row>
        <row r="5865">
          <cell r="A5865" t="str">
            <v>Activos (D+C+AP)</v>
          </cell>
          <cell r="C5865">
            <v>6401275118</v>
          </cell>
          <cell r="D5865">
            <v>2015</v>
          </cell>
          <cell r="G5865">
            <v>134</v>
          </cell>
          <cell r="AC5865">
            <v>10276703280.151302</v>
          </cell>
        </row>
        <row r="5866">
          <cell r="A5866" t="str">
            <v>Activos PG</v>
          </cell>
          <cell r="C5866">
            <v>1173341618</v>
          </cell>
          <cell r="D5866">
            <v>2015</v>
          </cell>
          <cell r="G5866">
            <v>134</v>
          </cell>
          <cell r="AC5866">
            <v>1859918674.5625839</v>
          </cell>
        </row>
        <row r="5867">
          <cell r="A5867" t="str">
            <v>Activos (G+T+D+C+AP+PG+I)</v>
          </cell>
          <cell r="C5867">
            <v>26518616700</v>
          </cell>
          <cell r="D5867">
            <v>2015</v>
          </cell>
          <cell r="G5867">
            <v>134</v>
          </cell>
          <cell r="AC5867">
            <v>42035899577.114632</v>
          </cell>
        </row>
        <row r="5868">
          <cell r="A5868" t="str">
            <v>Activos PG</v>
          </cell>
          <cell r="C5868">
            <v>248144</v>
          </cell>
          <cell r="D5868">
            <v>2015</v>
          </cell>
          <cell r="G5868">
            <v>230</v>
          </cell>
          <cell r="AC5868" t="e">
            <v>#VALUE!</v>
          </cell>
        </row>
        <row r="5869">
          <cell r="A5869" t="str">
            <v>Activos (G+T+D+C+AP+PG+I)</v>
          </cell>
          <cell r="C5869">
            <v>174616844</v>
          </cell>
          <cell r="D5869">
            <v>2015</v>
          </cell>
          <cell r="G5869">
            <v>230</v>
          </cell>
          <cell r="AC5869" t="e">
            <v>#VALUE!</v>
          </cell>
        </row>
        <row r="5870">
          <cell r="A5870" t="str">
            <v>Activos D (Líneas Aereas)</v>
          </cell>
          <cell r="C5870">
            <v>88342704</v>
          </cell>
          <cell r="D5870">
            <v>2015</v>
          </cell>
          <cell r="G5870">
            <v>49</v>
          </cell>
          <cell r="AC5870">
            <v>132002987.84608726</v>
          </cell>
        </row>
        <row r="5871">
          <cell r="A5871" t="str">
            <v>Activos D (conducciones subt.)</v>
          </cell>
          <cell r="C5871">
            <v>117309915</v>
          </cell>
          <cell r="D5871">
            <v>2015</v>
          </cell>
          <cell r="G5871">
            <v>49</v>
          </cell>
          <cell r="AC5871">
            <v>175286227.19053891</v>
          </cell>
        </row>
        <row r="5872">
          <cell r="A5872" t="str">
            <v>Activos D (Líneas Subterrán.)</v>
          </cell>
          <cell r="C5872">
            <v>137923722</v>
          </cell>
          <cell r="D5872">
            <v>2015</v>
          </cell>
          <cell r="G5872">
            <v>49</v>
          </cell>
          <cell r="AC5872">
            <v>206087685.50771457</v>
          </cell>
        </row>
        <row r="5873">
          <cell r="A5873" t="str">
            <v>Activos C</v>
          </cell>
          <cell r="C5873">
            <v>49319320</v>
          </cell>
          <cell r="D5873">
            <v>2015</v>
          </cell>
          <cell r="G5873">
            <v>49</v>
          </cell>
          <cell r="AC5873">
            <v>79156216.238804042</v>
          </cell>
        </row>
        <row r="5874">
          <cell r="A5874" t="str">
            <v>Activos AP</v>
          </cell>
          <cell r="C5874">
            <v>10396414</v>
          </cell>
          <cell r="D5874">
            <v>2015</v>
          </cell>
          <cell r="G5874">
            <v>49</v>
          </cell>
          <cell r="AC5874">
            <v>15534477.084659889</v>
          </cell>
        </row>
        <row r="5875">
          <cell r="A5875" t="str">
            <v>Activos (D+C+AP)</v>
          </cell>
          <cell r="C5875">
            <v>1049504049</v>
          </cell>
          <cell r="D5875">
            <v>2015</v>
          </cell>
          <cell r="G5875">
            <v>49</v>
          </cell>
          <cell r="AC5875">
            <v>1468446378.458251</v>
          </cell>
        </row>
        <row r="5876">
          <cell r="A5876" t="str">
            <v>Activos PG</v>
          </cell>
          <cell r="C5876">
            <v>203261154</v>
          </cell>
          <cell r="D5876">
            <v>2015</v>
          </cell>
          <cell r="G5876">
            <v>49</v>
          </cell>
          <cell r="AC5876">
            <v>303715852.31355011</v>
          </cell>
        </row>
        <row r="5877">
          <cell r="A5877" t="str">
            <v>Activos (G+T+D+C+AP+PG+I)</v>
          </cell>
          <cell r="C5877">
            <v>4484604114</v>
          </cell>
          <cell r="D5877">
            <v>2015</v>
          </cell>
          <cell r="G5877">
            <v>49</v>
          </cell>
          <cell r="AC5877">
            <v>6700962451.3514433</v>
          </cell>
        </row>
        <row r="5878">
          <cell r="A5878" t="str">
            <v>Activos D (Líneas Aereas)</v>
          </cell>
          <cell r="C5878">
            <v>2469373083</v>
          </cell>
          <cell r="D5878">
            <v>2015</v>
          </cell>
          <cell r="G5878">
            <v>32</v>
          </cell>
          <cell r="AC5878">
            <v>3561311090.3790469</v>
          </cell>
        </row>
        <row r="5879">
          <cell r="A5879" t="str">
            <v>Activos D (conducciones subt.)</v>
          </cell>
          <cell r="C5879">
            <v>830347263</v>
          </cell>
          <cell r="D5879">
            <v>2015</v>
          </cell>
          <cell r="G5879">
            <v>32</v>
          </cell>
          <cell r="AC5879">
            <v>1197520511.1554978</v>
          </cell>
        </row>
        <row r="5880">
          <cell r="A5880" t="str">
            <v>Activos D (Líneas Subterrán.)</v>
          </cell>
          <cell r="C5880">
            <v>5195717126</v>
          </cell>
          <cell r="D5880">
            <v>2015</v>
          </cell>
          <cell r="G5880">
            <v>32</v>
          </cell>
          <cell r="AC5880">
            <v>7493223746.0110636</v>
          </cell>
        </row>
        <row r="5881">
          <cell r="A5881" t="str">
            <v>Activos C</v>
          </cell>
          <cell r="C5881">
            <v>545370881</v>
          </cell>
          <cell r="D5881">
            <v>2015</v>
          </cell>
          <cell r="G5881">
            <v>32</v>
          </cell>
          <cell r="AC5881">
            <v>873131512.21831512</v>
          </cell>
        </row>
        <row r="5882">
          <cell r="A5882" t="str">
            <v>Activos AP</v>
          </cell>
          <cell r="C5882">
            <v>129565058</v>
          </cell>
          <cell r="D5882">
            <v>2015</v>
          </cell>
          <cell r="G5882">
            <v>32</v>
          </cell>
          <cell r="AC5882">
            <v>186857741.81211665</v>
          </cell>
        </row>
        <row r="5883">
          <cell r="A5883" t="str">
            <v>Activos (D+C+AP)</v>
          </cell>
          <cell r="C5883">
            <v>16579603621</v>
          </cell>
          <cell r="D5883">
            <v>2015</v>
          </cell>
          <cell r="G5883">
            <v>32</v>
          </cell>
          <cell r="AC5883">
            <v>19256629408.899803</v>
          </cell>
        </row>
        <row r="5884">
          <cell r="A5884" t="str">
            <v>Activos PG</v>
          </cell>
          <cell r="C5884">
            <v>1876826222</v>
          </cell>
          <cell r="D5884">
            <v>2015</v>
          </cell>
          <cell r="G5884">
            <v>32</v>
          </cell>
          <cell r="AC5884">
            <v>2706744511.4460282</v>
          </cell>
        </row>
        <row r="5885">
          <cell r="A5885" t="str">
            <v>Activos (G+T+D+C+AP+PG+I)</v>
          </cell>
          <cell r="C5885">
            <v>23568110595</v>
          </cell>
          <cell r="D5885">
            <v>2015</v>
          </cell>
          <cell r="G5885">
            <v>32</v>
          </cell>
          <cell r="AC5885">
            <v>33989749956.812592</v>
          </cell>
        </row>
        <row r="5886">
          <cell r="A5886" t="str">
            <v>Activos D (Líneas Aereas)</v>
          </cell>
          <cell r="C5886">
            <v>90102573</v>
          </cell>
          <cell r="D5886">
            <v>2015</v>
          </cell>
          <cell r="G5886">
            <v>98</v>
          </cell>
          <cell r="AC5886">
            <v>125200862.13749546</v>
          </cell>
        </row>
        <row r="5887">
          <cell r="A5887" t="str">
            <v>Activos D (conducciones subt.)</v>
          </cell>
          <cell r="C5887">
            <v>10526764</v>
          </cell>
          <cell r="D5887">
            <v>2015</v>
          </cell>
          <cell r="G5887">
            <v>98</v>
          </cell>
          <cell r="AC5887">
            <v>14627328.437312776</v>
          </cell>
        </row>
        <row r="5888">
          <cell r="A5888" t="str">
            <v>Activos D (Líneas Subterrán.)</v>
          </cell>
          <cell r="C5888">
            <v>91322078</v>
          </cell>
          <cell r="D5888">
            <v>2015</v>
          </cell>
          <cell r="G5888">
            <v>98</v>
          </cell>
          <cell r="AC5888">
            <v>126895409.49943358</v>
          </cell>
        </row>
        <row r="5889">
          <cell r="A5889" t="str">
            <v>Activos C</v>
          </cell>
          <cell r="C5889">
            <v>50448845</v>
          </cell>
          <cell r="D5889">
            <v>2015</v>
          </cell>
          <cell r="G5889">
            <v>98</v>
          </cell>
          <cell r="AC5889">
            <v>75029125.517352909</v>
          </cell>
        </row>
        <row r="5890">
          <cell r="A5890" t="str">
            <v>Activos AP</v>
          </cell>
          <cell r="C5890">
            <v>3341476</v>
          </cell>
          <cell r="D5890">
            <v>2015</v>
          </cell>
          <cell r="G5890">
            <v>98</v>
          </cell>
          <cell r="AC5890">
            <v>4643104.6537566669</v>
          </cell>
        </row>
        <row r="5891">
          <cell r="A5891" t="str">
            <v>Activos (D+C+AP)</v>
          </cell>
          <cell r="C5891">
            <v>532652624</v>
          </cell>
          <cell r="D5891">
            <v>2015</v>
          </cell>
          <cell r="G5891">
            <v>98</v>
          </cell>
          <cell r="AC5891">
            <v>783669899.82095802</v>
          </cell>
        </row>
        <row r="5892">
          <cell r="A5892" t="str">
            <v>Activos PG</v>
          </cell>
          <cell r="C5892">
            <v>190651268</v>
          </cell>
          <cell r="D5892">
            <v>2015</v>
          </cell>
          <cell r="G5892">
            <v>98</v>
          </cell>
          <cell r="AC5892">
            <v>264916997.66672257</v>
          </cell>
        </row>
        <row r="5893">
          <cell r="A5893" t="str">
            <v>Activos (G+T+D+C+AP+PG+I)</v>
          </cell>
          <cell r="C5893">
            <v>4243946043</v>
          </cell>
          <cell r="D5893">
            <v>2015</v>
          </cell>
          <cell r="G5893">
            <v>98</v>
          </cell>
          <cell r="AC5893">
            <v>5897120201.5353365</v>
          </cell>
        </row>
        <row r="5894">
          <cell r="A5894" t="str">
            <v>Activos (G+T+D+C+AP+PG+I)</v>
          </cell>
          <cell r="C5894">
            <v>3216122357</v>
          </cell>
          <cell r="D5894">
            <v>2015</v>
          </cell>
          <cell r="G5894">
            <v>27</v>
          </cell>
          <cell r="AC5894">
            <v>4956033627.8305845</v>
          </cell>
        </row>
        <row r="5895">
          <cell r="A5895" t="str">
            <v>Activos D (Líneas Aereas)</v>
          </cell>
          <cell r="C5895">
            <v>551967337</v>
          </cell>
          <cell r="D5895">
            <v>2015</v>
          </cell>
          <cell r="G5895">
            <v>27</v>
          </cell>
          <cell r="AC5895">
            <v>850579791.43176508</v>
          </cell>
        </row>
        <row r="5896">
          <cell r="A5896" t="str">
            <v>Activos D (conducciones subt.)</v>
          </cell>
          <cell r="C5896">
            <v>110401079</v>
          </cell>
          <cell r="D5896">
            <v>2015</v>
          </cell>
          <cell r="G5896">
            <v>27</v>
          </cell>
          <cell r="AC5896">
            <v>170127687.73609844</v>
          </cell>
        </row>
        <row r="5897">
          <cell r="A5897" t="str">
            <v>Activos (D+C+AP)</v>
          </cell>
          <cell r="C5897">
            <v>2260439245</v>
          </cell>
          <cell r="D5897">
            <v>2015</v>
          </cell>
          <cell r="G5897">
            <v>27</v>
          </cell>
          <cell r="AC5897">
            <v>3119268215.7254767</v>
          </cell>
        </row>
        <row r="5898">
          <cell r="A5898" t="str">
            <v>Activos D (Líneas Subterrán.)</v>
          </cell>
          <cell r="C5898">
            <v>329658623</v>
          </cell>
          <cell r="D5898">
            <v>2015</v>
          </cell>
          <cell r="G5898">
            <v>27</v>
          </cell>
          <cell r="AC5898">
            <v>508002818.28093547</v>
          </cell>
        </row>
        <row r="5899">
          <cell r="A5899" t="str">
            <v>Activos C</v>
          </cell>
          <cell r="C5899">
            <v>95044550</v>
          </cell>
          <cell r="D5899">
            <v>2015</v>
          </cell>
          <cell r="G5899">
            <v>27</v>
          </cell>
          <cell r="AC5899">
            <v>159522006.81358093</v>
          </cell>
        </row>
        <row r="5900">
          <cell r="A5900" t="str">
            <v>Activos AP</v>
          </cell>
          <cell r="C5900">
            <v>74250543</v>
          </cell>
          <cell r="D5900">
            <v>2015</v>
          </cell>
          <cell r="G5900">
            <v>27</v>
          </cell>
          <cell r="AC5900">
            <v>114419834.55378865</v>
          </cell>
        </row>
        <row r="5901">
          <cell r="A5901" t="str">
            <v>Activos PG</v>
          </cell>
          <cell r="C5901">
            <v>191482345</v>
          </cell>
          <cell r="D5901">
            <v>2015</v>
          </cell>
          <cell r="G5901">
            <v>27</v>
          </cell>
          <cell r="AC5901">
            <v>295073643.23075026</v>
          </cell>
        </row>
        <row r="5902">
          <cell r="A5902" t="str">
            <v>Activos D (Líneas Aereas)</v>
          </cell>
          <cell r="C5902">
            <v>923774939</v>
          </cell>
          <cell r="D5902">
            <v>2015</v>
          </cell>
          <cell r="G5902">
            <v>17</v>
          </cell>
          <cell r="AC5902">
            <v>1317039003.2554851</v>
          </cell>
        </row>
        <row r="5903">
          <cell r="A5903" t="str">
            <v>Activos D (conducciones subt.)</v>
          </cell>
          <cell r="C5903">
            <v>180092360</v>
          </cell>
          <cell r="D5903">
            <v>2015</v>
          </cell>
          <cell r="G5903">
            <v>17</v>
          </cell>
          <cell r="AC5903">
            <v>256760226.2138527</v>
          </cell>
        </row>
        <row r="5904">
          <cell r="A5904" t="str">
            <v>Activos D (Líneas Subterrán.)</v>
          </cell>
          <cell r="C5904">
            <v>1006802377</v>
          </cell>
          <cell r="D5904">
            <v>2015</v>
          </cell>
          <cell r="G5904">
            <v>17</v>
          </cell>
          <cell r="AC5904">
            <v>1435412396.5678756</v>
          </cell>
        </row>
        <row r="5905">
          <cell r="A5905" t="str">
            <v>Activos C</v>
          </cell>
          <cell r="C5905">
            <v>210536277</v>
          </cell>
          <cell r="D5905">
            <v>2015</v>
          </cell>
          <cell r="G5905">
            <v>17</v>
          </cell>
          <cell r="AC5905">
            <v>315575917.58019924</v>
          </cell>
        </row>
        <row r="5906">
          <cell r="A5906" t="str">
            <v>Activos AP</v>
          </cell>
          <cell r="C5906">
            <v>156656945</v>
          </cell>
          <cell r="D5906">
            <v>2015</v>
          </cell>
          <cell r="G5906">
            <v>17</v>
          </cell>
          <cell r="AC5906">
            <v>223348023.40405267</v>
          </cell>
        </row>
        <row r="5907">
          <cell r="A5907" t="str">
            <v>Activos (D+C+AP)</v>
          </cell>
          <cell r="C5907">
            <v>5561172664</v>
          </cell>
          <cell r="D5907">
            <v>2015</v>
          </cell>
          <cell r="G5907">
            <v>17</v>
          </cell>
          <cell r="AC5907">
            <v>7186200875.8556747</v>
          </cell>
        </row>
        <row r="5908">
          <cell r="A5908" t="str">
            <v>Activos PG</v>
          </cell>
          <cell r="C5908">
            <v>661231944</v>
          </cell>
          <cell r="D5908">
            <v>2015</v>
          </cell>
          <cell r="G5908">
            <v>17</v>
          </cell>
          <cell r="AC5908">
            <v>942727739.92892075</v>
          </cell>
        </row>
        <row r="5909">
          <cell r="A5909" t="str">
            <v>Activos (G+T+D+C+AP+PG+I)</v>
          </cell>
          <cell r="C5909">
            <v>25269229770</v>
          </cell>
          <cell r="D5909">
            <v>2015</v>
          </cell>
          <cell r="G5909">
            <v>17</v>
          </cell>
          <cell r="AC5909">
            <v>36026698478.464165</v>
          </cell>
        </row>
        <row r="5910">
          <cell r="A5910" t="str">
            <v>Activos (G+T+D+C+AP+PG+I)</v>
          </cell>
          <cell r="C5910">
            <v>342857102</v>
          </cell>
          <cell r="D5910">
            <v>2015</v>
          </cell>
          <cell r="G5910">
            <v>250</v>
          </cell>
          <cell r="AC5910" t="e">
            <v>#VALUE!</v>
          </cell>
        </row>
        <row r="5911">
          <cell r="A5911" t="str">
            <v>Activos PG</v>
          </cell>
          <cell r="C5911">
            <v>13712825</v>
          </cell>
          <cell r="D5911">
            <v>2015</v>
          </cell>
          <cell r="G5911">
            <v>85</v>
          </cell>
          <cell r="AC5911" t="e">
            <v>#VALUE!</v>
          </cell>
        </row>
        <row r="5912">
          <cell r="A5912" t="str">
            <v>Activos (G+T+D+C+AP+PG+I)</v>
          </cell>
          <cell r="C5912">
            <v>1731289306</v>
          </cell>
          <cell r="D5912">
            <v>2015</v>
          </cell>
          <cell r="G5912">
            <v>85</v>
          </cell>
          <cell r="AC5912" t="e">
            <v>#VALUE!</v>
          </cell>
        </row>
        <row r="5913">
          <cell r="A5913" t="str">
            <v>Activos PG</v>
          </cell>
          <cell r="C5913">
            <v>369113</v>
          </cell>
          <cell r="D5913">
            <v>2015</v>
          </cell>
          <cell r="G5913">
            <v>184</v>
          </cell>
          <cell r="AC5913" t="e">
            <v>#VALUE!</v>
          </cell>
        </row>
        <row r="5914">
          <cell r="A5914" t="str">
            <v>Activos (G+T+D+C+AP+PG+I)</v>
          </cell>
          <cell r="C5914">
            <v>47430991</v>
          </cell>
          <cell r="D5914">
            <v>2015</v>
          </cell>
          <cell r="G5914">
            <v>184</v>
          </cell>
          <cell r="AC5914" t="e">
            <v>#VALUE!</v>
          </cell>
        </row>
        <row r="5915">
          <cell r="A5915" t="str">
            <v>Activos D (Líneas Aereas)</v>
          </cell>
          <cell r="C5915">
            <v>144987349</v>
          </cell>
          <cell r="D5915">
            <v>2015</v>
          </cell>
          <cell r="G5915">
            <v>62</v>
          </cell>
          <cell r="AC5915">
            <v>189512270.04900509</v>
          </cell>
        </row>
        <row r="5916">
          <cell r="A5916" t="str">
            <v>Activos D (conducciones subt.)</v>
          </cell>
          <cell r="C5916">
            <v>1159696</v>
          </cell>
          <cell r="D5916">
            <v>2015</v>
          </cell>
          <cell r="G5916">
            <v>62</v>
          </cell>
          <cell r="AC5916">
            <v>1515833.0919392905</v>
          </cell>
        </row>
        <row r="5917">
          <cell r="A5917" t="str">
            <v>Activos D (Líneas Subterrán.)</v>
          </cell>
          <cell r="C5917">
            <v>152613223</v>
          </cell>
          <cell r="D5917">
            <v>2015</v>
          </cell>
          <cell r="G5917">
            <v>62</v>
          </cell>
          <cell r="AC5917">
            <v>199480013.46120918</v>
          </cell>
        </row>
        <row r="5918">
          <cell r="A5918" t="str">
            <v>Activos C</v>
          </cell>
          <cell r="C5918">
            <v>75761678</v>
          </cell>
          <cell r="D5918">
            <v>2015</v>
          </cell>
          <cell r="G5918">
            <v>62</v>
          </cell>
          <cell r="AC5918">
            <v>104491579.00419518</v>
          </cell>
        </row>
        <row r="5919">
          <cell r="A5919" t="str">
            <v>Activos AP</v>
          </cell>
          <cell r="C5919">
            <v>68067503</v>
          </cell>
          <cell r="D5919">
            <v>2015</v>
          </cell>
          <cell r="G5919">
            <v>62</v>
          </cell>
          <cell r="AC5919">
            <v>88970707.438050091</v>
          </cell>
        </row>
        <row r="5920">
          <cell r="A5920" t="str">
            <v>Activos (D+C+AP)</v>
          </cell>
          <cell r="C5920">
            <v>1195692296</v>
          </cell>
          <cell r="D5920">
            <v>2015</v>
          </cell>
          <cell r="G5920">
            <v>62</v>
          </cell>
          <cell r="AC5920">
            <v>1604505717.763304</v>
          </cell>
        </row>
        <row r="5921">
          <cell r="A5921" t="str">
            <v>Activos PG</v>
          </cell>
          <cell r="C5921">
            <v>165018963</v>
          </cell>
          <cell r="D5921">
            <v>2015</v>
          </cell>
          <cell r="G5921">
            <v>62</v>
          </cell>
          <cell r="AC5921">
            <v>215695496.84823039</v>
          </cell>
        </row>
        <row r="5922">
          <cell r="A5922" t="str">
            <v>Activos (G+T+D+C+AP+PG+I)</v>
          </cell>
          <cell r="C5922">
            <v>5160271293</v>
          </cell>
          <cell r="D5922">
            <v>2015</v>
          </cell>
          <cell r="G5922">
            <v>62</v>
          </cell>
          <cell r="AC5922">
            <v>6744965912.8890247</v>
          </cell>
        </row>
        <row r="5923">
          <cell r="A5923" t="str">
            <v>Activos PG</v>
          </cell>
          <cell r="C5923">
            <v>130112955</v>
          </cell>
          <cell r="D5923">
            <v>2015</v>
          </cell>
          <cell r="G5923">
            <v>255</v>
          </cell>
          <cell r="AC5923" t="e">
            <v>#VALUE!</v>
          </cell>
        </row>
        <row r="5924">
          <cell r="A5924" t="str">
            <v>Activos (G+T+D+C+AP+PG+I)</v>
          </cell>
          <cell r="C5924">
            <v>712790980</v>
          </cell>
          <cell r="D5924">
            <v>2015</v>
          </cell>
          <cell r="G5924">
            <v>255</v>
          </cell>
          <cell r="AC5924" t="e">
            <v>#VALUE!</v>
          </cell>
        </row>
        <row r="5925">
          <cell r="A5925" t="str">
            <v>Activos (G+T+D+C+AP+PG+I)</v>
          </cell>
          <cell r="C5925">
            <v>63927266</v>
          </cell>
          <cell r="D5925">
            <v>2015</v>
          </cell>
          <cell r="G5925">
            <v>453</v>
          </cell>
          <cell r="AC5925" t="e">
            <v>#VALUE!</v>
          </cell>
        </row>
        <row r="5926">
          <cell r="A5926" t="str">
            <v>Activos D (Líneas Aereas)</v>
          </cell>
          <cell r="C5926">
            <v>1432987310</v>
          </cell>
          <cell r="D5926">
            <v>2015</v>
          </cell>
          <cell r="G5926">
            <v>161</v>
          </cell>
          <cell r="AC5926">
            <v>1670349012.812737</v>
          </cell>
        </row>
        <row r="5927">
          <cell r="A5927" t="str">
            <v>Activos D (conducciones subt.)</v>
          </cell>
          <cell r="C5927">
            <v>1811860608</v>
          </cell>
          <cell r="D5927">
            <v>2015</v>
          </cell>
          <cell r="G5927">
            <v>161</v>
          </cell>
          <cell r="AC5927">
            <v>2111979329.3403871</v>
          </cell>
        </row>
        <row r="5928">
          <cell r="A5928" t="str">
            <v>Activos D (Líneas Subterrán.)</v>
          </cell>
          <cell r="C5928">
            <v>5548404326</v>
          </cell>
          <cell r="D5928">
            <v>2015</v>
          </cell>
          <cell r="G5928">
            <v>161</v>
          </cell>
          <cell r="AC5928">
            <v>6467448541.8995228</v>
          </cell>
        </row>
        <row r="5929">
          <cell r="A5929" t="str">
            <v>Activos C</v>
          </cell>
          <cell r="C5929">
            <v>981135160</v>
          </cell>
          <cell r="D5929">
            <v>2015</v>
          </cell>
          <cell r="G5929">
            <v>161</v>
          </cell>
          <cell r="AC5929">
            <v>1242196606.2160461</v>
          </cell>
        </row>
        <row r="5930">
          <cell r="A5930" t="str">
            <v>Activos AP</v>
          </cell>
          <cell r="C5930">
            <v>872083621</v>
          </cell>
          <cell r="D5930">
            <v>2015</v>
          </cell>
          <cell r="G5930">
            <v>161</v>
          </cell>
          <cell r="AC5930">
            <v>1016536577.3040286</v>
          </cell>
        </row>
        <row r="5931">
          <cell r="A5931" t="str">
            <v>Activos (D+C+AP)</v>
          </cell>
          <cell r="C5931">
            <v>20867942933</v>
          </cell>
          <cell r="D5931">
            <v>2015</v>
          </cell>
          <cell r="G5931">
            <v>161</v>
          </cell>
          <cell r="AC5931">
            <v>20156026361.481895</v>
          </cell>
        </row>
        <row r="5932">
          <cell r="A5932" t="str">
            <v>Activos PG</v>
          </cell>
          <cell r="C5932">
            <v>2810955447</v>
          </cell>
          <cell r="D5932">
            <v>2015</v>
          </cell>
          <cell r="G5932">
            <v>161</v>
          </cell>
          <cell r="AC5932">
            <v>3276565412.1229</v>
          </cell>
        </row>
        <row r="5933">
          <cell r="A5933" t="str">
            <v>Activos (G+T+D+C+AP+PG+I)</v>
          </cell>
          <cell r="C5933">
            <v>41556515000</v>
          </cell>
          <cell r="D5933">
            <v>2015</v>
          </cell>
          <cell r="G5933">
            <v>161</v>
          </cell>
          <cell r="AC5933">
            <v>48439985003.208229</v>
          </cell>
        </row>
        <row r="5934">
          <cell r="A5934" t="str">
            <v>Activos D (Líneas Aereas)</v>
          </cell>
          <cell r="C5934">
            <v>28477472</v>
          </cell>
          <cell r="D5934">
            <v>2015</v>
          </cell>
          <cell r="G5934">
            <v>192</v>
          </cell>
          <cell r="AC5934">
            <v>33194513.943464272</v>
          </cell>
        </row>
        <row r="5935">
          <cell r="A5935" t="str">
            <v>Activos D (conducciones subt.)</v>
          </cell>
          <cell r="C5935">
            <v>10278125</v>
          </cell>
          <cell r="D5935">
            <v>2015</v>
          </cell>
          <cell r="G5935">
            <v>192</v>
          </cell>
          <cell r="AC5935">
            <v>11980605.709143309</v>
          </cell>
        </row>
        <row r="5936">
          <cell r="A5936" t="str">
            <v>Activos D (Líneas Subterrán.)</v>
          </cell>
          <cell r="C5936">
            <v>15848880</v>
          </cell>
          <cell r="D5936">
            <v>2015</v>
          </cell>
          <cell r="G5936">
            <v>192</v>
          </cell>
          <cell r="AC5936">
            <v>18474107.116962209</v>
          </cell>
        </row>
        <row r="5937">
          <cell r="A5937" t="str">
            <v>Activos C</v>
          </cell>
          <cell r="C5937">
            <v>4589988</v>
          </cell>
          <cell r="D5937">
            <v>2015</v>
          </cell>
          <cell r="G5937">
            <v>192</v>
          </cell>
          <cell r="AC5937">
            <v>5440034.1359682567</v>
          </cell>
        </row>
        <row r="5938">
          <cell r="A5938" t="str">
            <v>Activos AP</v>
          </cell>
          <cell r="C5938">
            <v>1585099</v>
          </cell>
          <cell r="D5938">
            <v>2015</v>
          </cell>
          <cell r="G5938">
            <v>192</v>
          </cell>
          <cell r="AC5938">
            <v>1847656.6619842967</v>
          </cell>
        </row>
        <row r="5939">
          <cell r="A5939" t="str">
            <v>Activos (D+C+AP)</v>
          </cell>
          <cell r="C5939">
            <v>159966684</v>
          </cell>
          <cell r="D5939">
            <v>2015</v>
          </cell>
          <cell r="G5939">
            <v>192</v>
          </cell>
          <cell r="AC5939">
            <v>161641445.38131395</v>
          </cell>
        </row>
        <row r="5940">
          <cell r="A5940" t="str">
            <v>Activos PG</v>
          </cell>
          <cell r="C5940">
            <v>5288319</v>
          </cell>
          <cell r="D5940">
            <v>2015</v>
          </cell>
          <cell r="G5940">
            <v>192</v>
          </cell>
          <cell r="AC5940">
            <v>6164282.376714725</v>
          </cell>
        </row>
        <row r="5941">
          <cell r="A5941" t="str">
            <v>Activos (G+T+D+C+AP+PG+I)</v>
          </cell>
          <cell r="C5941">
            <v>1318227709</v>
          </cell>
          <cell r="D5941">
            <v>2015</v>
          </cell>
          <cell r="G5941">
            <v>192</v>
          </cell>
          <cell r="AC5941">
            <v>1536580496.5785398</v>
          </cell>
        </row>
        <row r="5942">
          <cell r="A5942" t="str">
            <v>Activos D (Líneas Aereas)</v>
          </cell>
          <cell r="C5942">
            <v>481989576</v>
          </cell>
          <cell r="D5942">
            <v>2015</v>
          </cell>
          <cell r="G5942">
            <v>24</v>
          </cell>
          <cell r="AC5942">
            <v>630006268.25529075</v>
          </cell>
        </row>
        <row r="5943">
          <cell r="A5943" t="str">
            <v>Activos D (conducciones subt.)</v>
          </cell>
          <cell r="C5943">
            <v>45150270</v>
          </cell>
          <cell r="D5943">
            <v>2015</v>
          </cell>
          <cell r="G5943">
            <v>24</v>
          </cell>
          <cell r="AC5943">
            <v>59015701.852894023</v>
          </cell>
        </row>
        <row r="5944">
          <cell r="A5944" t="str">
            <v>Activos D (Líneas Subterrán.)</v>
          </cell>
          <cell r="C5944">
            <v>230623714</v>
          </cell>
          <cell r="D5944">
            <v>2015</v>
          </cell>
          <cell r="G5944">
            <v>24</v>
          </cell>
          <cell r="AC5944">
            <v>301447152.9324432</v>
          </cell>
        </row>
        <row r="5945">
          <cell r="A5945" t="str">
            <v>Activos C</v>
          </cell>
          <cell r="C5945">
            <v>188470622</v>
          </cell>
          <cell r="D5945">
            <v>2015</v>
          </cell>
          <cell r="G5945">
            <v>24</v>
          </cell>
          <cell r="AC5945">
            <v>265118297.94693002</v>
          </cell>
        </row>
        <row r="5946">
          <cell r="A5946" t="str">
            <v>Activos AP</v>
          </cell>
          <cell r="C5946">
            <v>70305052</v>
          </cell>
          <cell r="D5946">
            <v>2015</v>
          </cell>
          <cell r="G5946">
            <v>24</v>
          </cell>
          <cell r="AC5946">
            <v>91895397.02828379</v>
          </cell>
        </row>
        <row r="5947">
          <cell r="A5947" t="str">
            <v>Activos (D+C+AP)</v>
          </cell>
          <cell r="C5947">
            <v>2566132754</v>
          </cell>
          <cell r="D5947">
            <v>2015</v>
          </cell>
          <cell r="G5947">
            <v>24</v>
          </cell>
          <cell r="AC5947">
            <v>2949744288.300005</v>
          </cell>
        </row>
        <row r="5948">
          <cell r="A5948" t="str">
            <v>Activos PG</v>
          </cell>
          <cell r="C5948">
            <v>232872526</v>
          </cell>
          <cell r="D5948">
            <v>2015</v>
          </cell>
          <cell r="G5948">
            <v>24</v>
          </cell>
          <cell r="AC5948">
            <v>304386564.33607841</v>
          </cell>
        </row>
        <row r="5949">
          <cell r="A5949" t="str">
            <v>Activos (G+T+D+C+AP+PG+I)</v>
          </cell>
          <cell r="C5949">
            <v>4576786914</v>
          </cell>
          <cell r="D5949">
            <v>2015</v>
          </cell>
          <cell r="G5949">
            <v>24</v>
          </cell>
          <cell r="AC5949">
            <v>5982296273.3301687</v>
          </cell>
        </row>
        <row r="5950">
          <cell r="A5950" t="str">
            <v>Activos D (Líneas Aereas)</v>
          </cell>
          <cell r="C5950">
            <v>121385719</v>
          </cell>
          <cell r="D5950">
            <v>2015</v>
          </cell>
          <cell r="G5950">
            <v>189</v>
          </cell>
          <cell r="AC5950">
            <v>164790200.51566845</v>
          </cell>
        </row>
        <row r="5951">
          <cell r="A5951" t="str">
            <v>Activos D (conducciones subt.)</v>
          </cell>
          <cell r="C5951">
            <v>15309259</v>
          </cell>
          <cell r="D5951">
            <v>2015</v>
          </cell>
          <cell r="G5951">
            <v>189</v>
          </cell>
          <cell r="AC5951">
            <v>20783465.148452118</v>
          </cell>
        </row>
        <row r="5952">
          <cell r="A5952" t="str">
            <v>Activos D (Líneas Subterrán.)</v>
          </cell>
          <cell r="C5952">
            <v>45883202</v>
          </cell>
          <cell r="D5952">
            <v>2015</v>
          </cell>
          <cell r="G5952">
            <v>189</v>
          </cell>
          <cell r="AC5952">
            <v>62289881.545957811</v>
          </cell>
        </row>
        <row r="5953">
          <cell r="A5953" t="str">
            <v>Activos C</v>
          </cell>
          <cell r="C5953">
            <v>52000739</v>
          </cell>
          <cell r="D5953">
            <v>2015</v>
          </cell>
          <cell r="G5953">
            <v>189</v>
          </cell>
          <cell r="AC5953">
            <v>75365731.535817325</v>
          </cell>
        </row>
        <row r="5954">
          <cell r="A5954" t="str">
            <v>Activos AP</v>
          </cell>
          <cell r="C5954">
            <v>19721522</v>
          </cell>
          <cell r="D5954">
            <v>2015</v>
          </cell>
          <cell r="G5954">
            <v>189</v>
          </cell>
          <cell r="AC5954">
            <v>26773442.474350438</v>
          </cell>
        </row>
        <row r="5955">
          <cell r="A5955" t="str">
            <v>Activos (D+C+AP)</v>
          </cell>
          <cell r="C5955">
            <v>776056690</v>
          </cell>
          <cell r="D5955">
            <v>2015</v>
          </cell>
          <cell r="G5955">
            <v>189</v>
          </cell>
          <cell r="AC5955">
            <v>945143821.18216825</v>
          </cell>
        </row>
        <row r="5956">
          <cell r="A5956" t="str">
            <v>Activos PG</v>
          </cell>
          <cell r="C5956">
            <v>75604111</v>
          </cell>
          <cell r="D5956">
            <v>2015</v>
          </cell>
          <cell r="G5956">
            <v>189</v>
          </cell>
          <cell r="AC5956">
            <v>102638240.43006951</v>
          </cell>
        </row>
        <row r="5957">
          <cell r="A5957" t="str">
            <v>Activos (G+T+D+C+AP+PG+I)</v>
          </cell>
          <cell r="C5957">
            <v>1841616101</v>
          </cell>
          <cell r="D5957">
            <v>2015</v>
          </cell>
          <cell r="G5957">
            <v>189</v>
          </cell>
          <cell r="AC5957">
            <v>2500131721.0690455</v>
          </cell>
        </row>
        <row r="5958">
          <cell r="A5958" t="str">
            <v>Activos PG</v>
          </cell>
          <cell r="C5958">
            <v>4400521</v>
          </cell>
          <cell r="D5958">
            <v>2015</v>
          </cell>
          <cell r="G5958">
            <v>33</v>
          </cell>
          <cell r="AC5958" t="e">
            <v>#VALUE!</v>
          </cell>
        </row>
        <row r="5959">
          <cell r="A5959" t="str">
            <v>Activos (G+T+D+C+AP+PG+I)</v>
          </cell>
          <cell r="C5959">
            <v>72319023</v>
          </cell>
          <cell r="D5959">
            <v>2015</v>
          </cell>
          <cell r="G5959">
            <v>33</v>
          </cell>
          <cell r="AC5959" t="e">
            <v>#VALUE!</v>
          </cell>
        </row>
        <row r="5960">
          <cell r="A5960" t="str">
            <v>Activos D (Líneas Aereas)</v>
          </cell>
          <cell r="C5960">
            <v>430738127</v>
          </cell>
          <cell r="D5960">
            <v>2015</v>
          </cell>
          <cell r="G5960">
            <v>194</v>
          </cell>
          <cell r="AC5960">
            <v>614109443.2181977</v>
          </cell>
        </row>
        <row r="5961">
          <cell r="A5961" t="str">
            <v>Activos D (conducciones subt.)</v>
          </cell>
          <cell r="C5961">
            <v>37349506</v>
          </cell>
          <cell r="D5961">
            <v>2015</v>
          </cell>
          <cell r="G5961">
            <v>194</v>
          </cell>
          <cell r="AC5961">
            <v>53249719.252586</v>
          </cell>
        </row>
        <row r="5962">
          <cell r="A5962" t="str">
            <v>Activos D (Líneas Subterrán.)</v>
          </cell>
          <cell r="C5962">
            <v>397969472</v>
          </cell>
          <cell r="D5962">
            <v>2015</v>
          </cell>
          <cell r="G5962">
            <v>194</v>
          </cell>
          <cell r="AC5962">
            <v>567390708.06183851</v>
          </cell>
        </row>
        <row r="5963">
          <cell r="A5963" t="str">
            <v>Activos C</v>
          </cell>
          <cell r="C5963">
            <v>87032469</v>
          </cell>
          <cell r="D5963">
            <v>2015</v>
          </cell>
          <cell r="G5963">
            <v>194</v>
          </cell>
          <cell r="AC5963">
            <v>129170817.93292497</v>
          </cell>
        </row>
        <row r="5964">
          <cell r="A5964" t="str">
            <v>Activos AP</v>
          </cell>
          <cell r="C5964">
            <v>19288474</v>
          </cell>
          <cell r="D5964">
            <v>2015</v>
          </cell>
          <cell r="G5964">
            <v>194</v>
          </cell>
          <cell r="AC5964">
            <v>27499850.341014002</v>
          </cell>
        </row>
        <row r="5965">
          <cell r="A5965" t="str">
            <v>Activos (D+C+AP)</v>
          </cell>
          <cell r="C5965">
            <v>2038953683</v>
          </cell>
          <cell r="D5965">
            <v>2015</v>
          </cell>
          <cell r="G5965">
            <v>194</v>
          </cell>
          <cell r="AC5965">
            <v>2422955950.0535817</v>
          </cell>
        </row>
        <row r="5966">
          <cell r="A5966" t="str">
            <v>Activos PG</v>
          </cell>
          <cell r="C5966">
            <v>79328244</v>
          </cell>
          <cell r="D5966">
            <v>2015</v>
          </cell>
          <cell r="G5966">
            <v>194</v>
          </cell>
          <cell r="AC5966">
            <v>113099400.07775845</v>
          </cell>
        </row>
        <row r="5967">
          <cell r="A5967" t="str">
            <v>Activos (G+T+D+C+AP+PG+I)</v>
          </cell>
          <cell r="C5967">
            <v>4810228524</v>
          </cell>
          <cell r="D5967">
            <v>2015</v>
          </cell>
          <cell r="G5967">
            <v>194</v>
          </cell>
          <cell r="AC5967">
            <v>6858010878.2103071</v>
          </cell>
        </row>
        <row r="5968">
          <cell r="A5968" t="str">
            <v>Activos (G+T+D+C+AP+PG+I)</v>
          </cell>
          <cell r="C5968">
            <v>5641640909</v>
          </cell>
          <cell r="D5968">
            <v>2015</v>
          </cell>
          <cell r="G5968">
            <v>281</v>
          </cell>
          <cell r="AC5968">
            <v>8429824112.500742</v>
          </cell>
        </row>
        <row r="5969">
          <cell r="A5969" t="str">
            <v>Activos D (Líneas Aereas)</v>
          </cell>
          <cell r="C5969">
            <v>517704631</v>
          </cell>
          <cell r="D5969">
            <v>2015</v>
          </cell>
          <cell r="G5969">
            <v>281</v>
          </cell>
          <cell r="AC5969">
            <v>773561992.32656598</v>
          </cell>
        </row>
        <row r="5970">
          <cell r="A5970" t="str">
            <v>Activos D (conducciones subt.)</v>
          </cell>
          <cell r="C5970">
            <v>66017690</v>
          </cell>
          <cell r="D5970">
            <v>2015</v>
          </cell>
          <cell r="G5970">
            <v>281</v>
          </cell>
          <cell r="AC5970">
            <v>98644618.470097512</v>
          </cell>
        </row>
        <row r="5971">
          <cell r="A5971" t="str">
            <v>Activos D (Líneas Subterrán.)</v>
          </cell>
          <cell r="C5971">
            <v>316625419</v>
          </cell>
          <cell r="D5971">
            <v>2015</v>
          </cell>
          <cell r="G5971">
            <v>281</v>
          </cell>
          <cell r="AC5971">
            <v>473106430.33995527</v>
          </cell>
        </row>
        <row r="5972">
          <cell r="A5972" t="str">
            <v>Activos (D+C+AP)</v>
          </cell>
          <cell r="C5972">
            <v>2417880758</v>
          </cell>
          <cell r="D5972">
            <v>2015</v>
          </cell>
          <cell r="G5972">
            <v>281</v>
          </cell>
          <cell r="AC5972">
            <v>3128743843.3198013</v>
          </cell>
        </row>
        <row r="5973">
          <cell r="A5973" t="str">
            <v>Activos C</v>
          </cell>
          <cell r="C5973">
            <v>89709030</v>
          </cell>
          <cell r="D5973">
            <v>2015</v>
          </cell>
          <cell r="G5973">
            <v>281</v>
          </cell>
          <cell r="AC5973">
            <v>142155258.7530944</v>
          </cell>
        </row>
        <row r="5974">
          <cell r="A5974" t="str">
            <v>Activos AP</v>
          </cell>
          <cell r="C5974">
            <v>73916929</v>
          </cell>
          <cell r="D5974">
            <v>2015</v>
          </cell>
          <cell r="G5974">
            <v>281</v>
          </cell>
          <cell r="AC5974">
            <v>110447779.37074572</v>
          </cell>
        </row>
        <row r="5975">
          <cell r="A5975" t="str">
            <v>Activos PG</v>
          </cell>
          <cell r="C5975">
            <v>186543320</v>
          </cell>
          <cell r="D5975">
            <v>2015</v>
          </cell>
          <cell r="G5975">
            <v>281</v>
          </cell>
          <cell r="AC5975">
            <v>278735815.0451085</v>
          </cell>
        </row>
        <row r="5976">
          <cell r="A5976" t="str">
            <v>Activos (G+T+D+C+AP+PG+I)</v>
          </cell>
          <cell r="C5976">
            <v>151589526</v>
          </cell>
          <cell r="D5976">
            <v>2015</v>
          </cell>
          <cell r="G5976">
            <v>295</v>
          </cell>
          <cell r="AC5976" t="e">
            <v>#VALUE!</v>
          </cell>
        </row>
        <row r="5977">
          <cell r="A5977" t="str">
            <v>Activos D (Líneas Aereas)</v>
          </cell>
          <cell r="C5977">
            <v>478007884</v>
          </cell>
          <cell r="D5977">
            <v>2015</v>
          </cell>
          <cell r="G5977">
            <v>159</v>
          </cell>
          <cell r="AC5977">
            <v>681502604.70707953</v>
          </cell>
        </row>
        <row r="5978">
          <cell r="A5978" t="str">
            <v>Activos D (conducciones subt.)</v>
          </cell>
          <cell r="C5978">
            <v>145349698</v>
          </cell>
          <cell r="D5978">
            <v>2015</v>
          </cell>
          <cell r="G5978">
            <v>159</v>
          </cell>
          <cell r="AC5978">
            <v>207227121.34259984</v>
          </cell>
        </row>
        <row r="5979">
          <cell r="A5979" t="str">
            <v>Activos D (Líneas Subterrán.)</v>
          </cell>
          <cell r="C5979">
            <v>430986100</v>
          </cell>
          <cell r="D5979">
            <v>2015</v>
          </cell>
          <cell r="G5979">
            <v>159</v>
          </cell>
          <cell r="AC5979">
            <v>614462981.83346665</v>
          </cell>
        </row>
        <row r="5980">
          <cell r="A5980" t="str">
            <v>Activos C</v>
          </cell>
          <cell r="C5980">
            <v>100522891</v>
          </cell>
          <cell r="D5980">
            <v>2015</v>
          </cell>
          <cell r="G5980">
            <v>159</v>
          </cell>
          <cell r="AC5980">
            <v>151103974.35726213</v>
          </cell>
        </row>
        <row r="5981">
          <cell r="A5981" t="str">
            <v>Activos AP</v>
          </cell>
          <cell r="C5981">
            <v>294849774</v>
          </cell>
          <cell r="D5981">
            <v>2015</v>
          </cell>
          <cell r="G5981">
            <v>159</v>
          </cell>
          <cell r="AC5981">
            <v>420371495.33352411</v>
          </cell>
        </row>
        <row r="5982">
          <cell r="A5982" t="str">
            <v>Activos (D+C+AP)</v>
          </cell>
          <cell r="C5982">
            <v>3048251095</v>
          </cell>
          <cell r="D5982">
            <v>2015</v>
          </cell>
          <cell r="G5982">
            <v>159</v>
          </cell>
          <cell r="AC5982">
            <v>4126549105.9836693</v>
          </cell>
        </row>
        <row r="5983">
          <cell r="A5983" t="str">
            <v>Activos PG</v>
          </cell>
          <cell r="C5983">
            <v>262050666</v>
          </cell>
          <cell r="D5983">
            <v>2015</v>
          </cell>
          <cell r="G5983">
            <v>159</v>
          </cell>
          <cell r="AC5983">
            <v>373609342.90411186</v>
          </cell>
        </row>
        <row r="5984">
          <cell r="A5984" t="str">
            <v>Activos (G+T+D+C+AP+PG+I)</v>
          </cell>
          <cell r="C5984">
            <v>9057909183</v>
          </cell>
          <cell r="D5984">
            <v>2015</v>
          </cell>
          <cell r="G5984">
            <v>159</v>
          </cell>
          <cell r="AC5984">
            <v>12913989304.44142</v>
          </cell>
        </row>
        <row r="5985">
          <cell r="A5985" t="str">
            <v>Activos D (Líneas Aereas)</v>
          </cell>
          <cell r="C5985">
            <v>191733825</v>
          </cell>
          <cell r="D5985">
            <v>2015</v>
          </cell>
          <cell r="G5985">
            <v>19</v>
          </cell>
          <cell r="AC5985">
            <v>260293020.69204769</v>
          </cell>
        </row>
        <row r="5986">
          <cell r="A5986" t="str">
            <v>Activos D (conducciones subt.)</v>
          </cell>
          <cell r="C5986">
            <v>33020382</v>
          </cell>
          <cell r="D5986">
            <v>2015</v>
          </cell>
          <cell r="G5986">
            <v>19</v>
          </cell>
          <cell r="AC5986">
            <v>44827640.481200017</v>
          </cell>
        </row>
        <row r="5987">
          <cell r="A5987" t="str">
            <v>Activos D (Líneas Subterrán.)</v>
          </cell>
          <cell r="C5987">
            <v>62332907</v>
          </cell>
          <cell r="D5987">
            <v>2015</v>
          </cell>
          <cell r="G5987">
            <v>19</v>
          </cell>
          <cell r="AC5987">
            <v>84621587.513556793</v>
          </cell>
        </row>
        <row r="5988">
          <cell r="A5988" t="str">
            <v>Activos C</v>
          </cell>
          <cell r="C5988">
            <v>40734802</v>
          </cell>
          <cell r="D5988">
            <v>2015</v>
          </cell>
          <cell r="G5988">
            <v>19</v>
          </cell>
          <cell r="AC5988">
            <v>56685122.219859086</v>
          </cell>
        </row>
        <row r="5989">
          <cell r="A5989" t="str">
            <v>Activos AP</v>
          </cell>
          <cell r="C5989">
            <v>12483351</v>
          </cell>
          <cell r="D5989">
            <v>2015</v>
          </cell>
          <cell r="G5989">
            <v>19</v>
          </cell>
          <cell r="AC5989">
            <v>16947083.490088899</v>
          </cell>
        </row>
        <row r="5990">
          <cell r="A5990" t="str">
            <v>Activos (D+C+AP)</v>
          </cell>
          <cell r="C5990">
            <v>889105428</v>
          </cell>
          <cell r="D5990">
            <v>2015</v>
          </cell>
          <cell r="G5990">
            <v>19</v>
          </cell>
          <cell r="AC5990">
            <v>1259286691.7494695</v>
          </cell>
        </row>
        <row r="5991">
          <cell r="A5991" t="str">
            <v>Activos PG</v>
          </cell>
          <cell r="C5991">
            <v>1541807</v>
          </cell>
          <cell r="D5991">
            <v>2015</v>
          </cell>
          <cell r="G5991">
            <v>19</v>
          </cell>
          <cell r="AC5991">
            <v>2093118.4226577859</v>
          </cell>
        </row>
        <row r="5992">
          <cell r="A5992" t="str">
            <v>Activos (G+T+D+C+AP+PG+I)</v>
          </cell>
          <cell r="C5992">
            <v>1230452726</v>
          </cell>
          <cell r="D5992">
            <v>2015</v>
          </cell>
          <cell r="G5992">
            <v>19</v>
          </cell>
          <cell r="AC5992">
            <v>1670431687.6237383</v>
          </cell>
        </row>
        <row r="5993">
          <cell r="A5993" t="str">
            <v>Activos (G+T+D+C+AP+PG+I)</v>
          </cell>
          <cell r="C5993">
            <v>696007070</v>
          </cell>
          <cell r="D5993">
            <v>2015</v>
          </cell>
          <cell r="G5993">
            <v>160</v>
          </cell>
          <cell r="AC5993" t="e">
            <v>#VALUE!</v>
          </cell>
        </row>
        <row r="5994">
          <cell r="A5994" t="str">
            <v>Activos D (Líneas Aereas)</v>
          </cell>
          <cell r="C5994">
            <v>1132870709</v>
          </cell>
          <cell r="D5994">
            <v>2015</v>
          </cell>
          <cell r="G5994">
            <v>57</v>
          </cell>
          <cell r="AC5994">
            <v>1615149801.5456495</v>
          </cell>
        </row>
        <row r="5995">
          <cell r="A5995" t="str">
            <v>Activos D (conducciones subt.)</v>
          </cell>
          <cell r="C5995">
            <v>384554090</v>
          </cell>
          <cell r="D5995">
            <v>2015</v>
          </cell>
          <cell r="G5995">
            <v>57</v>
          </cell>
          <cell r="AC5995">
            <v>548264208.09779084</v>
          </cell>
        </row>
        <row r="5996">
          <cell r="A5996" t="str">
            <v>Activos D (Líneas Subterrán.)</v>
          </cell>
          <cell r="C5996">
            <v>1599853300</v>
          </cell>
          <cell r="D5996">
            <v>2015</v>
          </cell>
          <cell r="G5996">
            <v>57</v>
          </cell>
          <cell r="AC5996">
            <v>2280933489.9991245</v>
          </cell>
        </row>
        <row r="5997">
          <cell r="A5997" t="str">
            <v>Activos C</v>
          </cell>
          <cell r="C5997">
            <v>388371832</v>
          </cell>
          <cell r="D5997">
            <v>2015</v>
          </cell>
          <cell r="G5997">
            <v>57</v>
          </cell>
          <cell r="AC5997">
            <v>591189277.27422094</v>
          </cell>
        </row>
        <row r="5998">
          <cell r="A5998" t="str">
            <v>Activos AP</v>
          </cell>
          <cell r="C5998">
            <v>662879059</v>
          </cell>
          <cell r="D5998">
            <v>2015</v>
          </cell>
          <cell r="G5998">
            <v>57</v>
          </cell>
          <cell r="AC5998">
            <v>945076055.09342992</v>
          </cell>
        </row>
        <row r="5999">
          <cell r="A5999" t="str">
            <v>Activos (D+C+AP)</v>
          </cell>
          <cell r="C5999">
            <v>9145741108</v>
          </cell>
          <cell r="D5999">
            <v>2015</v>
          </cell>
          <cell r="G5999">
            <v>57</v>
          </cell>
          <cell r="AC5999">
            <v>10264579827.768715</v>
          </cell>
        </row>
        <row r="6000">
          <cell r="A6000" t="str">
            <v>Activos PG</v>
          </cell>
          <cell r="C6000">
            <v>1300269533</v>
          </cell>
          <cell r="D6000">
            <v>2015</v>
          </cell>
          <cell r="G6000">
            <v>57</v>
          </cell>
          <cell r="AC6000">
            <v>1853812673.8527975</v>
          </cell>
        </row>
        <row r="6001">
          <cell r="A6001" t="str">
            <v>Activos (G+T+D+C+AP+PG+I)</v>
          </cell>
          <cell r="C6001">
            <v>31652111545</v>
          </cell>
          <cell r="D6001">
            <v>2015</v>
          </cell>
          <cell r="G6001">
            <v>57</v>
          </cell>
          <cell r="AC6001">
            <v>45126863351.895096</v>
          </cell>
        </row>
        <row r="6002">
          <cell r="A6002" t="str">
            <v>Activos D (Líneas Aereas)</v>
          </cell>
          <cell r="C6002">
            <v>129331468</v>
          </cell>
          <cell r="D6002">
            <v>2015</v>
          </cell>
          <cell r="G6002">
            <v>70</v>
          </cell>
          <cell r="AC6002">
            <v>186520860.08965492</v>
          </cell>
        </row>
        <row r="6003">
          <cell r="A6003" t="str">
            <v>Activos D (conducciones subt.)</v>
          </cell>
          <cell r="C6003">
            <v>48322609</v>
          </cell>
          <cell r="D6003">
            <v>2015</v>
          </cell>
          <cell r="G6003">
            <v>70</v>
          </cell>
          <cell r="AC6003">
            <v>69690499.395368338</v>
          </cell>
        </row>
        <row r="6004">
          <cell r="A6004" t="str">
            <v>Activos D (Líneas Subterrán.)</v>
          </cell>
          <cell r="C6004">
            <v>230143168</v>
          </cell>
          <cell r="D6004">
            <v>2015</v>
          </cell>
          <cell r="G6004">
            <v>70</v>
          </cell>
          <cell r="AC6004">
            <v>331910727.55099285</v>
          </cell>
        </row>
        <row r="6005">
          <cell r="A6005" t="str">
            <v>Activos C</v>
          </cell>
          <cell r="C6005">
            <v>85247458</v>
          </cell>
          <cell r="D6005">
            <v>2015</v>
          </cell>
          <cell r="G6005">
            <v>70</v>
          </cell>
          <cell r="AC6005">
            <v>134159903.59714028</v>
          </cell>
        </row>
        <row r="6006">
          <cell r="A6006" t="str">
            <v>Activos AP</v>
          </cell>
          <cell r="C6006">
            <v>4543249</v>
          </cell>
          <cell r="D6006">
            <v>2015</v>
          </cell>
          <cell r="G6006">
            <v>70</v>
          </cell>
          <cell r="AC6006">
            <v>6552239.1741618877</v>
          </cell>
        </row>
        <row r="6007">
          <cell r="A6007" t="str">
            <v>Activos (D+C+AP)</v>
          </cell>
          <cell r="C6007">
            <v>1578444916</v>
          </cell>
          <cell r="D6007">
            <v>2015</v>
          </cell>
          <cell r="G6007">
            <v>70</v>
          </cell>
          <cell r="AC6007">
            <v>2168602612.7872372</v>
          </cell>
        </row>
        <row r="6008">
          <cell r="A6008" t="str">
            <v>Activos PG</v>
          </cell>
          <cell r="C6008">
            <v>349519901</v>
          </cell>
          <cell r="D6008">
            <v>2015</v>
          </cell>
          <cell r="G6008">
            <v>70</v>
          </cell>
          <cell r="AC6008">
            <v>504074944.49047035</v>
          </cell>
        </row>
        <row r="6009">
          <cell r="A6009" t="str">
            <v>Activos (G+T+D+C+AP+PG+I)</v>
          </cell>
          <cell r="C6009">
            <v>5485463707</v>
          </cell>
          <cell r="D6009">
            <v>2015</v>
          </cell>
          <cell r="G6009">
            <v>70</v>
          </cell>
          <cell r="AC6009">
            <v>7911094062.7398338</v>
          </cell>
        </row>
        <row r="6010">
          <cell r="A6010" t="str">
            <v>Activos (G+T+D+C+AP+PG+I)</v>
          </cell>
          <cell r="C6010">
            <v>3869697463</v>
          </cell>
          <cell r="D6010">
            <v>2015</v>
          </cell>
          <cell r="G6010">
            <v>146</v>
          </cell>
          <cell r="AC6010">
            <v>5058063035.6653109</v>
          </cell>
        </row>
        <row r="6011">
          <cell r="A6011" t="str">
            <v>Activos D (Líneas Aereas)</v>
          </cell>
          <cell r="C6011">
            <v>419717859</v>
          </cell>
          <cell r="D6011">
            <v>2015</v>
          </cell>
          <cell r="G6011">
            <v>146</v>
          </cell>
          <cell r="AC6011">
            <v>548611204.96242905</v>
          </cell>
        </row>
        <row r="6012">
          <cell r="A6012" t="str">
            <v>Activos D (conducciones subt.)</v>
          </cell>
          <cell r="C6012">
            <v>28169222</v>
          </cell>
          <cell r="D6012">
            <v>2015</v>
          </cell>
          <cell r="G6012">
            <v>146</v>
          </cell>
          <cell r="AC6012">
            <v>36819855.273954801</v>
          </cell>
        </row>
        <row r="6013">
          <cell r="A6013" t="str">
            <v>Activos D (Líneas Subterrán.)</v>
          </cell>
          <cell r="C6013">
            <v>117187919</v>
          </cell>
          <cell r="D6013">
            <v>2015</v>
          </cell>
          <cell r="G6013">
            <v>146</v>
          </cell>
          <cell r="AC6013">
            <v>153175768.12863123</v>
          </cell>
        </row>
        <row r="6014">
          <cell r="A6014" t="str">
            <v>Activos C</v>
          </cell>
          <cell r="C6014">
            <v>102725611</v>
          </cell>
          <cell r="D6014">
            <v>2015</v>
          </cell>
          <cell r="G6014">
            <v>146</v>
          </cell>
          <cell r="AC6014">
            <v>145983421.07138744</v>
          </cell>
        </row>
        <row r="6015">
          <cell r="A6015" t="str">
            <v>Activos AP</v>
          </cell>
          <cell r="C6015">
            <v>5931231</v>
          </cell>
          <cell r="D6015">
            <v>2015</v>
          </cell>
          <cell r="G6015">
            <v>146</v>
          </cell>
          <cell r="AC6015">
            <v>7752683.6565239253</v>
          </cell>
        </row>
        <row r="6016">
          <cell r="A6016" t="str">
            <v>Activos (D+C+AP)</v>
          </cell>
          <cell r="C6016">
            <v>1583938904</v>
          </cell>
          <cell r="D6016">
            <v>2015</v>
          </cell>
          <cell r="G6016">
            <v>146</v>
          </cell>
          <cell r="AC6016">
            <v>2262100510.3229799</v>
          </cell>
        </row>
        <row r="6017">
          <cell r="A6017" t="str">
            <v>Activos PG</v>
          </cell>
          <cell r="C6017">
            <v>234158426</v>
          </cell>
          <cell r="D6017">
            <v>2015</v>
          </cell>
          <cell r="G6017">
            <v>146</v>
          </cell>
          <cell r="AC6017">
            <v>306067358.07247549</v>
          </cell>
        </row>
        <row r="6018">
          <cell r="A6018" t="str">
            <v>Activos D (Líneas Aereas)</v>
          </cell>
          <cell r="C6018">
            <v>1308657482</v>
          </cell>
          <cell r="D6018">
            <v>2015</v>
          </cell>
          <cell r="G6018">
            <v>39</v>
          </cell>
          <cell r="AC6018">
            <v>1636814673.895272</v>
          </cell>
        </row>
        <row r="6019">
          <cell r="A6019" t="str">
            <v>Activos D (conducciones subt.)</v>
          </cell>
          <cell r="C6019">
            <v>258449412</v>
          </cell>
          <cell r="D6019">
            <v>2015</v>
          </cell>
          <cell r="G6019">
            <v>39</v>
          </cell>
          <cell r="AC6019">
            <v>323257839.30466598</v>
          </cell>
        </row>
        <row r="6020">
          <cell r="A6020" t="str">
            <v>Activos D (Líneas Subterrán.)</v>
          </cell>
          <cell r="C6020">
            <v>880104429</v>
          </cell>
          <cell r="D6020">
            <v>2015</v>
          </cell>
          <cell r="G6020">
            <v>39</v>
          </cell>
          <cell r="AC6020">
            <v>1100798233.1219497</v>
          </cell>
        </row>
        <row r="6021">
          <cell r="A6021" t="str">
            <v>Activos C</v>
          </cell>
          <cell r="C6021">
            <v>167556277</v>
          </cell>
          <cell r="D6021">
            <v>2015</v>
          </cell>
          <cell r="G6021">
            <v>39</v>
          </cell>
          <cell r="AC6021">
            <v>223182799.6465829</v>
          </cell>
        </row>
        <row r="6022">
          <cell r="A6022" t="str">
            <v>Activos AP</v>
          </cell>
          <cell r="C6022">
            <v>45281917</v>
          </cell>
          <cell r="D6022">
            <v>2015</v>
          </cell>
          <cell r="G6022">
            <v>39</v>
          </cell>
          <cell r="AC6022">
            <v>56636749.666867971</v>
          </cell>
        </row>
        <row r="6023">
          <cell r="A6023" t="str">
            <v>Activos (D+C+AP)</v>
          </cell>
          <cell r="C6023">
            <v>4878503848</v>
          </cell>
          <cell r="D6023">
            <v>2015</v>
          </cell>
          <cell r="G6023">
            <v>39</v>
          </cell>
          <cell r="AC6023">
            <v>6104478626.525816</v>
          </cell>
        </row>
        <row r="6024">
          <cell r="A6024" t="str">
            <v>Activos PG</v>
          </cell>
          <cell r="C6024">
            <v>418283438</v>
          </cell>
          <cell r="D6024">
            <v>2015</v>
          </cell>
          <cell r="G6024">
            <v>39</v>
          </cell>
          <cell r="AC6024">
            <v>523171630.91401118</v>
          </cell>
        </row>
        <row r="6025">
          <cell r="A6025" t="str">
            <v>Activos (G+T+D+C+AP+PG+I)</v>
          </cell>
          <cell r="C6025">
            <v>8942752865</v>
          </cell>
          <cell r="D6025">
            <v>2015</v>
          </cell>
          <cell r="G6025">
            <v>39</v>
          </cell>
          <cell r="AC6025">
            <v>11185225558.089146</v>
          </cell>
        </row>
        <row r="6026">
          <cell r="A6026" t="str">
            <v>Activos D (Líneas Aereas)</v>
          </cell>
          <cell r="C6026">
            <v>141476066</v>
          </cell>
          <cell r="D6026">
            <v>2015</v>
          </cell>
          <cell r="G6026">
            <v>190</v>
          </cell>
          <cell r="AC6026">
            <v>176952414.22520366</v>
          </cell>
        </row>
        <row r="6027">
          <cell r="A6027" t="str">
            <v>Activos D (conducciones subt.)</v>
          </cell>
          <cell r="C6027">
            <v>66411878</v>
          </cell>
          <cell r="D6027">
            <v>2015</v>
          </cell>
          <cell r="G6027">
            <v>190</v>
          </cell>
          <cell r="AC6027">
            <v>83065231.297353774</v>
          </cell>
        </row>
        <row r="6028">
          <cell r="A6028" t="str">
            <v>Activos D (Líneas Subterrán.)</v>
          </cell>
          <cell r="C6028">
            <v>151805195</v>
          </cell>
          <cell r="D6028">
            <v>2015</v>
          </cell>
          <cell r="G6028">
            <v>190</v>
          </cell>
          <cell r="AC6028">
            <v>189871661.73519281</v>
          </cell>
        </row>
        <row r="6029">
          <cell r="A6029" t="str">
            <v>Activos C</v>
          </cell>
          <cell r="C6029">
            <v>29560169</v>
          </cell>
          <cell r="D6029">
            <v>2015</v>
          </cell>
          <cell r="G6029">
            <v>190</v>
          </cell>
          <cell r="AC6029">
            <v>39371044.106998436</v>
          </cell>
        </row>
        <row r="6030">
          <cell r="A6030" t="str">
            <v>Activos AP</v>
          </cell>
          <cell r="C6030">
            <v>17152813</v>
          </cell>
          <cell r="D6030">
            <v>2015</v>
          </cell>
          <cell r="G6030">
            <v>190</v>
          </cell>
          <cell r="AC6030">
            <v>21454029.341637604</v>
          </cell>
        </row>
        <row r="6031">
          <cell r="A6031" t="str">
            <v>Activos (D+C+AP)</v>
          </cell>
          <cell r="C6031">
            <v>731758106</v>
          </cell>
          <cell r="D6031">
            <v>2015</v>
          </cell>
          <cell r="G6031">
            <v>190</v>
          </cell>
          <cell r="AC6031">
            <v>1154136525.4076979</v>
          </cell>
        </row>
        <row r="6032">
          <cell r="A6032" t="str">
            <v>Activos PG</v>
          </cell>
          <cell r="C6032">
            <v>84527506</v>
          </cell>
          <cell r="D6032">
            <v>2015</v>
          </cell>
          <cell r="G6032">
            <v>190</v>
          </cell>
          <cell r="AC6032">
            <v>105723509.83476871</v>
          </cell>
        </row>
        <row r="6033">
          <cell r="A6033" t="str">
            <v>Activos (G+T+D+C+AP+PG+I)</v>
          </cell>
          <cell r="C6033">
            <v>1809716084</v>
          </cell>
          <cell r="D6033">
            <v>2015</v>
          </cell>
          <cell r="G6033">
            <v>190</v>
          </cell>
          <cell r="AC6033">
            <v>2263518057.7185502</v>
          </cell>
        </row>
        <row r="6034">
          <cell r="A6034" t="str">
            <v>Activos D (Líneas Aereas)</v>
          </cell>
          <cell r="C6034">
            <v>691707982</v>
          </cell>
          <cell r="D6034">
            <v>2015</v>
          </cell>
          <cell r="G6034">
            <v>10</v>
          </cell>
          <cell r="AC6034">
            <v>750717447.35074127</v>
          </cell>
        </row>
        <row r="6035">
          <cell r="A6035" t="str">
            <v>Activos D (conducciones subt.)</v>
          </cell>
          <cell r="C6035">
            <v>307092638</v>
          </cell>
          <cell r="D6035">
            <v>2015</v>
          </cell>
          <cell r="G6035">
            <v>10</v>
          </cell>
          <cell r="AC6035">
            <v>333290647.64148587</v>
          </cell>
        </row>
        <row r="6036">
          <cell r="A6036" t="str">
            <v>Activos D (Líneas Subterrán.)</v>
          </cell>
          <cell r="C6036">
            <v>1375477720</v>
          </cell>
          <cell r="D6036">
            <v>2015</v>
          </cell>
          <cell r="G6036">
            <v>10</v>
          </cell>
          <cell r="AC6036">
            <v>1492819440.7422895</v>
          </cell>
        </row>
        <row r="6037">
          <cell r="A6037" t="str">
            <v>Activos C</v>
          </cell>
          <cell r="C6037">
            <v>302274120</v>
          </cell>
          <cell r="D6037">
            <v>2015</v>
          </cell>
          <cell r="G6037">
            <v>10</v>
          </cell>
          <cell r="AC6037">
            <v>338330690.28443921</v>
          </cell>
        </row>
        <row r="6038">
          <cell r="A6038" t="str">
            <v>Activos AP</v>
          </cell>
          <cell r="C6038">
            <v>104765430</v>
          </cell>
          <cell r="D6038">
            <v>2015</v>
          </cell>
          <cell r="G6038">
            <v>10</v>
          </cell>
          <cell r="AC6038">
            <v>113702947.23619767</v>
          </cell>
        </row>
        <row r="6039">
          <cell r="A6039" t="str">
            <v>Activos (D+C+AP)</v>
          </cell>
          <cell r="C6039">
            <v>5337101777</v>
          </cell>
          <cell r="D6039">
            <v>2015</v>
          </cell>
          <cell r="G6039">
            <v>10</v>
          </cell>
          <cell r="AC6039">
            <v>4526970937.7869101</v>
          </cell>
        </row>
        <row r="6040">
          <cell r="A6040" t="str">
            <v>Activos PG</v>
          </cell>
          <cell r="C6040">
            <v>98193485</v>
          </cell>
          <cell r="D6040">
            <v>2015</v>
          </cell>
          <cell r="G6040">
            <v>10</v>
          </cell>
          <cell r="AC6040">
            <v>106570350.96303588</v>
          </cell>
        </row>
        <row r="6041">
          <cell r="A6041" t="str">
            <v>Activos (G+T+D+C+AP+PG+I)</v>
          </cell>
          <cell r="C6041">
            <v>6663357644</v>
          </cell>
          <cell r="D6041">
            <v>2015</v>
          </cell>
          <cell r="G6041">
            <v>10</v>
          </cell>
          <cell r="AC6041">
            <v>7231807310.9769745</v>
          </cell>
        </row>
        <row r="6042">
          <cell r="A6042" t="str">
            <v>Activos D (Líneas Aereas)</v>
          </cell>
          <cell r="C6042">
            <v>106194116</v>
          </cell>
          <cell r="D6042">
            <v>2015</v>
          </cell>
          <cell r="G6042">
            <v>11</v>
          </cell>
          <cell r="AC6042">
            <v>168333259.85123736</v>
          </cell>
        </row>
        <row r="6043">
          <cell r="A6043" t="str">
            <v>Activos D (conducciones subt.)</v>
          </cell>
          <cell r="C6043">
            <v>2265879</v>
          </cell>
          <cell r="D6043">
            <v>2015</v>
          </cell>
          <cell r="G6043">
            <v>11</v>
          </cell>
          <cell r="AC6043">
            <v>3591750.7755181259</v>
          </cell>
        </row>
        <row r="6044">
          <cell r="A6044" t="str">
            <v>Activos D (Líneas Subterrán.)</v>
          </cell>
          <cell r="C6044">
            <v>10978274</v>
          </cell>
          <cell r="D6044">
            <v>2015</v>
          </cell>
          <cell r="G6044">
            <v>11</v>
          </cell>
          <cell r="AC6044">
            <v>17402175.558955479</v>
          </cell>
        </row>
        <row r="6045">
          <cell r="A6045" t="str">
            <v>Activos C</v>
          </cell>
          <cell r="C6045">
            <v>29010423</v>
          </cell>
          <cell r="D6045">
            <v>2015</v>
          </cell>
          <cell r="G6045">
            <v>11</v>
          </cell>
          <cell r="AC6045">
            <v>51667695.954101823</v>
          </cell>
        </row>
        <row r="6046">
          <cell r="A6046" t="str">
            <v>Activos AP</v>
          </cell>
          <cell r="C6046">
            <v>6877693</v>
          </cell>
          <cell r="D6046">
            <v>2015</v>
          </cell>
          <cell r="G6046">
            <v>11</v>
          </cell>
          <cell r="AC6046">
            <v>10902152.836283661</v>
          </cell>
        </row>
        <row r="6047">
          <cell r="A6047" t="str">
            <v>Activos (D+C+AP)</v>
          </cell>
          <cell r="C6047">
            <v>425040874</v>
          </cell>
          <cell r="D6047">
            <v>2015</v>
          </cell>
          <cell r="G6047">
            <v>11</v>
          </cell>
          <cell r="AC6047">
            <v>665805034.79854202</v>
          </cell>
        </row>
        <row r="6048">
          <cell r="A6048" t="str">
            <v>Activos PG</v>
          </cell>
          <cell r="C6048">
            <v>102796411</v>
          </cell>
          <cell r="D6048">
            <v>2015</v>
          </cell>
          <cell r="G6048">
            <v>11</v>
          </cell>
          <cell r="AC6048">
            <v>162947398.7488873</v>
          </cell>
        </row>
        <row r="6049">
          <cell r="A6049" t="str">
            <v>Activos (G+T+D+C+AP+PG+I)</v>
          </cell>
          <cell r="C6049">
            <v>1112212118</v>
          </cell>
          <cell r="D6049">
            <v>2015</v>
          </cell>
          <cell r="G6049">
            <v>11</v>
          </cell>
          <cell r="AC6049">
            <v>1763019445.1544666</v>
          </cell>
        </row>
        <row r="6050">
          <cell r="A6050" t="str">
            <v>Activos D (Líneas Aereas)</v>
          </cell>
          <cell r="C6050">
            <v>864594316</v>
          </cell>
          <cell r="D6050">
            <v>2015</v>
          </cell>
          <cell r="G6050">
            <v>36</v>
          </cell>
          <cell r="AC6050">
            <v>1007806735.0185422</v>
          </cell>
        </row>
        <row r="6051">
          <cell r="A6051" t="str">
            <v>Activos D (conducciones subt.)</v>
          </cell>
          <cell r="C6051">
            <v>3809434500</v>
          </cell>
          <cell r="D6051">
            <v>2015</v>
          </cell>
          <cell r="G6051">
            <v>36</v>
          </cell>
          <cell r="AC6051">
            <v>4440433709.3883839</v>
          </cell>
        </row>
        <row r="6052">
          <cell r="A6052" t="str">
            <v>Activos D (Líneas Subterrán.)</v>
          </cell>
          <cell r="C6052">
            <v>5726377698</v>
          </cell>
          <cell r="D6052">
            <v>2015</v>
          </cell>
          <cell r="G6052">
            <v>36</v>
          </cell>
          <cell r="AC6052">
            <v>6674901632.4835234</v>
          </cell>
        </row>
        <row r="6053">
          <cell r="A6053" t="str">
            <v>Activos C</v>
          </cell>
          <cell r="C6053">
            <v>633244722</v>
          </cell>
          <cell r="D6053">
            <v>2015</v>
          </cell>
          <cell r="G6053">
            <v>36</v>
          </cell>
          <cell r="AC6053">
            <v>747508086.49893939</v>
          </cell>
        </row>
        <row r="6054">
          <cell r="A6054" t="str">
            <v>Activos AP</v>
          </cell>
          <cell r="C6054">
            <v>351762981</v>
          </cell>
          <cell r="D6054">
            <v>2015</v>
          </cell>
          <cell r="G6054">
            <v>36</v>
          </cell>
          <cell r="AC6054">
            <v>410029414.74577022</v>
          </cell>
        </row>
        <row r="6055">
          <cell r="A6055" t="str">
            <v>Activos (D+C+AP)</v>
          </cell>
          <cell r="C6055">
            <v>19933056571</v>
          </cell>
          <cell r="D6055">
            <v>2015</v>
          </cell>
          <cell r="G6055">
            <v>36</v>
          </cell>
          <cell r="AC6055">
            <v>15417424754.873178</v>
          </cell>
        </row>
        <row r="6056">
          <cell r="A6056" t="str">
            <v>Activos (G+T+D+C+AP+PG+I)</v>
          </cell>
          <cell r="C6056">
            <v>24654361463</v>
          </cell>
          <cell r="D6056">
            <v>2015</v>
          </cell>
          <cell r="G6056">
            <v>36</v>
          </cell>
          <cell r="AC6056">
            <v>28738138882.228088</v>
          </cell>
        </row>
        <row r="6057">
          <cell r="A6057" t="str">
            <v>Activos (G+T+D+C+AP+PG+I)</v>
          </cell>
          <cell r="C6057">
            <v>3431003839</v>
          </cell>
          <cell r="D6057">
            <v>2015</v>
          </cell>
          <cell r="G6057">
            <v>43</v>
          </cell>
          <cell r="AC6057">
            <v>4657844557.4708691</v>
          </cell>
        </row>
        <row r="6058">
          <cell r="A6058" t="str">
            <v>Activos D (Líneas Aereas)</v>
          </cell>
          <cell r="C6058">
            <v>283643589</v>
          </cell>
          <cell r="D6058">
            <v>2015</v>
          </cell>
          <cell r="G6058">
            <v>43</v>
          </cell>
          <cell r="AC6058">
            <v>385067405.71593809</v>
          </cell>
        </row>
        <row r="6059">
          <cell r="A6059" t="str">
            <v>Activos D (conducciones subt.)</v>
          </cell>
          <cell r="C6059">
            <v>21984420</v>
          </cell>
          <cell r="D6059">
            <v>2015</v>
          </cell>
          <cell r="G6059">
            <v>43</v>
          </cell>
          <cell r="AC6059">
            <v>29845495.910607673</v>
          </cell>
        </row>
        <row r="6060">
          <cell r="A6060" t="str">
            <v>Activos D (Líneas Subterrán.)</v>
          </cell>
          <cell r="C6060">
            <v>326555657</v>
          </cell>
          <cell r="D6060">
            <v>2015</v>
          </cell>
          <cell r="G6060">
            <v>43</v>
          </cell>
          <cell r="AC6060">
            <v>443323750.43686855</v>
          </cell>
        </row>
        <row r="6061">
          <cell r="A6061" t="str">
            <v>Activos C</v>
          </cell>
          <cell r="C6061">
            <v>123240504</v>
          </cell>
          <cell r="D6061">
            <v>2015</v>
          </cell>
          <cell r="G6061">
            <v>43</v>
          </cell>
          <cell r="AC6061">
            <v>180515027.65230522</v>
          </cell>
        </row>
        <row r="6062">
          <cell r="A6062" t="str">
            <v>Activos AP</v>
          </cell>
          <cell r="C6062">
            <v>61472734</v>
          </cell>
          <cell r="D6062">
            <v>2015</v>
          </cell>
          <cell r="G6062">
            <v>43</v>
          </cell>
          <cell r="AC6062">
            <v>83453838.273235008</v>
          </cell>
        </row>
        <row r="6063">
          <cell r="A6063" t="str">
            <v>Activos (D+C+AP)</v>
          </cell>
          <cell r="C6063">
            <v>2043588041</v>
          </cell>
          <cell r="D6063">
            <v>2015</v>
          </cell>
          <cell r="G6063">
            <v>43</v>
          </cell>
          <cell r="AC6063">
            <v>2695531318.5688086</v>
          </cell>
        </row>
        <row r="6064">
          <cell r="A6064" t="str">
            <v>Activos PG</v>
          </cell>
          <cell r="C6064">
            <v>175484681</v>
          </cell>
          <cell r="D6064">
            <v>2015</v>
          </cell>
          <cell r="G6064">
            <v>43</v>
          </cell>
          <cell r="AC6064">
            <v>238233591.29600835</v>
          </cell>
        </row>
        <row r="6065">
          <cell r="A6065" t="str">
            <v>Activos D (Líneas Aereas)</v>
          </cell>
          <cell r="C6065">
            <v>1785647026</v>
          </cell>
          <cell r="D6065">
            <v>2015</v>
          </cell>
          <cell r="G6065">
            <v>56</v>
          </cell>
          <cell r="AC6065">
            <v>2424149511.8939571</v>
          </cell>
        </row>
        <row r="6066">
          <cell r="A6066" t="str">
            <v>Activos D (conducciones subt.)</v>
          </cell>
          <cell r="C6066">
            <v>1630545998</v>
          </cell>
          <cell r="D6066">
            <v>2015</v>
          </cell>
          <cell r="G6066">
            <v>56</v>
          </cell>
          <cell r="AC6066">
            <v>2213588255.4721346</v>
          </cell>
        </row>
        <row r="6067">
          <cell r="A6067" t="str">
            <v>Activos D (Líneas Subterrán.)</v>
          </cell>
          <cell r="C6067">
            <v>2259901613</v>
          </cell>
          <cell r="D6067">
            <v>2015</v>
          </cell>
          <cell r="G6067">
            <v>56</v>
          </cell>
          <cell r="AC6067">
            <v>3067985616.5942602</v>
          </cell>
        </row>
        <row r="6068">
          <cell r="A6068" t="str">
            <v>Activos C</v>
          </cell>
          <cell r="C6068">
            <v>732677005</v>
          </cell>
          <cell r="D6068">
            <v>2015</v>
          </cell>
          <cell r="G6068">
            <v>56</v>
          </cell>
          <cell r="AC6068">
            <v>1047220589.3427314</v>
          </cell>
        </row>
        <row r="6069">
          <cell r="A6069" t="str">
            <v>Activos AP</v>
          </cell>
          <cell r="C6069">
            <v>438644798</v>
          </cell>
          <cell r="D6069">
            <v>2015</v>
          </cell>
          <cell r="G6069">
            <v>56</v>
          </cell>
          <cell r="AC6069">
            <v>595493150.37277889</v>
          </cell>
        </row>
        <row r="6070">
          <cell r="A6070" t="str">
            <v>Activos (D+C+AP)</v>
          </cell>
          <cell r="C6070">
            <v>13486655237</v>
          </cell>
          <cell r="D6070">
            <v>2015</v>
          </cell>
          <cell r="G6070">
            <v>56</v>
          </cell>
          <cell r="AC6070">
            <v>13935011391.15727</v>
          </cell>
        </row>
        <row r="6071">
          <cell r="A6071" t="str">
            <v>Activos PG</v>
          </cell>
          <cell r="C6071">
            <v>1135047487</v>
          </cell>
          <cell r="D6071">
            <v>2015</v>
          </cell>
          <cell r="G6071">
            <v>56</v>
          </cell>
          <cell r="AC6071">
            <v>1540911933.6149881</v>
          </cell>
        </row>
        <row r="6072">
          <cell r="A6072" t="str">
            <v>Activos (G+T+D+C+AP+PG+I)</v>
          </cell>
          <cell r="C6072">
            <v>41086202066</v>
          </cell>
          <cell r="D6072">
            <v>2015</v>
          </cell>
          <cell r="G6072">
            <v>56</v>
          </cell>
          <cell r="AC6072">
            <v>55777595030.626396</v>
          </cell>
        </row>
        <row r="6073">
          <cell r="A6073" t="str">
            <v>Activos D (Líneas Aereas)</v>
          </cell>
          <cell r="C6073">
            <v>109651568</v>
          </cell>
          <cell r="D6073">
            <v>2015</v>
          </cell>
          <cell r="G6073">
            <v>108</v>
          </cell>
          <cell r="AC6073">
            <v>152364914.68815446</v>
          </cell>
        </row>
        <row r="6074">
          <cell r="A6074" t="str">
            <v>Activos D (conducciones subt.)</v>
          </cell>
          <cell r="C6074">
            <v>159373956</v>
          </cell>
          <cell r="D6074">
            <v>2015</v>
          </cell>
          <cell r="G6074">
            <v>108</v>
          </cell>
          <cell r="AC6074">
            <v>221456014.28566605</v>
          </cell>
        </row>
        <row r="6075">
          <cell r="A6075" t="str">
            <v>Activos D (Líneas Subterrán.)</v>
          </cell>
          <cell r="C6075">
            <v>1285034110</v>
          </cell>
          <cell r="D6075">
            <v>2015</v>
          </cell>
          <cell r="G6075">
            <v>108</v>
          </cell>
          <cell r="AC6075">
            <v>1785602487.1574886</v>
          </cell>
        </row>
        <row r="6076">
          <cell r="A6076" t="str">
            <v>Activos C</v>
          </cell>
          <cell r="C6076">
            <v>117415739</v>
          </cell>
          <cell r="D6076">
            <v>2015</v>
          </cell>
          <cell r="G6076">
            <v>108</v>
          </cell>
          <cell r="AC6076">
            <v>172865837.83163646</v>
          </cell>
        </row>
        <row r="6077">
          <cell r="A6077" t="str">
            <v>Activos AP</v>
          </cell>
          <cell r="C6077">
            <v>1041514</v>
          </cell>
          <cell r="D6077">
            <v>2015</v>
          </cell>
          <cell r="G6077">
            <v>108</v>
          </cell>
          <cell r="AC6077">
            <v>1447222.2755311488</v>
          </cell>
        </row>
        <row r="6078">
          <cell r="A6078" t="str">
            <v>Activos (D+C+AP)</v>
          </cell>
          <cell r="C6078">
            <v>3114082523</v>
          </cell>
          <cell r="D6078">
            <v>2015</v>
          </cell>
          <cell r="G6078">
            <v>108</v>
          </cell>
          <cell r="AC6078">
            <v>3161403362.1090727</v>
          </cell>
        </row>
        <row r="6079">
          <cell r="A6079" t="str">
            <v>Activos PG</v>
          </cell>
          <cell r="C6079">
            <v>322453955</v>
          </cell>
          <cell r="D6079">
            <v>2015</v>
          </cell>
          <cell r="G6079">
            <v>108</v>
          </cell>
          <cell r="AC6079">
            <v>448061712.57334864</v>
          </cell>
        </row>
        <row r="6080">
          <cell r="A6080" t="str">
            <v>Activos (G+T+D+C+AP+PG+I)</v>
          </cell>
          <cell r="C6080">
            <v>9158795846</v>
          </cell>
          <cell r="D6080">
            <v>2015</v>
          </cell>
          <cell r="G6080">
            <v>108</v>
          </cell>
          <cell r="AC6080">
            <v>12726486024.550177</v>
          </cell>
        </row>
        <row r="6081">
          <cell r="A6081" t="str">
            <v>Activos D (Líneas Aereas)</v>
          </cell>
          <cell r="C6081">
            <v>172427879</v>
          </cell>
          <cell r="D6081">
            <v>2015</v>
          </cell>
          <cell r="G6081">
            <v>131</v>
          </cell>
          <cell r="AC6081">
            <v>225379655.49687493</v>
          </cell>
        </row>
        <row r="6082">
          <cell r="A6082" t="str">
            <v>Activos D (conducciones subt.)</v>
          </cell>
          <cell r="C6082">
            <v>25805471</v>
          </cell>
          <cell r="D6082">
            <v>2015</v>
          </cell>
          <cell r="G6082">
            <v>131</v>
          </cell>
          <cell r="AC6082">
            <v>33730207.653453745</v>
          </cell>
        </row>
        <row r="6083">
          <cell r="A6083" t="str">
            <v>Activos D (Líneas Subterrán.)</v>
          </cell>
          <cell r="C6083">
            <v>128461820</v>
          </cell>
          <cell r="D6083">
            <v>2015</v>
          </cell>
          <cell r="G6083">
            <v>131</v>
          </cell>
          <cell r="AC6083">
            <v>167911830.17510501</v>
          </cell>
        </row>
        <row r="6084">
          <cell r="A6084" t="str">
            <v>Activos C</v>
          </cell>
          <cell r="C6084">
            <v>32775690</v>
          </cell>
          <cell r="D6084">
            <v>2015</v>
          </cell>
          <cell r="G6084">
            <v>131</v>
          </cell>
          <cell r="AC6084">
            <v>46026530.546615109</v>
          </cell>
        </row>
        <row r="6085">
          <cell r="A6085" t="str">
            <v>Activos AP</v>
          </cell>
          <cell r="C6085">
            <v>16256498</v>
          </cell>
          <cell r="D6085">
            <v>2015</v>
          </cell>
          <cell r="G6085">
            <v>131</v>
          </cell>
          <cell r="AC6085">
            <v>21248790.741232954</v>
          </cell>
        </row>
        <row r="6086">
          <cell r="A6086" t="str">
            <v>Activos (D+C+AP)</v>
          </cell>
          <cell r="C6086">
            <v>861549734</v>
          </cell>
          <cell r="D6086">
            <v>2015</v>
          </cell>
          <cell r="G6086">
            <v>131</v>
          </cell>
          <cell r="AC6086">
            <v>989814198.2087847</v>
          </cell>
        </row>
        <row r="6087">
          <cell r="A6087" t="str">
            <v>Activos PG</v>
          </cell>
          <cell r="C6087">
            <v>59264206</v>
          </cell>
          <cell r="D6087">
            <v>2015</v>
          </cell>
          <cell r="G6087">
            <v>131</v>
          </cell>
          <cell r="AC6087">
            <v>77463960.057038262</v>
          </cell>
        </row>
        <row r="6088">
          <cell r="A6088" t="str">
            <v>Activos (G+T+D+C+AP+PG+I)</v>
          </cell>
          <cell r="C6088">
            <v>1203006520</v>
          </cell>
          <cell r="D6088">
            <v>2015</v>
          </cell>
          <cell r="G6088">
            <v>131</v>
          </cell>
          <cell r="AC6088">
            <v>1572444065.3712058</v>
          </cell>
        </row>
        <row r="6089">
          <cell r="A6089" t="str">
            <v>Activos (G+T+D+C+AP+PG+I)</v>
          </cell>
          <cell r="C6089">
            <v>7529520714</v>
          </cell>
          <cell r="D6089">
            <v>2015</v>
          </cell>
          <cell r="G6089">
            <v>143</v>
          </cell>
          <cell r="AC6089">
            <v>11797405722.805126</v>
          </cell>
        </row>
        <row r="6090">
          <cell r="A6090" t="str">
            <v>Activos (D+C+AP)</v>
          </cell>
          <cell r="C6090">
            <v>5920032065</v>
          </cell>
          <cell r="D6090">
            <v>2015</v>
          </cell>
          <cell r="G6090">
            <v>143</v>
          </cell>
          <cell r="AC6090">
            <v>6989621879.8634472</v>
          </cell>
        </row>
        <row r="6091">
          <cell r="A6091" t="str">
            <v>Activos D (Líneas Aereas)</v>
          </cell>
          <cell r="C6091">
            <v>568777409</v>
          </cell>
          <cell r="D6091">
            <v>2015</v>
          </cell>
          <cell r="G6091">
            <v>143</v>
          </cell>
          <cell r="AC6091">
            <v>891171976.91779566</v>
          </cell>
        </row>
        <row r="6092">
          <cell r="A6092" t="str">
            <v>Activos D (conducciones subt.)</v>
          </cell>
          <cell r="C6092">
            <v>1052362170</v>
          </cell>
          <cell r="D6092">
            <v>2015</v>
          </cell>
          <cell r="G6092">
            <v>143</v>
          </cell>
          <cell r="AC6092">
            <v>1648862385.5881755</v>
          </cell>
        </row>
        <row r="6093">
          <cell r="A6093" t="str">
            <v>Activos D (Líneas Subterrán.)</v>
          </cell>
          <cell r="C6093">
            <v>1351083011</v>
          </cell>
          <cell r="D6093">
            <v>2015</v>
          </cell>
          <cell r="G6093">
            <v>143</v>
          </cell>
          <cell r="AC6093">
            <v>2116904256.1128125</v>
          </cell>
        </row>
        <row r="6094">
          <cell r="A6094" t="str">
            <v>Activos C</v>
          </cell>
          <cell r="C6094">
            <v>139061308</v>
          </cell>
          <cell r="D6094">
            <v>2015</v>
          </cell>
          <cell r="G6094">
            <v>143</v>
          </cell>
          <cell r="AC6094">
            <v>231526272.6234383</v>
          </cell>
        </row>
        <row r="6095">
          <cell r="A6095" t="str">
            <v>Activos AP</v>
          </cell>
          <cell r="C6095">
            <v>53828586</v>
          </cell>
          <cell r="D6095">
            <v>2015</v>
          </cell>
          <cell r="G6095">
            <v>143</v>
          </cell>
          <cell r="AC6095">
            <v>84339719.969977885</v>
          </cell>
        </row>
        <row r="6096">
          <cell r="A6096" t="str">
            <v>Activos PG</v>
          </cell>
          <cell r="C6096">
            <v>290161023</v>
          </cell>
          <cell r="D6096">
            <v>2015</v>
          </cell>
          <cell r="G6096">
            <v>143</v>
          </cell>
          <cell r="AC6096">
            <v>454630174.12388116</v>
          </cell>
        </row>
        <row r="6097">
          <cell r="A6097" t="str">
            <v>Activos D (Líneas Aereas)</v>
          </cell>
          <cell r="C6097">
            <v>145388807</v>
          </cell>
          <cell r="D6097">
            <v>2015</v>
          </cell>
          <cell r="G6097">
            <v>147</v>
          </cell>
          <cell r="AC6097">
            <v>227798130.70232165</v>
          </cell>
        </row>
        <row r="6098">
          <cell r="A6098" t="str">
            <v>Activos D (conducciones subt.)</v>
          </cell>
          <cell r="C6098">
            <v>110669113</v>
          </cell>
          <cell r="D6098">
            <v>2015</v>
          </cell>
          <cell r="G6098">
            <v>147</v>
          </cell>
          <cell r="AC6098">
            <v>173398610.16869065</v>
          </cell>
        </row>
        <row r="6099">
          <cell r="A6099" t="str">
            <v>Activos D (Líneas Subterrán.)</v>
          </cell>
          <cell r="C6099">
            <v>263966623</v>
          </cell>
          <cell r="D6099">
            <v>2015</v>
          </cell>
          <cell r="G6099">
            <v>147</v>
          </cell>
          <cell r="AC6099">
            <v>413588257.08779949</v>
          </cell>
        </row>
        <row r="6100">
          <cell r="A6100" t="str">
            <v>Activos C</v>
          </cell>
          <cell r="C6100">
            <v>50133795</v>
          </cell>
          <cell r="D6100">
            <v>2015</v>
          </cell>
          <cell r="G6100">
            <v>147</v>
          </cell>
          <cell r="AC6100">
            <v>82603958.999212429</v>
          </cell>
        </row>
        <row r="6101">
          <cell r="A6101" t="str">
            <v>Activos AP</v>
          </cell>
          <cell r="C6101">
            <v>18924825</v>
          </cell>
          <cell r="D6101">
            <v>2015</v>
          </cell>
          <cell r="G6101">
            <v>147</v>
          </cell>
          <cell r="AC6101">
            <v>29651799.52861546</v>
          </cell>
        </row>
        <row r="6102">
          <cell r="A6102" t="str">
            <v>Activos (D+C+AP)</v>
          </cell>
          <cell r="C6102">
            <v>1347649529</v>
          </cell>
          <cell r="D6102">
            <v>2015</v>
          </cell>
          <cell r="G6102">
            <v>147</v>
          </cell>
          <cell r="AC6102">
            <v>1972907131.8335352</v>
          </cell>
        </row>
        <row r="6103">
          <cell r="A6103" t="str">
            <v>Activos PG</v>
          </cell>
          <cell r="C6103">
            <v>135973908</v>
          </cell>
          <cell r="D6103">
            <v>2015</v>
          </cell>
          <cell r="G6103">
            <v>147</v>
          </cell>
          <cell r="AC6103">
            <v>213046676.05319479</v>
          </cell>
        </row>
        <row r="6104">
          <cell r="A6104" t="str">
            <v>Activos (G+T+D+C+AP+PG+I)</v>
          </cell>
          <cell r="C6104">
            <v>4776152643</v>
          </cell>
          <cell r="D6104">
            <v>2015</v>
          </cell>
          <cell r="G6104">
            <v>147</v>
          </cell>
          <cell r="AC6104">
            <v>7483372802.0366306</v>
          </cell>
        </row>
        <row r="6105">
          <cell r="A6105" t="str">
            <v>Activos D (Líneas Aereas)</v>
          </cell>
          <cell r="C6105">
            <v>52050297</v>
          </cell>
          <cell r="D6105">
            <v>2015</v>
          </cell>
          <cell r="G6105">
            <v>152</v>
          </cell>
          <cell r="AC6105">
            <v>65102359.541781962</v>
          </cell>
        </row>
        <row r="6106">
          <cell r="A6106" t="str">
            <v>Activos D (conducciones subt.)</v>
          </cell>
          <cell r="C6106">
            <v>15122635</v>
          </cell>
          <cell r="D6106">
            <v>2015</v>
          </cell>
          <cell r="G6106">
            <v>152</v>
          </cell>
          <cell r="AC6106">
            <v>18914766.634071961</v>
          </cell>
        </row>
        <row r="6107">
          <cell r="A6107" t="str">
            <v>Activos D (Líneas Subterrán.)</v>
          </cell>
          <cell r="C6107">
            <v>46598627</v>
          </cell>
          <cell r="D6107">
            <v>2015</v>
          </cell>
          <cell r="G6107">
            <v>152</v>
          </cell>
          <cell r="AC6107">
            <v>58283636.09735769</v>
          </cell>
        </row>
        <row r="6108">
          <cell r="A6108" t="str">
            <v>Activos C</v>
          </cell>
          <cell r="C6108">
            <v>8898560</v>
          </cell>
          <cell r="D6108">
            <v>2015</v>
          </cell>
          <cell r="G6108">
            <v>152</v>
          </cell>
          <cell r="AC6108">
            <v>11554511.192431826</v>
          </cell>
        </row>
        <row r="6109">
          <cell r="A6109" t="str">
            <v>Activos AP</v>
          </cell>
          <cell r="C6109">
            <v>4540521</v>
          </cell>
          <cell r="D6109">
            <v>2015</v>
          </cell>
          <cell r="G6109">
            <v>152</v>
          </cell>
          <cell r="AC6109">
            <v>5679095.945389349</v>
          </cell>
        </row>
        <row r="6110">
          <cell r="A6110" t="str">
            <v>Activos (D+C+AP)</v>
          </cell>
          <cell r="C6110">
            <v>277982270</v>
          </cell>
          <cell r="D6110">
            <v>2015</v>
          </cell>
          <cell r="G6110">
            <v>152</v>
          </cell>
          <cell r="AC6110">
            <v>291011752.94649643</v>
          </cell>
        </row>
        <row r="6111">
          <cell r="A6111" t="str">
            <v>Activos PG</v>
          </cell>
          <cell r="C6111">
            <v>7009426</v>
          </cell>
          <cell r="D6111">
            <v>2015</v>
          </cell>
          <cell r="G6111">
            <v>152</v>
          </cell>
          <cell r="AC6111">
            <v>8767100.2460084818</v>
          </cell>
        </row>
        <row r="6112">
          <cell r="A6112" t="str">
            <v>Activos (G+T+D+C+AP+PG+I)</v>
          </cell>
          <cell r="C6112">
            <v>316197530</v>
          </cell>
          <cell r="D6112">
            <v>2015</v>
          </cell>
          <cell r="G6112">
            <v>152</v>
          </cell>
          <cell r="AC6112">
            <v>395486797.7849077</v>
          </cell>
        </row>
        <row r="6113">
          <cell r="A6113" t="str">
            <v>Activos D (Líneas Aereas)</v>
          </cell>
          <cell r="C6113">
            <v>553209208</v>
          </cell>
          <cell r="D6113">
            <v>2015</v>
          </cell>
          <cell r="G6113">
            <v>155</v>
          </cell>
          <cell r="AC6113">
            <v>768704682.65097213</v>
          </cell>
        </row>
        <row r="6114">
          <cell r="A6114" t="str">
            <v>Activos D (conducciones subt.)</v>
          </cell>
          <cell r="C6114">
            <v>1106243678</v>
          </cell>
          <cell r="D6114">
            <v>2015</v>
          </cell>
          <cell r="G6114">
            <v>155</v>
          </cell>
          <cell r="AC6114">
            <v>1537166560.3795123</v>
          </cell>
        </row>
        <row r="6115">
          <cell r="A6115" t="str">
            <v>Activos D (Líneas Subterrán.)</v>
          </cell>
          <cell r="C6115">
            <v>1424296789</v>
          </cell>
          <cell r="D6115">
            <v>2015</v>
          </cell>
          <cell r="G6115">
            <v>155</v>
          </cell>
          <cell r="AC6115">
            <v>1979113137.2293494</v>
          </cell>
        </row>
        <row r="6116">
          <cell r="A6116" t="str">
            <v>Activos C</v>
          </cell>
          <cell r="C6116">
            <v>248876974</v>
          </cell>
          <cell r="D6116">
            <v>2015</v>
          </cell>
          <cell r="G6116">
            <v>155</v>
          </cell>
          <cell r="AC6116">
            <v>363247108.76127231</v>
          </cell>
        </row>
        <row r="6117">
          <cell r="A6117" t="str">
            <v>Activos AP</v>
          </cell>
          <cell r="C6117">
            <v>28014823</v>
          </cell>
          <cell r="D6117">
            <v>2015</v>
          </cell>
          <cell r="G6117">
            <v>155</v>
          </cell>
          <cell r="AC6117">
            <v>38927634.089087971</v>
          </cell>
        </row>
        <row r="6118">
          <cell r="A6118" t="str">
            <v>Activos (D+C+AP)</v>
          </cell>
          <cell r="C6118">
            <v>5688816119</v>
          </cell>
          <cell r="D6118">
            <v>2015</v>
          </cell>
          <cell r="G6118">
            <v>155</v>
          </cell>
          <cell r="AC6118">
            <v>5559323169.3503361</v>
          </cell>
        </row>
        <row r="6119">
          <cell r="A6119" t="str">
            <v>Activos PG</v>
          </cell>
          <cell r="C6119">
            <v>322015542</v>
          </cell>
          <cell r="D6119">
            <v>2015</v>
          </cell>
          <cell r="G6119">
            <v>155</v>
          </cell>
          <cell r="AC6119">
            <v>447452521.47319788</v>
          </cell>
        </row>
        <row r="6120">
          <cell r="A6120" t="str">
            <v>Activos (G+T+D+C+AP+PG+I)</v>
          </cell>
          <cell r="C6120">
            <v>12012937207</v>
          </cell>
          <cell r="D6120">
            <v>2015</v>
          </cell>
          <cell r="G6120">
            <v>155</v>
          </cell>
          <cell r="AC6120">
            <v>16692421148.949841</v>
          </cell>
        </row>
        <row r="6121">
          <cell r="A6121" t="str">
            <v>Activos D (Líneas Aereas)</v>
          </cell>
          <cell r="C6121">
            <v>142128291</v>
          </cell>
          <cell r="D6121">
            <v>2015</v>
          </cell>
          <cell r="G6121">
            <v>157</v>
          </cell>
          <cell r="AC6121">
            <v>251986012.46137846</v>
          </cell>
        </row>
        <row r="6122">
          <cell r="A6122" t="str">
            <v>Activos D (conducciones subt.)</v>
          </cell>
          <cell r="C6122">
            <v>79439495</v>
          </cell>
          <cell r="D6122">
            <v>2015</v>
          </cell>
          <cell r="G6122">
            <v>157</v>
          </cell>
          <cell r="AC6122">
            <v>140842062.02828127</v>
          </cell>
        </row>
        <row r="6123">
          <cell r="A6123" t="str">
            <v>Activos D (Líneas Subterrán.)</v>
          </cell>
          <cell r="C6123">
            <v>322144678</v>
          </cell>
          <cell r="D6123">
            <v>2015</v>
          </cell>
          <cell r="G6123">
            <v>157</v>
          </cell>
          <cell r="AC6123">
            <v>571145633.80541003</v>
          </cell>
        </row>
        <row r="6124">
          <cell r="A6124" t="str">
            <v>Activos C</v>
          </cell>
          <cell r="C6124">
            <v>40417817</v>
          </cell>
          <cell r="D6124">
            <v>2015</v>
          </cell>
          <cell r="G6124">
            <v>157</v>
          </cell>
          <cell r="AC6124">
            <v>74619928.133914754</v>
          </cell>
        </row>
        <row r="6125">
          <cell r="A6125" t="str">
            <v>Activos AP</v>
          </cell>
          <cell r="C6125">
            <v>40337414</v>
          </cell>
          <cell r="D6125">
            <v>2015</v>
          </cell>
          <cell r="G6125">
            <v>157</v>
          </cell>
          <cell r="AC6125">
            <v>71516121.35309346</v>
          </cell>
        </row>
        <row r="6126">
          <cell r="A6126" t="str">
            <v>Activos (D+C+AP)</v>
          </cell>
          <cell r="C6126">
            <v>1379191125</v>
          </cell>
          <cell r="D6126">
            <v>2015</v>
          </cell>
          <cell r="G6126">
            <v>157</v>
          </cell>
          <cell r="AC6126">
            <v>1956822245.7210767</v>
          </cell>
        </row>
        <row r="6127">
          <cell r="A6127" t="str">
            <v>Activos PG</v>
          </cell>
          <cell r="C6127">
            <v>107026390</v>
          </cell>
          <cell r="D6127">
            <v>2015</v>
          </cell>
          <cell r="G6127">
            <v>157</v>
          </cell>
          <cell r="AC6127">
            <v>189752181.31790772</v>
          </cell>
        </row>
        <row r="6128">
          <cell r="A6128" t="str">
            <v>Activos (G+T+D+C+AP+PG+I)</v>
          </cell>
          <cell r="C6128">
            <v>3352004292</v>
          </cell>
          <cell r="D6128">
            <v>2015</v>
          </cell>
          <cell r="G6128">
            <v>157</v>
          </cell>
          <cell r="AC6128">
            <v>5942927965.6539745</v>
          </cell>
        </row>
        <row r="6129">
          <cell r="A6129" t="str">
            <v>Activos D (Líneas Aereas)</v>
          </cell>
          <cell r="C6129">
            <v>1179585084</v>
          </cell>
          <cell r="D6129">
            <v>2015</v>
          </cell>
          <cell r="G6129">
            <v>177</v>
          </cell>
          <cell r="AC6129">
            <v>1762553651.3652313</v>
          </cell>
        </row>
        <row r="6130">
          <cell r="A6130" t="str">
            <v>Activos D (conducciones subt.)</v>
          </cell>
          <cell r="C6130">
            <v>397803356</v>
          </cell>
          <cell r="D6130">
            <v>2015</v>
          </cell>
          <cell r="G6130">
            <v>177</v>
          </cell>
          <cell r="AC6130">
            <v>594403716.31822276</v>
          </cell>
        </row>
        <row r="6131">
          <cell r="A6131" t="str">
            <v>Activos D (Líneas Subterrán.)</v>
          </cell>
          <cell r="C6131">
            <v>704728170</v>
          </cell>
          <cell r="D6131">
            <v>2015</v>
          </cell>
          <cell r="G6131">
            <v>177</v>
          </cell>
          <cell r="AC6131">
            <v>1053015357.7742574</v>
          </cell>
        </row>
        <row r="6132">
          <cell r="A6132" t="str">
            <v>Activos C</v>
          </cell>
          <cell r="C6132">
            <v>101720392</v>
          </cell>
          <cell r="D6132">
            <v>2015</v>
          </cell>
          <cell r="G6132">
            <v>177</v>
          </cell>
          <cell r="AC6132">
            <v>161217716.89282861</v>
          </cell>
        </row>
        <row r="6133">
          <cell r="A6133" t="str">
            <v>Activos AP</v>
          </cell>
          <cell r="C6133">
            <v>126123804</v>
          </cell>
          <cell r="D6133">
            <v>2015</v>
          </cell>
          <cell r="G6133">
            <v>177</v>
          </cell>
          <cell r="AC6133">
            <v>188456071.78284121</v>
          </cell>
        </row>
        <row r="6134">
          <cell r="A6134" t="str">
            <v>Activos (D+C+AP)</v>
          </cell>
          <cell r="C6134">
            <v>5302707911</v>
          </cell>
          <cell r="D6134">
            <v>2015</v>
          </cell>
          <cell r="G6134">
            <v>177</v>
          </cell>
          <cell r="AC6134">
            <v>6821216275.039217</v>
          </cell>
        </row>
        <row r="6135">
          <cell r="A6135" t="str">
            <v>Activos PG</v>
          </cell>
          <cell r="C6135">
            <v>535012808</v>
          </cell>
          <cell r="D6135">
            <v>2015</v>
          </cell>
          <cell r="G6135">
            <v>177</v>
          </cell>
          <cell r="AC6135">
            <v>799424128.92325568</v>
          </cell>
        </row>
        <row r="6136">
          <cell r="A6136" t="str">
            <v>Activos (G+T+D+C+AP+PG+I)</v>
          </cell>
          <cell r="C6136">
            <v>16095925220</v>
          </cell>
          <cell r="D6136">
            <v>2015</v>
          </cell>
          <cell r="G6136">
            <v>177</v>
          </cell>
          <cell r="AC6136">
            <v>24050771880.235741</v>
          </cell>
        </row>
        <row r="6137">
          <cell r="A6137" t="str">
            <v>Activos D (Líneas Aereas)</v>
          </cell>
          <cell r="C6137">
            <v>213576868</v>
          </cell>
          <cell r="D6137">
            <v>2015</v>
          </cell>
          <cell r="G6137">
            <v>187</v>
          </cell>
          <cell r="AC6137">
            <v>289946586.74162859</v>
          </cell>
        </row>
        <row r="6138">
          <cell r="A6138" t="str">
            <v>Activos D (conducciones subt.)</v>
          </cell>
          <cell r="C6138">
            <v>98828188</v>
          </cell>
          <cell r="D6138">
            <v>2015</v>
          </cell>
          <cell r="G6138">
            <v>187</v>
          </cell>
          <cell r="AC6138">
            <v>134166663.51929076</v>
          </cell>
        </row>
        <row r="6139">
          <cell r="A6139" t="str">
            <v>Activos D (Líneas Subterrán.)</v>
          </cell>
          <cell r="C6139">
            <v>173962389</v>
          </cell>
          <cell r="D6139">
            <v>2015</v>
          </cell>
          <cell r="G6139">
            <v>187</v>
          </cell>
          <cell r="AC6139">
            <v>236166965.94674963</v>
          </cell>
        </row>
        <row r="6140">
          <cell r="A6140" t="str">
            <v>Activos C</v>
          </cell>
          <cell r="C6140">
            <v>49503959</v>
          </cell>
          <cell r="D6140">
            <v>2015</v>
          </cell>
          <cell r="G6140">
            <v>187</v>
          </cell>
          <cell r="AC6140">
            <v>71861037.727639243</v>
          </cell>
        </row>
        <row r="6141">
          <cell r="A6141" t="str">
            <v>Activos AP</v>
          </cell>
          <cell r="C6141">
            <v>49377953</v>
          </cell>
          <cell r="D6141">
            <v>2015</v>
          </cell>
          <cell r="G6141">
            <v>187</v>
          </cell>
          <cell r="AC6141">
            <v>67034267.646618739</v>
          </cell>
        </row>
        <row r="6142">
          <cell r="A6142" t="str">
            <v>Activos (D+C+AP)</v>
          </cell>
          <cell r="C6142">
            <v>1464915653</v>
          </cell>
          <cell r="D6142">
            <v>2015</v>
          </cell>
          <cell r="G6142">
            <v>187</v>
          </cell>
          <cell r="AC6142">
            <v>1948004785.4022617</v>
          </cell>
        </row>
        <row r="6143">
          <cell r="A6143" t="str">
            <v>Activos PG</v>
          </cell>
          <cell r="C6143">
            <v>150091173</v>
          </cell>
          <cell r="D6143">
            <v>2015</v>
          </cell>
          <cell r="G6143">
            <v>187</v>
          </cell>
          <cell r="AC6143">
            <v>203760003.21999893</v>
          </cell>
        </row>
        <row r="6144">
          <cell r="A6144" t="str">
            <v>Activos (G+T+D+C+AP+PG+I)</v>
          </cell>
          <cell r="C6144">
            <v>3525451263</v>
          </cell>
          <cell r="D6144">
            <v>2015</v>
          </cell>
          <cell r="G6144">
            <v>187</v>
          </cell>
          <cell r="AC6144">
            <v>4786064005.9147863</v>
          </cell>
        </row>
        <row r="6145">
          <cell r="A6145" t="str">
            <v>Activos D (Líneas Aereas)</v>
          </cell>
          <cell r="C6145">
            <v>124192492</v>
          </cell>
          <cell r="D6145">
            <v>2015</v>
          </cell>
          <cell r="G6145">
            <v>195</v>
          </cell>
          <cell r="AC6145">
            <v>205428686.3775456</v>
          </cell>
        </row>
        <row r="6146">
          <cell r="A6146" t="str">
            <v>Activos D (conducciones subt.)</v>
          </cell>
          <cell r="C6146">
            <v>6833110</v>
          </cell>
          <cell r="D6146">
            <v>2015</v>
          </cell>
          <cell r="G6146">
            <v>195</v>
          </cell>
          <cell r="AC6146">
            <v>11302750.984119641</v>
          </cell>
        </row>
        <row r="6147">
          <cell r="A6147" t="str">
            <v>Activos D (Líneas Subterrán.)</v>
          </cell>
          <cell r="C6147">
            <v>181885630</v>
          </cell>
          <cell r="D6147">
            <v>2015</v>
          </cell>
          <cell r="G6147">
            <v>195</v>
          </cell>
          <cell r="AC6147">
            <v>300859781.78014416</v>
          </cell>
        </row>
        <row r="6148">
          <cell r="A6148" t="str">
            <v>Activos C</v>
          </cell>
          <cell r="C6148">
            <v>78119586</v>
          </cell>
          <cell r="D6148">
            <v>2015</v>
          </cell>
          <cell r="G6148">
            <v>195</v>
          </cell>
          <cell r="AC6148">
            <v>131907686.35102618</v>
          </cell>
        </row>
        <row r="6149">
          <cell r="A6149" t="str">
            <v>Activos AP</v>
          </cell>
          <cell r="C6149">
            <v>13165593</v>
          </cell>
          <cell r="D6149">
            <v>2015</v>
          </cell>
          <cell r="G6149">
            <v>195</v>
          </cell>
          <cell r="AC6149">
            <v>21777407.247544479</v>
          </cell>
        </row>
        <row r="6150">
          <cell r="A6150" t="str">
            <v>Activos (D+C+AP)</v>
          </cell>
          <cell r="C6150">
            <v>1156240392</v>
          </cell>
          <cell r="D6150">
            <v>2015</v>
          </cell>
          <cell r="G6150">
            <v>195</v>
          </cell>
          <cell r="AC6150">
            <v>1583273890.0931613</v>
          </cell>
        </row>
        <row r="6151">
          <cell r="A6151" t="str">
            <v>Activos PG</v>
          </cell>
          <cell r="C6151">
            <v>20030252</v>
          </cell>
          <cell r="D6151">
            <v>2015</v>
          </cell>
          <cell r="G6151">
            <v>195</v>
          </cell>
          <cell r="AC6151">
            <v>33132343.911507998</v>
          </cell>
        </row>
        <row r="6152">
          <cell r="A6152" t="str">
            <v>Activos (G+T+D+C+AP+PG+I)</v>
          </cell>
          <cell r="C6152">
            <v>3518694236</v>
          </cell>
          <cell r="D6152">
            <v>2015</v>
          </cell>
          <cell r="G6152">
            <v>195</v>
          </cell>
          <cell r="AC6152">
            <v>5820325552.8983307</v>
          </cell>
        </row>
        <row r="6153">
          <cell r="A6153" t="str">
            <v>Activos PG</v>
          </cell>
          <cell r="C6153">
            <v>19780219</v>
          </cell>
          <cell r="D6153">
            <v>2015</v>
          </cell>
          <cell r="G6153">
            <v>226</v>
          </cell>
          <cell r="AC6153" t="e">
            <v>#VALUE!</v>
          </cell>
        </row>
        <row r="6154">
          <cell r="A6154" t="str">
            <v>Activos (G+T+D+C+AP+PG+I)</v>
          </cell>
          <cell r="C6154">
            <v>470510375</v>
          </cell>
          <cell r="D6154">
            <v>2015</v>
          </cell>
          <cell r="G6154">
            <v>226</v>
          </cell>
          <cell r="AC6154" t="e">
            <v>#VALUE!</v>
          </cell>
        </row>
        <row r="6155">
          <cell r="A6155" t="str">
            <v>Activos D (Líneas Aereas)</v>
          </cell>
          <cell r="C6155">
            <v>10295800</v>
          </cell>
          <cell r="D6155">
            <v>2015</v>
          </cell>
          <cell r="G6155">
            <v>269</v>
          </cell>
          <cell r="AC6155">
            <v>24098223.541385327</v>
          </cell>
        </row>
        <row r="6156">
          <cell r="A6156" t="str">
            <v>Activos D (conducciones subt.)</v>
          </cell>
          <cell r="C6156">
            <v>1992900</v>
          </cell>
          <cell r="D6156">
            <v>2015</v>
          </cell>
          <cell r="G6156">
            <v>269</v>
          </cell>
          <cell r="AC6156">
            <v>4664557.3627718892</v>
          </cell>
        </row>
        <row r="6157">
          <cell r="A6157" t="str">
            <v>Activos D (Líneas Subterrán.)</v>
          </cell>
          <cell r="C6157">
            <v>7565700</v>
          </cell>
          <cell r="D6157">
            <v>2015</v>
          </cell>
          <cell r="G6157">
            <v>269</v>
          </cell>
          <cell r="AC6157">
            <v>17708184.876071695</v>
          </cell>
        </row>
        <row r="6158">
          <cell r="A6158" t="str">
            <v>Activos C</v>
          </cell>
          <cell r="C6158">
            <v>5103700</v>
          </cell>
          <cell r="D6158">
            <v>2015</v>
          </cell>
          <cell r="G6158">
            <v>269</v>
          </cell>
          <cell r="AC6158">
            <v>13182871.350318234</v>
          </cell>
        </row>
        <row r="6159">
          <cell r="A6159" t="str">
            <v>Activos AP</v>
          </cell>
          <cell r="C6159">
            <v>434200</v>
          </cell>
          <cell r="D6159">
            <v>2015</v>
          </cell>
          <cell r="G6159">
            <v>269</v>
          </cell>
          <cell r="AC6159">
            <v>1016283.2088491918</v>
          </cell>
        </row>
        <row r="6160">
          <cell r="A6160" t="str">
            <v>Activos (D+C+AP)</v>
          </cell>
          <cell r="C6160">
            <v>57368000</v>
          </cell>
          <cell r="D6160">
            <v>2015</v>
          </cell>
          <cell r="G6160">
            <v>269</v>
          </cell>
          <cell r="AC6160">
            <v>119523974.91161361</v>
          </cell>
        </row>
        <row r="6161">
          <cell r="A6161" t="str">
            <v>Activos PG</v>
          </cell>
          <cell r="C6161">
            <v>8555500</v>
          </cell>
          <cell r="D6161">
            <v>2015</v>
          </cell>
          <cell r="G6161">
            <v>269</v>
          </cell>
          <cell r="AC6161">
            <v>20024898.648800693</v>
          </cell>
        </row>
        <row r="6162">
          <cell r="A6162" t="str">
            <v>Activos (G+T+D+C+AP+PG+I)</v>
          </cell>
          <cell r="C6162">
            <v>87891000</v>
          </cell>
          <cell r="D6162">
            <v>2015</v>
          </cell>
          <cell r="G6162">
            <v>269</v>
          </cell>
          <cell r="AC6162">
            <v>205716599.51396665</v>
          </cell>
        </row>
        <row r="6163">
          <cell r="A6163" t="str">
            <v>Activos D (Líneas Aereas)</v>
          </cell>
          <cell r="C6163">
            <v>647854763</v>
          </cell>
          <cell r="D6163">
            <v>2015</v>
          </cell>
          <cell r="G6163">
            <v>309</v>
          </cell>
          <cell r="AC6163">
            <v>879511339.38417315</v>
          </cell>
        </row>
        <row r="6164">
          <cell r="A6164" t="str">
            <v>Activos D (conducciones subt.)</v>
          </cell>
          <cell r="C6164">
            <v>607239711</v>
          </cell>
          <cell r="D6164">
            <v>2015</v>
          </cell>
          <cell r="G6164">
            <v>309</v>
          </cell>
          <cell r="AC6164">
            <v>824373365.83858407</v>
          </cell>
        </row>
        <row r="6165">
          <cell r="A6165" t="str">
            <v>Activos D (Líneas Subterrán.)</v>
          </cell>
          <cell r="C6165">
            <v>1331413239</v>
          </cell>
          <cell r="D6165">
            <v>2015</v>
          </cell>
          <cell r="G6165">
            <v>309</v>
          </cell>
          <cell r="AC6165">
            <v>1807493141.9570503</v>
          </cell>
        </row>
        <row r="6166">
          <cell r="A6166" t="str">
            <v>Activos C</v>
          </cell>
          <cell r="C6166">
            <v>198261069</v>
          </cell>
          <cell r="D6166">
            <v>2015</v>
          </cell>
          <cell r="G6166">
            <v>309</v>
          </cell>
          <cell r="AC6166">
            <v>283368103.04502779</v>
          </cell>
        </row>
        <row r="6167">
          <cell r="A6167" t="str">
            <v>Activos AP</v>
          </cell>
          <cell r="C6167">
            <v>21762120</v>
          </cell>
          <cell r="D6167">
            <v>2015</v>
          </cell>
          <cell r="G6167">
            <v>309</v>
          </cell>
          <cell r="AC6167">
            <v>29543707.019159634</v>
          </cell>
        </row>
        <row r="6168">
          <cell r="A6168" t="str">
            <v>Activos (D+C+AP)</v>
          </cell>
          <cell r="C6168">
            <v>4817355406</v>
          </cell>
          <cell r="D6168">
            <v>2015</v>
          </cell>
          <cell r="G6168">
            <v>309</v>
          </cell>
          <cell r="AC6168">
            <v>5528907188.5210896</v>
          </cell>
        </row>
        <row r="6169">
          <cell r="A6169" t="str">
            <v>Activos PG</v>
          </cell>
          <cell r="C6169">
            <v>197805691</v>
          </cell>
          <cell r="D6169">
            <v>2015</v>
          </cell>
          <cell r="G6169">
            <v>309</v>
          </cell>
          <cell r="AC6169">
            <v>268536033.32884949</v>
          </cell>
        </row>
        <row r="6170">
          <cell r="A6170" t="str">
            <v>Activos (G+T+D+C+AP+PG+I)</v>
          </cell>
          <cell r="C6170">
            <v>7167151009</v>
          </cell>
          <cell r="D6170">
            <v>2015</v>
          </cell>
          <cell r="G6170">
            <v>309</v>
          </cell>
          <cell r="AC6170">
            <v>9729944029.9001369</v>
          </cell>
        </row>
        <row r="6171">
          <cell r="A6171" t="str">
            <v>Activos D (Líneas Aereas)</v>
          </cell>
          <cell r="C6171">
            <v>402908061</v>
          </cell>
          <cell r="D6171">
            <v>2015</v>
          </cell>
          <cell r="G6171">
            <v>9</v>
          </cell>
          <cell r="AC6171">
            <v>503940745.03559929</v>
          </cell>
        </row>
        <row r="6172">
          <cell r="A6172" t="str">
            <v>Activos D (conducciones subt.)</v>
          </cell>
          <cell r="C6172">
            <v>37308398</v>
          </cell>
          <cell r="D6172">
            <v>2015</v>
          </cell>
          <cell r="G6172">
            <v>9</v>
          </cell>
          <cell r="AC6172">
            <v>46663801.755519263</v>
          </cell>
        </row>
        <row r="6173">
          <cell r="A6173" t="str">
            <v>Activos D (Líneas Subterrán.)</v>
          </cell>
          <cell r="C6173">
            <v>151740459</v>
          </cell>
          <cell r="D6173">
            <v>2015</v>
          </cell>
          <cell r="G6173">
            <v>9</v>
          </cell>
          <cell r="AC6173">
            <v>189790692.62281105</v>
          </cell>
        </row>
        <row r="6174">
          <cell r="A6174" t="str">
            <v>Activos C</v>
          </cell>
          <cell r="C6174">
            <v>63914263</v>
          </cell>
          <cell r="D6174">
            <v>2015</v>
          </cell>
          <cell r="G6174">
            <v>9</v>
          </cell>
          <cell r="AC6174">
            <v>84101644.584321678</v>
          </cell>
        </row>
        <row r="6175">
          <cell r="A6175" t="str">
            <v>Activos AP</v>
          </cell>
          <cell r="C6175">
            <v>86051668</v>
          </cell>
          <cell r="D6175">
            <v>2015</v>
          </cell>
          <cell r="G6175">
            <v>9</v>
          </cell>
          <cell r="AC6175">
            <v>107629868.65004927</v>
          </cell>
        </row>
        <row r="6176">
          <cell r="A6176" t="str">
            <v>Activos (D+C+AP)</v>
          </cell>
          <cell r="C6176">
            <v>2012376878</v>
          </cell>
          <cell r="D6176">
            <v>2015</v>
          </cell>
          <cell r="G6176">
            <v>9</v>
          </cell>
          <cell r="AC6176">
            <v>2502044174.4136529</v>
          </cell>
        </row>
        <row r="6177">
          <cell r="A6177" t="str">
            <v>Activos PG</v>
          </cell>
          <cell r="C6177">
            <v>108936444</v>
          </cell>
          <cell r="D6177">
            <v>2015</v>
          </cell>
          <cell r="G6177">
            <v>9</v>
          </cell>
          <cell r="AC6177">
            <v>136253200.332194</v>
          </cell>
        </row>
        <row r="6178">
          <cell r="A6178" t="str">
            <v>Activos (G+T+D+C+AP+PG+I)</v>
          </cell>
          <cell r="C6178">
            <v>3105005343</v>
          </cell>
          <cell r="D6178">
            <v>2015</v>
          </cell>
          <cell r="G6178">
            <v>9</v>
          </cell>
          <cell r="AC6178">
            <v>3883612310.9756708</v>
          </cell>
        </row>
        <row r="6179">
          <cell r="A6179" t="str">
            <v>Activos (G+T+D+C+AP+PG+I)</v>
          </cell>
          <cell r="C6179">
            <v>4765477807</v>
          </cell>
          <cell r="D6179">
            <v>2015</v>
          </cell>
          <cell r="G6179">
            <v>275</v>
          </cell>
          <cell r="AC6179" t="e">
            <v>#VALUE!</v>
          </cell>
        </row>
        <row r="6180">
          <cell r="A6180" t="str">
            <v>Activos PG</v>
          </cell>
          <cell r="C6180">
            <v>122745381</v>
          </cell>
          <cell r="D6180">
            <v>2015</v>
          </cell>
          <cell r="G6180">
            <v>275</v>
          </cell>
          <cell r="AC6180" t="e">
            <v>#VALUE!</v>
          </cell>
        </row>
        <row r="6181">
          <cell r="A6181" t="str">
            <v>Activos PG</v>
          </cell>
          <cell r="C6181">
            <v>3069956</v>
          </cell>
          <cell r="D6181">
            <v>2015</v>
          </cell>
          <cell r="G6181">
            <v>18</v>
          </cell>
          <cell r="AC6181" t="e">
            <v>#VALUE!</v>
          </cell>
        </row>
        <row r="6182">
          <cell r="A6182" t="str">
            <v>Activos (G+T+D+C+AP+PG+I)</v>
          </cell>
          <cell r="C6182">
            <v>566856859</v>
          </cell>
          <cell r="D6182">
            <v>2015</v>
          </cell>
          <cell r="G6182">
            <v>18</v>
          </cell>
          <cell r="AC6182" t="e">
            <v>#VALUE!</v>
          </cell>
        </row>
        <row r="6183">
          <cell r="A6183" t="str">
            <v>Activos D (Líneas Aereas)</v>
          </cell>
          <cell r="C6183">
            <v>1028768810</v>
          </cell>
          <cell r="D6183">
            <v>2015</v>
          </cell>
          <cell r="G6183">
            <v>282</v>
          </cell>
          <cell r="AC6183">
            <v>1344698788.4350765</v>
          </cell>
        </row>
        <row r="6184">
          <cell r="A6184" t="str">
            <v>Activos D (conducciones subt.)</v>
          </cell>
          <cell r="C6184">
            <v>777439086</v>
          </cell>
          <cell r="D6184">
            <v>2015</v>
          </cell>
          <cell r="G6184">
            <v>282</v>
          </cell>
          <cell r="AC6184">
            <v>1016186908.9190925</v>
          </cell>
        </row>
        <row r="6185">
          <cell r="A6185" t="str">
            <v>Activos D (Líneas Subterrán.)</v>
          </cell>
          <cell r="C6185">
            <v>1691556033</v>
          </cell>
          <cell r="D6185">
            <v>2015</v>
          </cell>
          <cell r="G6185">
            <v>282</v>
          </cell>
          <cell r="AC6185">
            <v>2211024795.8869829</v>
          </cell>
        </row>
        <row r="6186">
          <cell r="A6186" t="str">
            <v>Activos C</v>
          </cell>
          <cell r="C6186">
            <v>585704924</v>
          </cell>
          <cell r="D6186">
            <v>2015</v>
          </cell>
          <cell r="G6186">
            <v>282</v>
          </cell>
          <cell r="AC6186">
            <v>805945940.08336234</v>
          </cell>
        </row>
        <row r="6187">
          <cell r="A6187" t="str">
            <v>Activos AP</v>
          </cell>
          <cell r="C6187">
            <v>344236176</v>
          </cell>
          <cell r="D6187">
            <v>2015</v>
          </cell>
          <cell r="G6187">
            <v>282</v>
          </cell>
          <cell r="AC6187">
            <v>449949458.32652503</v>
          </cell>
        </row>
        <row r="6188">
          <cell r="A6188" t="str">
            <v>Activos (D+C+AP)</v>
          </cell>
          <cell r="C6188">
            <v>10852863735</v>
          </cell>
          <cell r="D6188">
            <v>2015</v>
          </cell>
          <cell r="G6188">
            <v>282</v>
          </cell>
          <cell r="AC6188">
            <v>11372045743.388891</v>
          </cell>
        </row>
        <row r="6189">
          <cell r="A6189" t="str">
            <v>Activos (G+T+D+C+AP+PG+I)</v>
          </cell>
          <cell r="C6189">
            <v>19063876780</v>
          </cell>
          <cell r="D6189">
            <v>2015</v>
          </cell>
          <cell r="G6189">
            <v>282</v>
          </cell>
          <cell r="AC6189">
            <v>24918302110.015938</v>
          </cell>
        </row>
        <row r="6190">
          <cell r="A6190" t="str">
            <v>Activos PG</v>
          </cell>
          <cell r="C6190">
            <v>566898399</v>
          </cell>
          <cell r="D6190">
            <v>2015</v>
          </cell>
          <cell r="G6190">
            <v>282</v>
          </cell>
          <cell r="AC6190">
            <v>740990184.47214067</v>
          </cell>
        </row>
        <row r="6191">
          <cell r="A6191" t="str">
            <v>Activos (G+T+D+C+AP+PG+I)</v>
          </cell>
          <cell r="C6191">
            <v>9443020</v>
          </cell>
          <cell r="D6191">
            <v>2015</v>
          </cell>
          <cell r="G6191">
            <v>321</v>
          </cell>
          <cell r="AC6191" t="e">
            <v>#VALUE!</v>
          </cell>
        </row>
        <row r="6192">
          <cell r="A6192" t="str">
            <v>Activos D (Líneas Aereas)</v>
          </cell>
          <cell r="C6192">
            <v>9728574</v>
          </cell>
          <cell r="D6192">
            <v>2015</v>
          </cell>
          <cell r="G6192">
            <v>3</v>
          </cell>
          <cell r="AC6192">
            <v>17709824.351732444</v>
          </cell>
        </row>
        <row r="6193">
          <cell r="A6193" t="str">
            <v>Activos D (conducciones subt.)</v>
          </cell>
          <cell r="C6193">
            <v>2576581</v>
          </cell>
          <cell r="D6193">
            <v>2015</v>
          </cell>
          <cell r="G6193">
            <v>3</v>
          </cell>
          <cell r="AC6193">
            <v>4690389.04756351</v>
          </cell>
        </row>
        <row r="6194">
          <cell r="A6194" t="str">
            <v>Activos D (Líneas Subterrán.)</v>
          </cell>
          <cell r="C6194">
            <v>6760962</v>
          </cell>
          <cell r="D6194">
            <v>2015</v>
          </cell>
          <cell r="G6194">
            <v>3</v>
          </cell>
          <cell r="AC6194">
            <v>12307605.3560098</v>
          </cell>
        </row>
        <row r="6195">
          <cell r="A6195" t="str">
            <v>Activos C</v>
          </cell>
          <cell r="C6195">
            <v>4706802</v>
          </cell>
          <cell r="D6195">
            <v>2015</v>
          </cell>
          <cell r="G6195">
            <v>3</v>
          </cell>
          <cell r="AC6195">
            <v>9401399.0444047693</v>
          </cell>
        </row>
        <row r="6196">
          <cell r="A6196" t="str">
            <v>Activos AP</v>
          </cell>
          <cell r="C6196">
            <v>328696</v>
          </cell>
          <cell r="D6196">
            <v>2015</v>
          </cell>
          <cell r="G6196">
            <v>3</v>
          </cell>
          <cell r="AC6196">
            <v>598355.77394148894</v>
          </cell>
        </row>
        <row r="6197">
          <cell r="A6197" t="str">
            <v>Activos (D+C+AP)</v>
          </cell>
          <cell r="C6197">
            <v>48294498</v>
          </cell>
          <cell r="D6197">
            <v>2015</v>
          </cell>
          <cell r="G6197">
            <v>3</v>
          </cell>
          <cell r="AC6197">
            <v>136857885.88981581</v>
          </cell>
        </row>
        <row r="6198">
          <cell r="A6198" t="str">
            <v>Activos PG</v>
          </cell>
          <cell r="C6198">
            <v>17288284</v>
          </cell>
          <cell r="D6198">
            <v>2015</v>
          </cell>
          <cell r="G6198">
            <v>3</v>
          </cell>
          <cell r="AC6198">
            <v>31471464.675384734</v>
          </cell>
        </row>
        <row r="6199">
          <cell r="A6199" t="str">
            <v>Activos (G+T+D+C+AP+PG+I)</v>
          </cell>
          <cell r="C6199">
            <v>208769207</v>
          </cell>
          <cell r="D6199">
            <v>2015</v>
          </cell>
          <cell r="G6199">
            <v>3</v>
          </cell>
          <cell r="AC6199">
            <v>380041924.54315209</v>
          </cell>
        </row>
        <row r="6200">
          <cell r="A6200" t="str">
            <v>Activos D (Líneas Aereas)</v>
          </cell>
          <cell r="C6200">
            <v>880109490</v>
          </cell>
          <cell r="D6200">
            <v>2015</v>
          </cell>
          <cell r="G6200">
            <v>68</v>
          </cell>
          <cell r="AC6200">
            <v>1194814517.9487112</v>
          </cell>
        </row>
        <row r="6201">
          <cell r="A6201" t="str">
            <v>Activos D (conducciones subt.)</v>
          </cell>
          <cell r="C6201">
            <v>496315116</v>
          </cell>
          <cell r="D6201">
            <v>2015</v>
          </cell>
          <cell r="G6201">
            <v>68</v>
          </cell>
          <cell r="AC6201">
            <v>673784924.27595425</v>
          </cell>
        </row>
        <row r="6202">
          <cell r="A6202" t="str">
            <v>Activos D (Líneas Subterrán.)</v>
          </cell>
          <cell r="C6202">
            <v>899126942</v>
          </cell>
          <cell r="D6202">
            <v>2015</v>
          </cell>
          <cell r="G6202">
            <v>68</v>
          </cell>
          <cell r="AC6202">
            <v>1220632132.6911595</v>
          </cell>
        </row>
        <row r="6203">
          <cell r="A6203" t="str">
            <v>Activos C</v>
          </cell>
          <cell r="C6203">
            <v>366300025</v>
          </cell>
          <cell r="D6203">
            <v>2015</v>
          </cell>
          <cell r="G6203">
            <v>68</v>
          </cell>
          <cell r="AC6203">
            <v>563526046.06897521</v>
          </cell>
        </row>
        <row r="6204">
          <cell r="A6204" t="str">
            <v>Activos AP</v>
          </cell>
          <cell r="C6204">
            <v>496599019</v>
          </cell>
          <cell r="D6204">
            <v>2015</v>
          </cell>
          <cell r="G6204">
            <v>68</v>
          </cell>
          <cell r="AC6204">
            <v>674170343.85152221</v>
          </cell>
        </row>
        <row r="6205">
          <cell r="A6205" t="str">
            <v>Activos (D+C+AP)</v>
          </cell>
          <cell r="C6205">
            <v>6378867801</v>
          </cell>
          <cell r="D6205">
            <v>2015</v>
          </cell>
          <cell r="G6205">
            <v>68</v>
          </cell>
          <cell r="AC6205">
            <v>7030843169.1206341</v>
          </cell>
        </row>
        <row r="6206">
          <cell r="A6206" t="str">
            <v>Activos PG</v>
          </cell>
          <cell r="C6206">
            <v>938987847</v>
          </cell>
          <cell r="D6206">
            <v>2015</v>
          </cell>
          <cell r="G6206">
            <v>68</v>
          </cell>
          <cell r="AC6206">
            <v>1274746295.2285666</v>
          </cell>
        </row>
        <row r="6207">
          <cell r="A6207" t="str">
            <v>Activos (G+T+D+C+AP+PG+I)</v>
          </cell>
          <cell r="C6207">
            <v>9720751250</v>
          </cell>
          <cell r="D6207">
            <v>2015</v>
          </cell>
          <cell r="G6207">
            <v>68</v>
          </cell>
          <cell r="AC6207">
            <v>13196647520.376223</v>
          </cell>
        </row>
        <row r="6208">
          <cell r="A6208" t="str">
            <v>Activos (G+T+D+C+AP+PG+I)</v>
          </cell>
          <cell r="C6208">
            <v>600460803</v>
          </cell>
          <cell r="D6208">
            <v>2015</v>
          </cell>
          <cell r="G6208">
            <v>229</v>
          </cell>
          <cell r="AC6208" t="e">
            <v>#VALUE!</v>
          </cell>
        </row>
        <row r="6209">
          <cell r="A6209" t="str">
            <v>Activos PG</v>
          </cell>
          <cell r="C6209">
            <v>89362141</v>
          </cell>
          <cell r="D6209">
            <v>2015</v>
          </cell>
          <cell r="G6209">
            <v>297</v>
          </cell>
          <cell r="AC6209" t="e">
            <v>#VALUE!</v>
          </cell>
        </row>
        <row r="6210">
          <cell r="A6210" t="str">
            <v>Activos (G+T+D+C+AP+PG+I)</v>
          </cell>
          <cell r="C6210">
            <v>303936632</v>
          </cell>
          <cell r="D6210">
            <v>2015</v>
          </cell>
          <cell r="G6210">
            <v>297</v>
          </cell>
          <cell r="AC6210" t="e">
            <v>#VALUE!</v>
          </cell>
        </row>
        <row r="6211">
          <cell r="A6211" t="str">
            <v>Activos PG</v>
          </cell>
          <cell r="C6211">
            <v>147186605</v>
          </cell>
          <cell r="D6211">
            <v>2015</v>
          </cell>
          <cell r="G6211">
            <v>274</v>
          </cell>
          <cell r="AC6211" t="e">
            <v>#VALUE!</v>
          </cell>
        </row>
        <row r="6212">
          <cell r="A6212" t="str">
            <v>Activos (G+T+D+C+AP+PG+I)</v>
          </cell>
          <cell r="C6212">
            <v>519844251</v>
          </cell>
          <cell r="D6212">
            <v>2015</v>
          </cell>
          <cell r="G6212">
            <v>274</v>
          </cell>
          <cell r="AC6212" t="e">
            <v>#VALUE!</v>
          </cell>
        </row>
        <row r="6213">
          <cell r="A6213" t="str">
            <v>Activos D (Líneas Aereas)</v>
          </cell>
          <cell r="C6213">
            <v>45361312</v>
          </cell>
          <cell r="D6213">
            <v>2015</v>
          </cell>
          <cell r="G6213">
            <v>89</v>
          </cell>
          <cell r="AC6213">
            <v>47924339.205942191</v>
          </cell>
        </row>
        <row r="6214">
          <cell r="A6214" t="str">
            <v>Activos D (conducciones subt.)</v>
          </cell>
          <cell r="C6214">
            <v>83669200</v>
          </cell>
          <cell r="D6214">
            <v>2015</v>
          </cell>
          <cell r="G6214">
            <v>89</v>
          </cell>
          <cell r="AC6214">
            <v>88396718.372912556</v>
          </cell>
        </row>
        <row r="6215">
          <cell r="A6215" t="str">
            <v>Activos D (Líneas Subterrán.)</v>
          </cell>
          <cell r="C6215">
            <v>132018763</v>
          </cell>
          <cell r="D6215">
            <v>2015</v>
          </cell>
          <cell r="G6215">
            <v>89</v>
          </cell>
          <cell r="AC6215">
            <v>139478152.20955008</v>
          </cell>
        </row>
        <row r="6216">
          <cell r="A6216" t="str">
            <v>Activos C</v>
          </cell>
          <cell r="C6216">
            <v>26240066</v>
          </cell>
          <cell r="D6216">
            <v>2015</v>
          </cell>
          <cell r="G6216">
            <v>89</v>
          </cell>
          <cell r="AC6216">
            <v>28230021.408049453</v>
          </cell>
        </row>
        <row r="6217">
          <cell r="A6217" t="str">
            <v>Activos AP</v>
          </cell>
          <cell r="C6217">
            <v>3181540</v>
          </cell>
          <cell r="D6217">
            <v>2015</v>
          </cell>
          <cell r="G6217">
            <v>89</v>
          </cell>
          <cell r="AC6217">
            <v>3361304.9410315407</v>
          </cell>
        </row>
        <row r="6218">
          <cell r="A6218" t="str">
            <v>Activos (D+C+AP)</v>
          </cell>
          <cell r="C6218">
            <v>575670143</v>
          </cell>
          <cell r="D6218">
            <v>2015</v>
          </cell>
          <cell r="G6218">
            <v>89</v>
          </cell>
          <cell r="AC6218">
            <v>443801745.08223677</v>
          </cell>
        </row>
        <row r="6219">
          <cell r="A6219" t="str">
            <v>Activos PG</v>
          </cell>
          <cell r="C6219">
            <v>8358309</v>
          </cell>
          <cell r="D6219">
            <v>2015</v>
          </cell>
          <cell r="G6219">
            <v>89</v>
          </cell>
          <cell r="AC6219">
            <v>8830574.2943255138</v>
          </cell>
        </row>
        <row r="6220">
          <cell r="A6220" t="str">
            <v>Activos (G+T+D+C+AP+PG+I)</v>
          </cell>
          <cell r="C6220">
            <v>1086622564</v>
          </cell>
          <cell r="D6220">
            <v>2015</v>
          </cell>
          <cell r="G6220">
            <v>89</v>
          </cell>
          <cell r="AC6220">
            <v>1148019447.6289978</v>
          </cell>
        </row>
        <row r="6221">
          <cell r="A6221" t="str">
            <v>Activos D (Líneas Aereas)</v>
          </cell>
          <cell r="C6221">
            <v>527787287</v>
          </cell>
          <cell r="D6221">
            <v>2015</v>
          </cell>
          <cell r="G6221">
            <v>8</v>
          </cell>
          <cell r="AC6221">
            <v>761170813.55347753</v>
          </cell>
        </row>
        <row r="6222">
          <cell r="A6222" t="str">
            <v>Activos D (conducciones subt.)</v>
          </cell>
          <cell r="C6222">
            <v>99828488</v>
          </cell>
          <cell r="D6222">
            <v>2015</v>
          </cell>
          <cell r="G6222">
            <v>8</v>
          </cell>
          <cell r="AC6222">
            <v>143971886.58841941</v>
          </cell>
        </row>
        <row r="6223">
          <cell r="A6223" t="str">
            <v>Activos D (Líneas Subterrán.)</v>
          </cell>
          <cell r="C6223">
            <v>154899522</v>
          </cell>
          <cell r="D6223">
            <v>2015</v>
          </cell>
          <cell r="G6223">
            <v>8</v>
          </cell>
          <cell r="AC6223">
            <v>223394913.22341153</v>
          </cell>
        </row>
        <row r="6224">
          <cell r="A6224" t="str">
            <v>Activos C</v>
          </cell>
          <cell r="C6224">
            <v>135228658</v>
          </cell>
          <cell r="D6224">
            <v>2015</v>
          </cell>
          <cell r="G6224">
            <v>8</v>
          </cell>
          <cell r="AC6224">
            <v>202918159.38734728</v>
          </cell>
        </row>
        <row r="6225">
          <cell r="A6225" t="str">
            <v>Activos AP</v>
          </cell>
          <cell r="C6225">
            <v>96046599</v>
          </cell>
          <cell r="D6225">
            <v>2015</v>
          </cell>
          <cell r="G6225">
            <v>8</v>
          </cell>
          <cell r="AC6225">
            <v>138517675.01909274</v>
          </cell>
        </row>
        <row r="6226">
          <cell r="A6226" t="str">
            <v>Activos (D+C+AP)</v>
          </cell>
          <cell r="C6226">
            <v>3102126177</v>
          </cell>
          <cell r="D6226">
            <v>2015</v>
          </cell>
          <cell r="G6226">
            <v>8</v>
          </cell>
          <cell r="AC6226">
            <v>4394147952.1727867</v>
          </cell>
        </row>
        <row r="6227">
          <cell r="A6227" t="str">
            <v>Activos PG</v>
          </cell>
          <cell r="C6227">
            <v>173641980</v>
          </cell>
          <cell r="D6227">
            <v>2015</v>
          </cell>
          <cell r="G6227">
            <v>8</v>
          </cell>
          <cell r="AC6227">
            <v>250425143.68792796</v>
          </cell>
        </row>
        <row r="6228">
          <cell r="A6228" t="str">
            <v>Activos (G+T+D+C+AP+PG+I)</v>
          </cell>
          <cell r="C6228">
            <v>9628094683</v>
          </cell>
          <cell r="D6228">
            <v>2015</v>
          </cell>
          <cell r="G6228">
            <v>8</v>
          </cell>
          <cell r="AC6228">
            <v>13885564967.822012</v>
          </cell>
        </row>
        <row r="6229">
          <cell r="A6229" t="str">
            <v>Activos D (Líneas Aereas)</v>
          </cell>
          <cell r="C6229">
            <v>0</v>
          </cell>
          <cell r="D6229">
            <v>2015</v>
          </cell>
          <cell r="G6229">
            <v>87</v>
          </cell>
          <cell r="AC6229">
            <v>0</v>
          </cell>
        </row>
        <row r="6230">
          <cell r="A6230" t="str">
            <v>Activos D (conducciones subt.)</v>
          </cell>
          <cell r="C6230">
            <v>0</v>
          </cell>
          <cell r="D6230">
            <v>2015</v>
          </cell>
          <cell r="G6230">
            <v>87</v>
          </cell>
          <cell r="AC6230">
            <v>0</v>
          </cell>
        </row>
        <row r="6231">
          <cell r="A6231" t="str">
            <v>Activos D (Líneas Subterrán.)</v>
          </cell>
          <cell r="C6231">
            <v>0</v>
          </cell>
          <cell r="D6231">
            <v>2015</v>
          </cell>
          <cell r="G6231">
            <v>87</v>
          </cell>
          <cell r="AC6231">
            <v>0</v>
          </cell>
        </row>
        <row r="6232">
          <cell r="A6232" t="str">
            <v>Activos C</v>
          </cell>
          <cell r="C6232">
            <v>0</v>
          </cell>
          <cell r="D6232">
            <v>2015</v>
          </cell>
          <cell r="G6232">
            <v>87</v>
          </cell>
          <cell r="AC6232">
            <v>0</v>
          </cell>
        </row>
        <row r="6233">
          <cell r="A6233" t="str">
            <v>Activos AP</v>
          </cell>
          <cell r="C6233">
            <v>0</v>
          </cell>
          <cell r="D6233">
            <v>2015</v>
          </cell>
          <cell r="G6233">
            <v>87</v>
          </cell>
          <cell r="AC6233">
            <v>0</v>
          </cell>
        </row>
        <row r="6234">
          <cell r="A6234" t="str">
            <v>Activos (D+C+AP)</v>
          </cell>
          <cell r="C6234">
            <v>0</v>
          </cell>
          <cell r="D6234">
            <v>2015</v>
          </cell>
          <cell r="G6234">
            <v>87</v>
          </cell>
          <cell r="AC6234">
            <v>0</v>
          </cell>
        </row>
        <row r="6235">
          <cell r="A6235" t="str">
            <v>Activos PG</v>
          </cell>
          <cell r="C6235">
            <v>0</v>
          </cell>
          <cell r="D6235">
            <v>2015</v>
          </cell>
          <cell r="G6235">
            <v>87</v>
          </cell>
          <cell r="AC6235">
            <v>0</v>
          </cell>
        </row>
        <row r="6236">
          <cell r="A6236" t="str">
            <v>Activos (G+T+D+C+AP+PG+I)</v>
          </cell>
          <cell r="C6236">
            <v>0</v>
          </cell>
          <cell r="D6236">
            <v>2015</v>
          </cell>
          <cell r="G6236">
            <v>87</v>
          </cell>
          <cell r="AC6236">
            <v>0</v>
          </cell>
        </row>
        <row r="6237">
          <cell r="A6237" t="str">
            <v>Activos D (Líneas Aereas)</v>
          </cell>
          <cell r="C6237">
            <v>0</v>
          </cell>
          <cell r="D6237">
            <v>2015</v>
          </cell>
          <cell r="G6237">
            <v>63</v>
          </cell>
          <cell r="AC6237">
            <v>0</v>
          </cell>
        </row>
        <row r="6238">
          <cell r="A6238" t="str">
            <v>Activos D (conducciones subt.)</v>
          </cell>
          <cell r="C6238">
            <v>0</v>
          </cell>
          <cell r="D6238">
            <v>2015</v>
          </cell>
          <cell r="G6238">
            <v>63</v>
          </cell>
          <cell r="AC6238">
            <v>0</v>
          </cell>
        </row>
        <row r="6239">
          <cell r="A6239" t="str">
            <v>Activos D (Líneas Subterrán.)</v>
          </cell>
          <cell r="C6239">
            <v>0</v>
          </cell>
          <cell r="D6239">
            <v>2015</v>
          </cell>
          <cell r="G6239">
            <v>63</v>
          </cell>
          <cell r="AC6239">
            <v>0</v>
          </cell>
        </row>
        <row r="6240">
          <cell r="A6240" t="str">
            <v>Activos C</v>
          </cell>
          <cell r="C6240">
            <v>0</v>
          </cell>
          <cell r="D6240">
            <v>2015</v>
          </cell>
          <cell r="G6240">
            <v>63</v>
          </cell>
          <cell r="AC6240">
            <v>0</v>
          </cell>
        </row>
        <row r="6241">
          <cell r="A6241" t="str">
            <v>Activos AP</v>
          </cell>
          <cell r="C6241">
            <v>0</v>
          </cell>
          <cell r="D6241">
            <v>2015</v>
          </cell>
          <cell r="G6241">
            <v>63</v>
          </cell>
          <cell r="AC6241">
            <v>0</v>
          </cell>
        </row>
        <row r="6242">
          <cell r="A6242" t="str">
            <v>Activos (D+C+AP)</v>
          </cell>
          <cell r="C6242">
            <v>0</v>
          </cell>
          <cell r="D6242">
            <v>2015</v>
          </cell>
          <cell r="G6242">
            <v>63</v>
          </cell>
          <cell r="AC6242">
            <v>0</v>
          </cell>
        </row>
        <row r="6243">
          <cell r="A6243" t="str">
            <v>Activos PG</v>
          </cell>
          <cell r="C6243">
            <v>0</v>
          </cell>
          <cell r="D6243">
            <v>2015</v>
          </cell>
          <cell r="G6243">
            <v>63</v>
          </cell>
          <cell r="AC6243">
            <v>0</v>
          </cell>
        </row>
        <row r="6244">
          <cell r="A6244" t="str">
            <v>Activos (G+T+D+C+AP+PG+I)</v>
          </cell>
          <cell r="C6244">
            <v>0</v>
          </cell>
          <cell r="D6244">
            <v>2015</v>
          </cell>
          <cell r="G6244">
            <v>63</v>
          </cell>
          <cell r="AC6244">
            <v>0</v>
          </cell>
        </row>
        <row r="6245">
          <cell r="A6245" t="str">
            <v>Activos D (Líneas Aereas)</v>
          </cell>
          <cell r="C6245">
            <v>327267079</v>
          </cell>
          <cell r="D6245">
            <v>2015</v>
          </cell>
          <cell r="G6245">
            <v>100</v>
          </cell>
          <cell r="AC6245">
            <v>396924414.51166058</v>
          </cell>
        </row>
        <row r="6246">
          <cell r="A6246" t="str">
            <v>Activos D (conducciones subt.)</v>
          </cell>
          <cell r="C6246">
            <v>25637198</v>
          </cell>
          <cell r="D6246">
            <v>2015</v>
          </cell>
          <cell r="G6246">
            <v>100</v>
          </cell>
          <cell r="AC6246">
            <v>31093961.045405105</v>
          </cell>
        </row>
        <row r="6247">
          <cell r="A6247" t="str">
            <v>Activos D (Líneas Subterrán.)</v>
          </cell>
          <cell r="C6247">
            <v>66505798</v>
          </cell>
          <cell r="D6247">
            <v>2015</v>
          </cell>
          <cell r="G6247">
            <v>100</v>
          </cell>
          <cell r="AC6247">
            <v>80661259.951480687</v>
          </cell>
        </row>
        <row r="6248">
          <cell r="A6248" t="str">
            <v>Activos C</v>
          </cell>
          <cell r="C6248">
            <v>70786811</v>
          </cell>
          <cell r="D6248">
            <v>2015</v>
          </cell>
          <cell r="G6248">
            <v>100</v>
          </cell>
          <cell r="AC6248">
            <v>89280026.000997439</v>
          </cell>
        </row>
        <row r="6249">
          <cell r="A6249" t="str">
            <v>Activos AP</v>
          </cell>
          <cell r="C6249">
            <v>46690011</v>
          </cell>
          <cell r="D6249">
            <v>2015</v>
          </cell>
          <cell r="G6249">
            <v>100</v>
          </cell>
          <cell r="AC6249">
            <v>56627771.22693111</v>
          </cell>
        </row>
        <row r="6250">
          <cell r="A6250" t="str">
            <v>Activos (D+C+AP)</v>
          </cell>
          <cell r="C6250">
            <v>1703689208</v>
          </cell>
          <cell r="D6250">
            <v>2015</v>
          </cell>
          <cell r="G6250">
            <v>100</v>
          </cell>
          <cell r="AC6250">
            <v>2280554564.2332044</v>
          </cell>
        </row>
        <row r="6251">
          <cell r="A6251" t="str">
            <v>Activos PG</v>
          </cell>
          <cell r="C6251">
            <v>101473686</v>
          </cell>
          <cell r="D6251">
            <v>2015</v>
          </cell>
          <cell r="G6251">
            <v>100</v>
          </cell>
          <cell r="AC6251">
            <v>123071906.67317347</v>
          </cell>
        </row>
        <row r="6252">
          <cell r="A6252" t="str">
            <v>Activos (G+T+D+C+AP+PG+I)</v>
          </cell>
          <cell r="C6252">
            <v>4032212515</v>
          </cell>
          <cell r="D6252">
            <v>2015</v>
          </cell>
          <cell r="G6252">
            <v>100</v>
          </cell>
          <cell r="AC6252">
            <v>4890450932.5943089</v>
          </cell>
        </row>
        <row r="6253">
          <cell r="A6253" t="str">
            <v>Activos D (Líneas Aereas)</v>
          </cell>
          <cell r="C6253">
            <v>65933263</v>
          </cell>
          <cell r="D6253">
            <v>2015</v>
          </cell>
          <cell r="G6253">
            <v>114</v>
          </cell>
          <cell r="AC6253">
            <v>91616710.780703574</v>
          </cell>
        </row>
        <row r="6254">
          <cell r="A6254" t="str">
            <v>Activos D (conducciones subt.)</v>
          </cell>
          <cell r="C6254">
            <v>70004974</v>
          </cell>
          <cell r="D6254">
            <v>2015</v>
          </cell>
          <cell r="G6254">
            <v>114</v>
          </cell>
          <cell r="AC6254">
            <v>97274504.011255637</v>
          </cell>
        </row>
        <row r="6255">
          <cell r="A6255" t="str">
            <v>Activos D (Líneas Subterrán.)</v>
          </cell>
          <cell r="C6255">
            <v>98858646</v>
          </cell>
          <cell r="D6255">
            <v>2015</v>
          </cell>
          <cell r="G6255">
            <v>114</v>
          </cell>
          <cell r="AC6255">
            <v>137367749.85266477</v>
          </cell>
        </row>
        <row r="6256">
          <cell r="A6256" t="str">
            <v>Activos C</v>
          </cell>
          <cell r="C6256">
            <v>34274800</v>
          </cell>
          <cell r="D6256">
            <v>2015</v>
          </cell>
          <cell r="G6256">
            <v>114</v>
          </cell>
          <cell r="AC6256">
            <v>50793261.617918573</v>
          </cell>
        </row>
        <row r="6257">
          <cell r="A6257" t="str">
            <v>Activos AP</v>
          </cell>
          <cell r="C6257">
            <v>3444133</v>
          </cell>
          <cell r="D6257">
            <v>2015</v>
          </cell>
          <cell r="G6257">
            <v>114</v>
          </cell>
          <cell r="AC6257">
            <v>4785750.3571645916</v>
          </cell>
        </row>
        <row r="6258">
          <cell r="A6258" t="str">
            <v>Activos (D+C+AP)</v>
          </cell>
          <cell r="C6258">
            <v>621719763</v>
          </cell>
          <cell r="D6258">
            <v>2015</v>
          </cell>
          <cell r="G6258">
            <v>114</v>
          </cell>
          <cell r="AC6258">
            <v>734166534.44161308</v>
          </cell>
        </row>
        <row r="6259">
          <cell r="A6259" t="str">
            <v>Activos PG</v>
          </cell>
          <cell r="C6259">
            <v>43641009</v>
          </cell>
          <cell r="D6259">
            <v>2015</v>
          </cell>
          <cell r="G6259">
            <v>114</v>
          </cell>
          <cell r="AC6259">
            <v>60640798.252789058</v>
          </cell>
        </row>
        <row r="6260">
          <cell r="A6260" t="str">
            <v>Activos (G+T+D+C+AP+PG+I)</v>
          </cell>
          <cell r="C6260">
            <v>1051238529</v>
          </cell>
          <cell r="D6260">
            <v>2015</v>
          </cell>
          <cell r="G6260">
            <v>114</v>
          </cell>
          <cell r="AC6260">
            <v>1460734868.725142</v>
          </cell>
        </row>
        <row r="6261">
          <cell r="A6261" t="str">
            <v>Activos D (Líneas Aereas)</v>
          </cell>
          <cell r="C6261">
            <v>276944717</v>
          </cell>
          <cell r="D6261">
            <v>2015</v>
          </cell>
          <cell r="G6261">
            <v>315</v>
          </cell>
          <cell r="AC6261">
            <v>335891162.6039921</v>
          </cell>
        </row>
        <row r="6262">
          <cell r="A6262" t="str">
            <v>Activos D (conducciones subt.)</v>
          </cell>
          <cell r="C6262">
            <v>46148893</v>
          </cell>
          <cell r="D6262">
            <v>2015</v>
          </cell>
          <cell r="G6262">
            <v>315</v>
          </cell>
          <cell r="AC6262">
            <v>55971478.678386316</v>
          </cell>
        </row>
        <row r="6263">
          <cell r="A6263" t="str">
            <v>Activos D (Líneas Subterrán.)</v>
          </cell>
          <cell r="C6263">
            <v>132979158</v>
          </cell>
          <cell r="D6263">
            <v>2015</v>
          </cell>
          <cell r="G6263">
            <v>315</v>
          </cell>
          <cell r="AC6263">
            <v>161283177.61959675</v>
          </cell>
        </row>
        <row r="6264">
          <cell r="A6264" t="str">
            <v>Activos C</v>
          </cell>
          <cell r="C6264">
            <v>52289674</v>
          </cell>
          <cell r="D6264">
            <v>2015</v>
          </cell>
          <cell r="G6264">
            <v>315</v>
          </cell>
          <cell r="AC6264">
            <v>66075888.455721453</v>
          </cell>
        </row>
        <row r="6265">
          <cell r="A6265" t="str">
            <v>Activos AP</v>
          </cell>
          <cell r="C6265">
            <v>17045676</v>
          </cell>
          <cell r="D6265">
            <v>2015</v>
          </cell>
          <cell r="G6265">
            <v>315</v>
          </cell>
          <cell r="AC6265">
            <v>20673771.975260194</v>
          </cell>
        </row>
        <row r="6266">
          <cell r="A6266" t="str">
            <v>Activos (D+C+AP)</v>
          </cell>
          <cell r="C6266">
            <v>1588746004</v>
          </cell>
          <cell r="D6266">
            <v>2015</v>
          </cell>
          <cell r="G6266">
            <v>315</v>
          </cell>
          <cell r="AC6266">
            <v>1760006110.2791259</v>
          </cell>
        </row>
        <row r="6267">
          <cell r="A6267" t="str">
            <v>Activos PG</v>
          </cell>
          <cell r="C6267">
            <v>105665326</v>
          </cell>
          <cell r="D6267">
            <v>2015</v>
          </cell>
          <cell r="G6267">
            <v>315</v>
          </cell>
          <cell r="AC6267">
            <v>128155718.51861624</v>
          </cell>
        </row>
        <row r="6268">
          <cell r="A6268" t="str">
            <v>Activos (G+T+D+C+AP+PG+I)</v>
          </cell>
          <cell r="C6268">
            <v>3911199995</v>
          </cell>
          <cell r="D6268">
            <v>2015</v>
          </cell>
          <cell r="G6268">
            <v>315</v>
          </cell>
          <cell r="AC6268">
            <v>4743681438.4051895</v>
          </cell>
        </row>
        <row r="6269">
          <cell r="A6269" t="str">
            <v>Activos PG</v>
          </cell>
          <cell r="C6269">
            <v>11989695</v>
          </cell>
          <cell r="D6269">
            <v>2015</v>
          </cell>
          <cell r="G6269">
            <v>169</v>
          </cell>
          <cell r="AC6269" t="e">
            <v>#VALUE!</v>
          </cell>
        </row>
        <row r="6270">
          <cell r="A6270" t="str">
            <v>Activos (G+T+D+C+AP+PG+I)</v>
          </cell>
          <cell r="C6270">
            <v>4248568569</v>
          </cell>
          <cell r="D6270">
            <v>2015</v>
          </cell>
          <cell r="G6270">
            <v>169</v>
          </cell>
          <cell r="AC6270" t="e">
            <v>#VALUE!</v>
          </cell>
        </row>
        <row r="6271">
          <cell r="A6271" t="str">
            <v>Activos D (Líneas Aereas)</v>
          </cell>
          <cell r="C6271">
            <v>120141641</v>
          </cell>
          <cell r="D6271">
            <v>2015</v>
          </cell>
          <cell r="G6271">
            <v>163</v>
          </cell>
          <cell r="AC6271">
            <v>173267361.44294402</v>
          </cell>
        </row>
        <row r="6272">
          <cell r="A6272" t="str">
            <v>Activos D (conducciones subt.)</v>
          </cell>
          <cell r="C6272">
            <v>24929157</v>
          </cell>
          <cell r="D6272">
            <v>2015</v>
          </cell>
          <cell r="G6272">
            <v>163</v>
          </cell>
          <cell r="AC6272">
            <v>35952640.736669295</v>
          </cell>
        </row>
        <row r="6273">
          <cell r="A6273" t="str">
            <v>Activos D (Líneas Subterrán.)</v>
          </cell>
          <cell r="C6273">
            <v>66026769</v>
          </cell>
          <cell r="D6273">
            <v>2015</v>
          </cell>
          <cell r="G6273">
            <v>163</v>
          </cell>
          <cell r="AC6273">
            <v>95223304.376479864</v>
          </cell>
        </row>
        <row r="6274">
          <cell r="A6274" t="str">
            <v>Activos C</v>
          </cell>
          <cell r="C6274">
            <v>17083720</v>
          </cell>
          <cell r="D6274">
            <v>2015</v>
          </cell>
          <cell r="G6274">
            <v>163</v>
          </cell>
          <cell r="AC6274">
            <v>25446009.57338981</v>
          </cell>
        </row>
        <row r="6275">
          <cell r="A6275" t="str">
            <v>Activos AP</v>
          </cell>
          <cell r="C6275">
            <v>15112275</v>
          </cell>
          <cell r="D6275">
            <v>2015</v>
          </cell>
          <cell r="G6275">
            <v>163</v>
          </cell>
          <cell r="AC6275">
            <v>21794808.135259006</v>
          </cell>
        </row>
        <row r="6276">
          <cell r="A6276" t="str">
            <v>Activos (D+C+AP)</v>
          </cell>
          <cell r="C6276">
            <v>621003801</v>
          </cell>
          <cell r="D6276">
            <v>2015</v>
          </cell>
          <cell r="G6276">
            <v>163</v>
          </cell>
          <cell r="AC6276">
            <v>916047981.17204654</v>
          </cell>
        </row>
        <row r="6277">
          <cell r="A6277" t="str">
            <v>Activos PG</v>
          </cell>
          <cell r="C6277">
            <v>28934502</v>
          </cell>
          <cell r="D6277">
            <v>2015</v>
          </cell>
          <cell r="G6277">
            <v>163</v>
          </cell>
          <cell r="AC6277">
            <v>41729118.850687139</v>
          </cell>
        </row>
        <row r="6278">
          <cell r="A6278" t="str">
            <v>Activos (G+T+D+C+AP+PG+I)</v>
          </cell>
          <cell r="C6278">
            <v>2694388715</v>
          </cell>
          <cell r="D6278">
            <v>2015</v>
          </cell>
          <cell r="G6278">
            <v>163</v>
          </cell>
          <cell r="AC6278">
            <v>3885826924.4856954</v>
          </cell>
        </row>
        <row r="6279">
          <cell r="A6279" t="str">
            <v>Activos D (Líneas Aereas)</v>
          </cell>
          <cell r="C6279">
            <v>159938507</v>
          </cell>
          <cell r="D6279">
            <v>2015</v>
          </cell>
          <cell r="G6279">
            <v>182</v>
          </cell>
          <cell r="AC6279">
            <v>230662099.08864015</v>
          </cell>
        </row>
        <row r="6280">
          <cell r="A6280" t="str">
            <v>Activos D (conducciones subt.)</v>
          </cell>
          <cell r="C6280">
            <v>73599238</v>
          </cell>
          <cell r="D6280">
            <v>2015</v>
          </cell>
          <cell r="G6280">
            <v>182</v>
          </cell>
          <cell r="AC6280">
            <v>106144261.60927218</v>
          </cell>
        </row>
        <row r="6281">
          <cell r="A6281" t="str">
            <v>Activos D (Líneas Subterrán.)</v>
          </cell>
          <cell r="C6281">
            <v>160135636</v>
          </cell>
          <cell r="D6281">
            <v>2015</v>
          </cell>
          <cell r="G6281">
            <v>182</v>
          </cell>
          <cell r="AC6281">
            <v>230946397.03404516</v>
          </cell>
        </row>
        <row r="6282">
          <cell r="A6282" t="str">
            <v>Activos C</v>
          </cell>
          <cell r="C6282">
            <v>47912798</v>
          </cell>
          <cell r="D6282">
            <v>2015</v>
          </cell>
          <cell r="G6282">
            <v>182</v>
          </cell>
          <cell r="AC6282">
            <v>73748437.163019478</v>
          </cell>
        </row>
        <row r="6283">
          <cell r="A6283" t="str">
            <v>Activos AP</v>
          </cell>
          <cell r="C6283">
            <v>42104525</v>
          </cell>
          <cell r="D6283">
            <v>2015</v>
          </cell>
          <cell r="G6283">
            <v>182</v>
          </cell>
          <cell r="AC6283">
            <v>60722825.914775655</v>
          </cell>
        </row>
        <row r="6284">
          <cell r="A6284" t="str">
            <v>Activos (D+C+AP)</v>
          </cell>
          <cell r="C6284">
            <v>1282650724</v>
          </cell>
          <cell r="D6284">
            <v>2015</v>
          </cell>
          <cell r="G6284">
            <v>182</v>
          </cell>
          <cell r="AC6284">
            <v>1621086633.1869459</v>
          </cell>
        </row>
        <row r="6285">
          <cell r="A6285" t="str">
            <v>Activos PG</v>
          </cell>
          <cell r="C6285">
            <v>151400526</v>
          </cell>
          <cell r="D6285">
            <v>2015</v>
          </cell>
          <cell r="G6285">
            <v>182</v>
          </cell>
          <cell r="AC6285">
            <v>218348687.78839007</v>
          </cell>
        </row>
        <row r="6286">
          <cell r="A6286" t="str">
            <v>Activos (G+T+D+C+AP+PG+I)</v>
          </cell>
          <cell r="C6286">
            <v>3545473010</v>
          </cell>
          <cell r="D6286">
            <v>2015</v>
          </cell>
          <cell r="G6286">
            <v>182</v>
          </cell>
          <cell r="AC6286">
            <v>5113254225.5675755</v>
          </cell>
        </row>
        <row r="6287">
          <cell r="A6287" t="str">
            <v>Activos D (Líneas Aereas)</v>
          </cell>
          <cell r="C6287">
            <v>246716512</v>
          </cell>
          <cell r="D6287">
            <v>2015</v>
          </cell>
          <cell r="G6287">
            <v>79</v>
          </cell>
          <cell r="AC6287">
            <v>368647497.3073616</v>
          </cell>
        </row>
        <row r="6288">
          <cell r="A6288" t="str">
            <v>Activos D (conducciones subt.)</v>
          </cell>
          <cell r="C6288">
            <v>275636029</v>
          </cell>
          <cell r="D6288">
            <v>2015</v>
          </cell>
          <cell r="G6288">
            <v>79</v>
          </cell>
          <cell r="AC6288">
            <v>411859471.56463265</v>
          </cell>
        </row>
        <row r="6289">
          <cell r="A6289" t="str">
            <v>Activos D (Líneas Subterrán.)</v>
          </cell>
          <cell r="C6289">
            <v>490831008</v>
          </cell>
          <cell r="D6289">
            <v>2015</v>
          </cell>
          <cell r="G6289">
            <v>79</v>
          </cell>
          <cell r="AC6289">
            <v>733407023.44255579</v>
          </cell>
        </row>
        <row r="6290">
          <cell r="A6290" t="str">
            <v>Activos C</v>
          </cell>
          <cell r="C6290">
            <v>124743743</v>
          </cell>
          <cell r="D6290">
            <v>2015</v>
          </cell>
          <cell r="G6290">
            <v>79</v>
          </cell>
          <cell r="AC6290">
            <v>199553382.4413836</v>
          </cell>
        </row>
        <row r="6291">
          <cell r="A6291" t="str">
            <v>Activos AP</v>
          </cell>
          <cell r="C6291">
            <v>35533850</v>
          </cell>
          <cell r="D6291">
            <v>2015</v>
          </cell>
          <cell r="G6291">
            <v>79</v>
          </cell>
          <cell r="AC6291">
            <v>53095209.42074275</v>
          </cell>
        </row>
        <row r="6292">
          <cell r="A6292" t="str">
            <v>Activos (D+C+AP)</v>
          </cell>
          <cell r="C6292">
            <v>2214531739</v>
          </cell>
          <cell r="D6292">
            <v>2015</v>
          </cell>
          <cell r="G6292">
            <v>79</v>
          </cell>
          <cell r="AC6292">
            <v>2570172342.568059</v>
          </cell>
        </row>
        <row r="6293">
          <cell r="A6293" t="str">
            <v>Activos PG</v>
          </cell>
          <cell r="C6293">
            <v>406152320</v>
          </cell>
          <cell r="D6293">
            <v>2015</v>
          </cell>
          <cell r="G6293">
            <v>79</v>
          </cell>
          <cell r="AC6293">
            <v>606878863.03118074</v>
          </cell>
        </row>
        <row r="6294">
          <cell r="A6294" t="str">
            <v>Activos (G+T+D+C+AP+PG+I)</v>
          </cell>
          <cell r="C6294">
            <v>9628839969</v>
          </cell>
          <cell r="D6294">
            <v>2015</v>
          </cell>
          <cell r="G6294">
            <v>79</v>
          </cell>
          <cell r="AC6294">
            <v>14387556502.683304</v>
          </cell>
        </row>
        <row r="6295">
          <cell r="A6295" t="str">
            <v>Activos (G+T+D+C+AP+PG+I)</v>
          </cell>
          <cell r="C6295">
            <v>1097087219</v>
          </cell>
          <cell r="D6295">
            <v>2015</v>
          </cell>
          <cell r="G6295">
            <v>12</v>
          </cell>
          <cell r="AC6295">
            <v>1524443321.4890244</v>
          </cell>
        </row>
        <row r="6296">
          <cell r="A6296" t="str">
            <v>Activos D (Líneas Aereas)</v>
          </cell>
          <cell r="C6296">
            <v>52482782</v>
          </cell>
          <cell r="D6296">
            <v>2015</v>
          </cell>
          <cell r="G6296">
            <v>12</v>
          </cell>
          <cell r="AC6296">
            <v>72926769.291862831</v>
          </cell>
        </row>
        <row r="6297">
          <cell r="A6297" t="str">
            <v>Activos D (conducciones subt.)</v>
          </cell>
          <cell r="C6297">
            <v>5535538</v>
          </cell>
          <cell r="D6297">
            <v>2015</v>
          </cell>
          <cell r="G6297">
            <v>12</v>
          </cell>
          <cell r="AC6297">
            <v>7691835.0599695677</v>
          </cell>
        </row>
        <row r="6298">
          <cell r="A6298" t="str">
            <v>Activos D (Líneas Subterrán.)</v>
          </cell>
          <cell r="C6298">
            <v>42519835</v>
          </cell>
          <cell r="D6298">
            <v>2015</v>
          </cell>
          <cell r="G6298">
            <v>12</v>
          </cell>
          <cell r="AC6298">
            <v>59082885.457045212</v>
          </cell>
        </row>
        <row r="6299">
          <cell r="A6299" t="str">
            <v>Activos C</v>
          </cell>
          <cell r="C6299">
            <v>7908146</v>
          </cell>
          <cell r="D6299">
            <v>2015</v>
          </cell>
          <cell r="G6299">
            <v>12</v>
          </cell>
          <cell r="AC6299">
            <v>11808436.180613043</v>
          </cell>
        </row>
        <row r="6300">
          <cell r="A6300" t="str">
            <v>Activos AP</v>
          </cell>
          <cell r="C6300">
            <v>1881163</v>
          </cell>
          <cell r="D6300">
            <v>2015</v>
          </cell>
          <cell r="G6300">
            <v>12</v>
          </cell>
          <cell r="AC6300">
            <v>2613945.6574803628</v>
          </cell>
        </row>
        <row r="6301">
          <cell r="A6301" t="str">
            <v>Activos (D+C+AP)</v>
          </cell>
          <cell r="C6301">
            <v>353240830</v>
          </cell>
          <cell r="D6301">
            <v>2015</v>
          </cell>
          <cell r="G6301">
            <v>12</v>
          </cell>
          <cell r="AC6301">
            <v>459573330.98405361</v>
          </cell>
        </row>
        <row r="6302">
          <cell r="A6302" t="str">
            <v>Activos PG</v>
          </cell>
          <cell r="C6302">
            <v>53471914</v>
          </cell>
          <cell r="D6302">
            <v>2015</v>
          </cell>
          <cell r="G6302">
            <v>12</v>
          </cell>
          <cell r="AC6302">
            <v>74301204.83842358</v>
          </cell>
        </row>
        <row r="6303">
          <cell r="A6303" t="str">
            <v>Activos D (Líneas Aereas)</v>
          </cell>
          <cell r="C6303">
            <v>231976392</v>
          </cell>
          <cell r="D6303">
            <v>2015</v>
          </cell>
          <cell r="G6303">
            <v>170</v>
          </cell>
          <cell r="AC6303">
            <v>314925317.96579224</v>
          </cell>
        </row>
        <row r="6304">
          <cell r="A6304" t="str">
            <v>Activos D (conducciones subt.)</v>
          </cell>
          <cell r="C6304">
            <v>214601451</v>
          </cell>
          <cell r="D6304">
            <v>2015</v>
          </cell>
          <cell r="G6304">
            <v>170</v>
          </cell>
          <cell r="AC6304">
            <v>291337534.86473477</v>
          </cell>
        </row>
        <row r="6305">
          <cell r="A6305" t="str">
            <v>Activos D (Líneas Subterrán.)</v>
          </cell>
          <cell r="C6305">
            <v>237305919</v>
          </cell>
          <cell r="D6305">
            <v>2015</v>
          </cell>
          <cell r="G6305">
            <v>170</v>
          </cell>
          <cell r="AC6305">
            <v>322160549.83836263</v>
          </cell>
        </row>
        <row r="6306">
          <cell r="A6306" t="str">
            <v>Activos C</v>
          </cell>
          <cell r="C6306">
            <v>80277889</v>
          </cell>
          <cell r="D6306">
            <v>2015</v>
          </cell>
          <cell r="G6306">
            <v>170</v>
          </cell>
          <cell r="AC6306">
            <v>114711773.55255744</v>
          </cell>
        </row>
        <row r="6307">
          <cell r="A6307" t="str">
            <v>Activos AP</v>
          </cell>
          <cell r="C6307">
            <v>193779068</v>
          </cell>
          <cell r="D6307">
            <v>2015</v>
          </cell>
          <cell r="G6307">
            <v>170</v>
          </cell>
          <cell r="AC6307">
            <v>263069591.17208305</v>
          </cell>
        </row>
        <row r="6308">
          <cell r="A6308" t="str">
            <v>Activos (D+C+AP)</v>
          </cell>
          <cell r="C6308">
            <v>2221261567</v>
          </cell>
          <cell r="D6308">
            <v>2015</v>
          </cell>
          <cell r="G6308">
            <v>170</v>
          </cell>
          <cell r="AC6308">
            <v>2339410851.9153671</v>
          </cell>
        </row>
        <row r="6309">
          <cell r="A6309" t="str">
            <v>Activos PG</v>
          </cell>
          <cell r="C6309">
            <v>198797016</v>
          </cell>
          <cell r="D6309">
            <v>2015</v>
          </cell>
          <cell r="G6309">
            <v>170</v>
          </cell>
          <cell r="AC6309">
            <v>269881831.22725129</v>
          </cell>
        </row>
        <row r="6310">
          <cell r="A6310" t="str">
            <v>Activos (G+T+D+C+AP+PG+I)</v>
          </cell>
          <cell r="C6310">
            <v>7262864220</v>
          </cell>
          <cell r="D6310">
            <v>2015</v>
          </cell>
          <cell r="G6310">
            <v>170</v>
          </cell>
          <cell r="AC6310">
            <v>9859881878.9537678</v>
          </cell>
        </row>
        <row r="6311">
          <cell r="A6311" t="str">
            <v>Activos D (Líneas Aereas)</v>
          </cell>
          <cell r="C6311">
            <v>20966235</v>
          </cell>
          <cell r="D6311">
            <v>2015</v>
          </cell>
          <cell r="G6311">
            <v>403</v>
          </cell>
          <cell r="AC6311">
            <v>29133360.018224254</v>
          </cell>
        </row>
        <row r="6312">
          <cell r="A6312" t="str">
            <v>Activos D (conducciones subt.)</v>
          </cell>
          <cell r="C6312">
            <v>8010827</v>
          </cell>
          <cell r="D6312">
            <v>2015</v>
          </cell>
          <cell r="G6312">
            <v>403</v>
          </cell>
          <cell r="AC6312">
            <v>11131340.797940658</v>
          </cell>
        </row>
        <row r="6313">
          <cell r="A6313" t="str">
            <v>Activos D (Líneas Subterrán.)</v>
          </cell>
          <cell r="C6313">
            <v>38097249</v>
          </cell>
          <cell r="D6313">
            <v>2015</v>
          </cell>
          <cell r="G6313">
            <v>403</v>
          </cell>
          <cell r="AC6313">
            <v>52937538.419317245</v>
          </cell>
        </row>
        <row r="6314">
          <cell r="A6314" t="str">
            <v>Activos C</v>
          </cell>
          <cell r="C6314">
            <v>4303689</v>
          </cell>
          <cell r="D6314">
            <v>2015</v>
          </cell>
          <cell r="G6314">
            <v>403</v>
          </cell>
          <cell r="AC6314">
            <v>6183137.0213007089</v>
          </cell>
        </row>
        <row r="6315">
          <cell r="A6315" t="str">
            <v>Activos AP</v>
          </cell>
          <cell r="C6315">
            <v>6602904</v>
          </cell>
          <cell r="D6315">
            <v>2015</v>
          </cell>
          <cell r="G6315">
            <v>403</v>
          </cell>
          <cell r="AC6315">
            <v>9174979.6469310299</v>
          </cell>
        </row>
        <row r="6316">
          <cell r="A6316" t="str">
            <v>Activos (D+C+AP)</v>
          </cell>
          <cell r="C6316">
            <v>169677073</v>
          </cell>
          <cell r="D6316">
            <v>2015</v>
          </cell>
          <cell r="G6316">
            <v>403</v>
          </cell>
          <cell r="AC6316">
            <v>202790357.34617129</v>
          </cell>
        </row>
        <row r="6317">
          <cell r="A6317" t="str">
            <v>Activos PG</v>
          </cell>
          <cell r="C6317">
            <v>5881932</v>
          </cell>
          <cell r="D6317">
            <v>2015</v>
          </cell>
          <cell r="G6317">
            <v>403</v>
          </cell>
          <cell r="AC6317">
            <v>8173162.3516913662</v>
          </cell>
        </row>
        <row r="6318">
          <cell r="A6318" t="str">
            <v>Activos (G+T+D+C+AP+PG+I)</v>
          </cell>
          <cell r="C6318">
            <v>518901179</v>
          </cell>
          <cell r="D6318">
            <v>2015</v>
          </cell>
          <cell r="G6318">
            <v>403</v>
          </cell>
          <cell r="AC6318">
            <v>721032405.75563645</v>
          </cell>
        </row>
        <row r="6319">
          <cell r="A6319" t="str">
            <v>Activos D (Líneas Aereas)</v>
          </cell>
          <cell r="C6319">
            <v>91855651</v>
          </cell>
          <cell r="D6319">
            <v>2015</v>
          </cell>
          <cell r="G6319">
            <v>268</v>
          </cell>
          <cell r="AC6319">
            <v>124700922.57547416</v>
          </cell>
        </row>
        <row r="6320">
          <cell r="A6320" t="str">
            <v>Activos D (conducciones subt.)</v>
          </cell>
          <cell r="C6320">
            <v>6982749</v>
          </cell>
          <cell r="D6320">
            <v>2015</v>
          </cell>
          <cell r="G6320">
            <v>268</v>
          </cell>
          <cell r="AC6320">
            <v>9479604.4982901439</v>
          </cell>
        </row>
        <row r="6321">
          <cell r="A6321" t="str">
            <v>Activos D (Líneas Subterrán.)</v>
          </cell>
          <cell r="C6321">
            <v>20825247</v>
          </cell>
          <cell r="D6321">
            <v>2015</v>
          </cell>
          <cell r="G6321">
            <v>268</v>
          </cell>
          <cell r="AC6321">
            <v>28271831.787051681</v>
          </cell>
        </row>
        <row r="6322">
          <cell r="A6322" t="str">
            <v>Activos C</v>
          </cell>
          <cell r="C6322">
            <v>15148748</v>
          </cell>
          <cell r="D6322">
            <v>2015</v>
          </cell>
          <cell r="G6322">
            <v>268</v>
          </cell>
          <cell r="AC6322">
            <v>21504038.578760594</v>
          </cell>
        </row>
        <row r="6323">
          <cell r="A6323" t="str">
            <v>Activos AP</v>
          </cell>
          <cell r="C6323">
            <v>3238405</v>
          </cell>
          <cell r="D6323">
            <v>2015</v>
          </cell>
          <cell r="G6323">
            <v>268</v>
          </cell>
          <cell r="AC6323">
            <v>4396377.2155186012</v>
          </cell>
        </row>
        <row r="6324">
          <cell r="A6324" t="str">
            <v>Activos (D+C+AP)</v>
          </cell>
          <cell r="C6324">
            <v>458899955</v>
          </cell>
          <cell r="D6324">
            <v>2015</v>
          </cell>
          <cell r="G6324">
            <v>268</v>
          </cell>
          <cell r="AC6324">
            <v>587675760.24736285</v>
          </cell>
        </row>
        <row r="6325">
          <cell r="A6325" t="str">
            <v>Activos PG</v>
          </cell>
          <cell r="C6325">
            <v>31729133</v>
          </cell>
          <cell r="D6325">
            <v>2015</v>
          </cell>
          <cell r="G6325">
            <v>268</v>
          </cell>
          <cell r="AC6325">
            <v>43074673.300393052</v>
          </cell>
        </row>
        <row r="6326">
          <cell r="A6326" t="str">
            <v>Activos (G+T+D+C+AP+PG+I)</v>
          </cell>
          <cell r="C6326">
            <v>1516277091</v>
          </cell>
          <cell r="D6326">
            <v>2015</v>
          </cell>
          <cell r="G6326">
            <v>268</v>
          </cell>
          <cell r="AC6326">
            <v>2058459660.0132549</v>
          </cell>
        </row>
        <row r="6327">
          <cell r="A6327" t="str">
            <v>Activos D (Líneas Aereas)</v>
          </cell>
          <cell r="C6327">
            <v>196731665</v>
          </cell>
          <cell r="D6327">
            <v>2015</v>
          </cell>
          <cell r="G6327">
            <v>51</v>
          </cell>
          <cell r="AC6327">
            <v>273365934.48607665</v>
          </cell>
        </row>
        <row r="6328">
          <cell r="A6328" t="str">
            <v>Activos D (conducciones subt.)</v>
          </cell>
          <cell r="C6328">
            <v>38986890</v>
          </cell>
          <cell r="D6328">
            <v>2015</v>
          </cell>
          <cell r="G6328">
            <v>51</v>
          </cell>
          <cell r="AC6328">
            <v>54173727.53672307</v>
          </cell>
        </row>
        <row r="6329">
          <cell r="A6329" t="str">
            <v>Activos D (Líneas Subterrán.)</v>
          </cell>
          <cell r="C6329">
            <v>60713372</v>
          </cell>
          <cell r="D6329">
            <v>2015</v>
          </cell>
          <cell r="G6329">
            <v>51</v>
          </cell>
          <cell r="AC6329">
            <v>84363478.917238876</v>
          </cell>
        </row>
        <row r="6330">
          <cell r="A6330" t="str">
            <v>Activos C</v>
          </cell>
          <cell r="C6330">
            <v>23335930</v>
          </cell>
          <cell r="D6330">
            <v>2015</v>
          </cell>
          <cell r="G6330">
            <v>51</v>
          </cell>
          <cell r="AC6330">
            <v>34311716.123347901</v>
          </cell>
        </row>
        <row r="6331">
          <cell r="A6331" t="str">
            <v>Activos AP</v>
          </cell>
          <cell r="C6331">
            <v>19151359</v>
          </cell>
          <cell r="D6331">
            <v>2015</v>
          </cell>
          <cell r="G6331">
            <v>51</v>
          </cell>
          <cell r="AC6331">
            <v>26611522.602186766</v>
          </cell>
        </row>
        <row r="6332">
          <cell r="A6332" t="str">
            <v>Activos (D+C+AP)</v>
          </cell>
          <cell r="C6332">
            <v>869560639</v>
          </cell>
          <cell r="D6332">
            <v>2015</v>
          </cell>
          <cell r="G6332">
            <v>51</v>
          </cell>
          <cell r="AC6332">
            <v>1234410856.9253073</v>
          </cell>
        </row>
        <row r="6333">
          <cell r="A6333" t="str">
            <v>Activos PG</v>
          </cell>
          <cell r="C6333">
            <v>83517218</v>
          </cell>
          <cell r="D6333">
            <v>2015</v>
          </cell>
          <cell r="G6333">
            <v>51</v>
          </cell>
          <cell r="AC6333">
            <v>116050267.47599266</v>
          </cell>
        </row>
        <row r="6334">
          <cell r="A6334" t="str">
            <v>Activos (G+T+D+C+AP+PG+I)</v>
          </cell>
          <cell r="C6334">
            <v>2460016173</v>
          </cell>
          <cell r="D6334">
            <v>2015</v>
          </cell>
          <cell r="G6334">
            <v>51</v>
          </cell>
          <cell r="AC6334">
            <v>3418283579.2245598</v>
          </cell>
        </row>
        <row r="6335">
          <cell r="A6335" t="str">
            <v>Activos D (Líneas Aereas)</v>
          </cell>
          <cell r="C6335">
            <v>43682195</v>
          </cell>
          <cell r="D6335">
            <v>2015</v>
          </cell>
          <cell r="G6335">
            <v>432</v>
          </cell>
          <cell r="AC6335">
            <v>74101327.56312947</v>
          </cell>
        </row>
        <row r="6336">
          <cell r="A6336" t="str">
            <v>Activos D (conducciones subt.)</v>
          </cell>
          <cell r="C6336">
            <v>11859754</v>
          </cell>
          <cell r="D6336">
            <v>2015</v>
          </cell>
          <cell r="G6336">
            <v>432</v>
          </cell>
          <cell r="AC6336">
            <v>20118574.993132442</v>
          </cell>
        </row>
        <row r="6337">
          <cell r="A6337" t="str">
            <v>Activos D (Líneas Subterrán.)</v>
          </cell>
          <cell r="C6337">
            <v>24049285</v>
          </cell>
          <cell r="D6337">
            <v>2015</v>
          </cell>
          <cell r="G6337">
            <v>432</v>
          </cell>
          <cell r="AC6337">
            <v>40796575.02202113</v>
          </cell>
        </row>
        <row r="6338">
          <cell r="A6338" t="str">
            <v>Activos C</v>
          </cell>
          <cell r="C6338">
            <v>14127593</v>
          </cell>
          <cell r="D6338">
            <v>2015</v>
          </cell>
          <cell r="G6338">
            <v>432</v>
          </cell>
          <cell r="AC6338">
            <v>25409585.591113064</v>
          </cell>
        </row>
        <row r="6339">
          <cell r="A6339" t="str">
            <v>Activos AP</v>
          </cell>
          <cell r="C6339">
            <v>8754332</v>
          </cell>
          <cell r="D6339">
            <v>2015</v>
          </cell>
          <cell r="G6339">
            <v>432</v>
          </cell>
          <cell r="AC6339">
            <v>14850618.727570498</v>
          </cell>
        </row>
        <row r="6340">
          <cell r="A6340" t="str">
            <v>Activos (D+C+AP)</v>
          </cell>
          <cell r="C6340">
            <v>272021509</v>
          </cell>
          <cell r="D6340">
            <v>2015</v>
          </cell>
          <cell r="G6340">
            <v>432</v>
          </cell>
          <cell r="AC6340">
            <v>545833296.43744338</v>
          </cell>
        </row>
        <row r="6341">
          <cell r="A6341" t="str">
            <v>Activos PG</v>
          </cell>
          <cell r="C6341">
            <v>32622019</v>
          </cell>
          <cell r="D6341">
            <v>2015</v>
          </cell>
          <cell r="G6341">
            <v>432</v>
          </cell>
          <cell r="AC6341">
            <v>55339135.675064713</v>
          </cell>
        </row>
        <row r="6342">
          <cell r="A6342" t="str">
            <v>Activos (G+T+D+C+AP+PG+I)</v>
          </cell>
          <cell r="C6342">
            <v>741364862</v>
          </cell>
          <cell r="D6342">
            <v>2015</v>
          </cell>
          <cell r="G6342">
            <v>432</v>
          </cell>
          <cell r="AC6342">
            <v>1257631867.6947501</v>
          </cell>
        </row>
        <row r="6343">
          <cell r="A6343" t="str">
            <v>Activos PG</v>
          </cell>
          <cell r="C6343">
            <v>1104463</v>
          </cell>
          <cell r="D6343">
            <v>2015</v>
          </cell>
          <cell r="G6343">
            <v>196</v>
          </cell>
          <cell r="AC6343" t="e">
            <v>#VALUE!</v>
          </cell>
        </row>
        <row r="6344">
          <cell r="A6344" t="str">
            <v>Activos (G+T+D+C+AP+PG+I)</v>
          </cell>
          <cell r="C6344">
            <v>41871003</v>
          </cell>
          <cell r="D6344">
            <v>2015</v>
          </cell>
          <cell r="G6344">
            <v>196</v>
          </cell>
          <cell r="AC6344" t="e">
            <v>#VALUE!</v>
          </cell>
        </row>
        <row r="6345">
          <cell r="A6345" t="str">
            <v>Activos PG</v>
          </cell>
          <cell r="C6345">
            <v>23742183</v>
          </cell>
          <cell r="D6345">
            <v>2015</v>
          </cell>
          <cell r="G6345">
            <v>162</v>
          </cell>
          <cell r="AC6345" t="e">
            <v>#VALUE!</v>
          </cell>
        </row>
        <row r="6346">
          <cell r="A6346" t="str">
            <v>Activos (G+T+D+C+AP+PG+I)</v>
          </cell>
          <cell r="C6346">
            <v>712649424</v>
          </cell>
          <cell r="D6346">
            <v>2015</v>
          </cell>
          <cell r="G6346">
            <v>162</v>
          </cell>
          <cell r="AC6346" t="e">
            <v>#VALUE!</v>
          </cell>
        </row>
        <row r="6347">
          <cell r="A6347" t="str">
            <v>Activos PG</v>
          </cell>
          <cell r="C6347">
            <v>652579</v>
          </cell>
          <cell r="D6347">
            <v>2015</v>
          </cell>
          <cell r="G6347">
            <v>435</v>
          </cell>
          <cell r="AC6347" t="e">
            <v>#VALUE!</v>
          </cell>
        </row>
        <row r="6348">
          <cell r="A6348" t="str">
            <v>Activos (G+T+D+C+AP+PG+I)</v>
          </cell>
          <cell r="C6348">
            <v>72508612</v>
          </cell>
          <cell r="D6348">
            <v>2015</v>
          </cell>
          <cell r="G6348">
            <v>435</v>
          </cell>
          <cell r="AC6348" t="e">
            <v>#VALUE!</v>
          </cell>
        </row>
        <row r="6349">
          <cell r="A6349" t="str">
            <v>Activos D (Líneas Aereas)</v>
          </cell>
          <cell r="C6349">
            <v>195097156</v>
          </cell>
          <cell r="D6349">
            <v>2015</v>
          </cell>
          <cell r="G6349">
            <v>74</v>
          </cell>
          <cell r="AC6349">
            <v>300644054.70320529</v>
          </cell>
        </row>
        <row r="6350">
          <cell r="A6350" t="str">
            <v>Activos D (conducciones subt.)</v>
          </cell>
          <cell r="C6350">
            <v>104362743</v>
          </cell>
          <cell r="D6350">
            <v>2015</v>
          </cell>
          <cell r="G6350">
            <v>74</v>
          </cell>
          <cell r="AC6350">
            <v>160822632.47070888</v>
          </cell>
        </row>
        <row r="6351">
          <cell r="A6351" t="str">
            <v>Activos D (Líneas Subterrán.)</v>
          </cell>
          <cell r="C6351">
            <v>246984130</v>
          </cell>
          <cell r="D6351">
            <v>2015</v>
          </cell>
          <cell r="G6351">
            <v>74</v>
          </cell>
          <cell r="AC6351">
            <v>380601705.39104915</v>
          </cell>
        </row>
        <row r="6352">
          <cell r="A6352" t="str">
            <v>Activos C</v>
          </cell>
          <cell r="C6352">
            <v>58576345</v>
          </cell>
          <cell r="D6352">
            <v>2015</v>
          </cell>
          <cell r="G6352">
            <v>74</v>
          </cell>
          <cell r="AC6352">
            <v>96638304.558392107</v>
          </cell>
        </row>
        <row r="6353">
          <cell r="A6353" t="str">
            <v>Activos AP</v>
          </cell>
          <cell r="C6353">
            <v>63416838</v>
          </cell>
          <cell r="D6353">
            <v>2015</v>
          </cell>
          <cell r="G6353">
            <v>74</v>
          </cell>
          <cell r="AC6353">
            <v>97725131.947983429</v>
          </cell>
        </row>
        <row r="6354">
          <cell r="A6354" t="str">
            <v>Activos (D+C+AP)</v>
          </cell>
          <cell r="C6354">
            <v>1371028822</v>
          </cell>
          <cell r="D6354">
            <v>2015</v>
          </cell>
          <cell r="G6354">
            <v>74</v>
          </cell>
          <cell r="AC6354">
            <v>1672194277.1064498</v>
          </cell>
        </row>
        <row r="6355">
          <cell r="A6355" t="str">
            <v>Activos PG</v>
          </cell>
          <cell r="C6355">
            <v>216091594</v>
          </cell>
          <cell r="D6355">
            <v>2015</v>
          </cell>
          <cell r="G6355">
            <v>74</v>
          </cell>
          <cell r="AC6355">
            <v>332996412.34872139</v>
          </cell>
        </row>
        <row r="6356">
          <cell r="A6356" t="str">
            <v>Activos (G+T+D+C+AP+PG+I)</v>
          </cell>
          <cell r="C6356">
            <v>4998632064</v>
          </cell>
          <cell r="D6356">
            <v>2015</v>
          </cell>
          <cell r="G6356">
            <v>74</v>
          </cell>
          <cell r="AC6356">
            <v>7702875031.6094398</v>
          </cell>
        </row>
        <row r="6357">
          <cell r="A6357" t="str">
            <v>Activos D (Líneas Aereas)</v>
          </cell>
          <cell r="C6357">
            <v>165198340</v>
          </cell>
          <cell r="D6357">
            <v>2015</v>
          </cell>
          <cell r="G6357">
            <v>42</v>
          </cell>
          <cell r="AC6357">
            <v>238247790.26078358</v>
          </cell>
        </row>
        <row r="6358">
          <cell r="A6358" t="str">
            <v>Activos D (conducciones subt.)</v>
          </cell>
          <cell r="C6358">
            <v>17412803</v>
          </cell>
          <cell r="D6358">
            <v>2015</v>
          </cell>
          <cell r="G6358">
            <v>42</v>
          </cell>
          <cell r="AC6358">
            <v>25112612.130341887</v>
          </cell>
        </row>
        <row r="6359">
          <cell r="A6359" t="str">
            <v>Activos D (Líneas Subterrán.)</v>
          </cell>
          <cell r="C6359">
            <v>222711227</v>
          </cell>
          <cell r="D6359">
            <v>2015</v>
          </cell>
          <cell r="G6359">
            <v>42</v>
          </cell>
          <cell r="AC6359">
            <v>321192438.73163474</v>
          </cell>
        </row>
        <row r="6360">
          <cell r="A6360" t="str">
            <v>Activos C</v>
          </cell>
          <cell r="C6360">
            <v>51325897</v>
          </cell>
          <cell r="D6360">
            <v>2015</v>
          </cell>
          <cell r="G6360">
            <v>42</v>
          </cell>
          <cell r="AC6360">
            <v>76101614.468831614</v>
          </cell>
        </row>
        <row r="6361">
          <cell r="A6361" t="str">
            <v>Activos (D+C+AP)</v>
          </cell>
          <cell r="C6361">
            <v>1666308025</v>
          </cell>
          <cell r="D6361">
            <v>2015</v>
          </cell>
          <cell r="G6361">
            <v>42</v>
          </cell>
          <cell r="AC6361">
            <v>2269366094.7524185</v>
          </cell>
        </row>
        <row r="6362">
          <cell r="A6362" t="str">
            <v>Activos PG</v>
          </cell>
          <cell r="C6362">
            <v>33254233</v>
          </cell>
          <cell r="D6362">
            <v>2015</v>
          </cell>
          <cell r="G6362">
            <v>42</v>
          </cell>
          <cell r="AC6362">
            <v>47959002.064229146</v>
          </cell>
        </row>
        <row r="6363">
          <cell r="A6363" t="str">
            <v>Activos (G+T+D+C+AP+PG+I)</v>
          </cell>
          <cell r="C6363">
            <v>5347604322</v>
          </cell>
          <cell r="D6363">
            <v>2015</v>
          </cell>
          <cell r="G6363">
            <v>42</v>
          </cell>
          <cell r="AC6363">
            <v>7712274305.5742321</v>
          </cell>
        </row>
        <row r="6364">
          <cell r="A6364" t="str">
            <v>Activos D (Líneas Aereas)</v>
          </cell>
          <cell r="C6364">
            <v>18236286</v>
          </cell>
          <cell r="D6364">
            <v>2015</v>
          </cell>
          <cell r="G6364">
            <v>181</v>
          </cell>
          <cell r="AC6364">
            <v>27248930.927173924</v>
          </cell>
        </row>
        <row r="6365">
          <cell r="A6365" t="str">
            <v>Activos D (Líneas Subterrán.)</v>
          </cell>
          <cell r="C6365">
            <v>21276591</v>
          </cell>
          <cell r="D6365">
            <v>2015</v>
          </cell>
          <cell r="G6365">
            <v>181</v>
          </cell>
          <cell r="AC6365">
            <v>31791800.069637552</v>
          </cell>
        </row>
        <row r="6366">
          <cell r="A6366" t="str">
            <v>Activos C</v>
          </cell>
          <cell r="C6366">
            <v>4465313</v>
          </cell>
          <cell r="D6366">
            <v>2015</v>
          </cell>
          <cell r="G6366">
            <v>181</v>
          </cell>
          <cell r="AC6366">
            <v>7599374.7182594528</v>
          </cell>
        </row>
        <row r="6367">
          <cell r="A6367" t="str">
            <v>Activos AP</v>
          </cell>
          <cell r="C6367">
            <v>1939208</v>
          </cell>
          <cell r="D6367">
            <v>2015</v>
          </cell>
          <cell r="G6367">
            <v>181</v>
          </cell>
          <cell r="AC6367">
            <v>2897593.5585471233</v>
          </cell>
        </row>
        <row r="6368">
          <cell r="A6368" t="str">
            <v>Activos (D+C+AP)</v>
          </cell>
          <cell r="C6368">
            <v>155585651</v>
          </cell>
          <cell r="D6368">
            <v>2015</v>
          </cell>
          <cell r="G6368">
            <v>181</v>
          </cell>
          <cell r="AC6368">
            <v>226400748.54526037</v>
          </cell>
        </row>
        <row r="6369">
          <cell r="A6369" t="str">
            <v>Activos PG</v>
          </cell>
          <cell r="C6369">
            <v>28392532</v>
          </cell>
          <cell r="D6369">
            <v>2015</v>
          </cell>
          <cell r="G6369">
            <v>181</v>
          </cell>
          <cell r="AC6369">
            <v>42424545.398968585</v>
          </cell>
        </row>
        <row r="6370">
          <cell r="A6370" t="str">
            <v>Activos (G+T+D+C+AP+PG+I)</v>
          </cell>
          <cell r="C6370">
            <v>284842739</v>
          </cell>
          <cell r="D6370">
            <v>2015</v>
          </cell>
          <cell r="G6370">
            <v>181</v>
          </cell>
          <cell r="AC6370">
            <v>425616275.16249907</v>
          </cell>
        </row>
        <row r="6371">
          <cell r="A6371" t="str">
            <v>Activos D (Líneas Aereas)</v>
          </cell>
          <cell r="C6371">
            <v>1187270565</v>
          </cell>
          <cell r="D6371">
            <v>2015</v>
          </cell>
          <cell r="G6371">
            <v>2</v>
          </cell>
          <cell r="AC6371">
            <v>1611808671.4360607</v>
          </cell>
        </row>
        <row r="6372">
          <cell r="A6372" t="str">
            <v>Activos D (conducciones subt.)</v>
          </cell>
          <cell r="C6372">
            <v>42627846</v>
          </cell>
          <cell r="D6372">
            <v>2015</v>
          </cell>
          <cell r="G6372">
            <v>2</v>
          </cell>
          <cell r="AC6372">
            <v>57870492.07898201</v>
          </cell>
        </row>
        <row r="6373">
          <cell r="A6373" t="str">
            <v>Activos D (Líneas Subterrán.)</v>
          </cell>
          <cell r="C6373">
            <v>573897892</v>
          </cell>
          <cell r="D6373">
            <v>2015</v>
          </cell>
          <cell r="G6373">
            <v>2</v>
          </cell>
          <cell r="AC6373">
            <v>779109350.56700897</v>
          </cell>
        </row>
        <row r="6374">
          <cell r="A6374" t="str">
            <v>Activos C</v>
          </cell>
          <cell r="C6374">
            <v>327670843</v>
          </cell>
          <cell r="D6374">
            <v>2015</v>
          </cell>
          <cell r="G6374">
            <v>2</v>
          </cell>
          <cell r="AC6374">
            <v>482179501.67502624</v>
          </cell>
        </row>
        <row r="6375">
          <cell r="A6375" t="str">
            <v>Activos AP</v>
          </cell>
          <cell r="C6375">
            <v>230153741</v>
          </cell>
          <cell r="D6375">
            <v>2015</v>
          </cell>
          <cell r="G6375">
            <v>2</v>
          </cell>
          <cell r="AC6375">
            <v>312450932.78906417</v>
          </cell>
        </row>
        <row r="6376">
          <cell r="A6376" t="str">
            <v>Activos (D+C+AP)</v>
          </cell>
          <cell r="C6376">
            <v>6432381204</v>
          </cell>
          <cell r="D6376">
            <v>2015</v>
          </cell>
          <cell r="G6376">
            <v>2</v>
          </cell>
          <cell r="AC6376">
            <v>10362336086.725565</v>
          </cell>
        </row>
        <row r="6377">
          <cell r="A6377" t="str">
            <v>Activos PG</v>
          </cell>
          <cell r="C6377">
            <v>1361555417</v>
          </cell>
          <cell r="D6377">
            <v>2015</v>
          </cell>
          <cell r="G6377">
            <v>2</v>
          </cell>
          <cell r="AC6377">
            <v>1848413405.044992</v>
          </cell>
        </row>
        <row r="6378">
          <cell r="A6378" t="str">
            <v>Activos (G+T+D+C+AP+PG+I)</v>
          </cell>
          <cell r="C6378">
            <v>24519117908</v>
          </cell>
          <cell r="D6378">
            <v>2015</v>
          </cell>
          <cell r="G6378">
            <v>2</v>
          </cell>
          <cell r="AC6378">
            <v>33286538069.001656</v>
          </cell>
        </row>
        <row r="6379">
          <cell r="A6379" t="str">
            <v>Activos D (Líneas Aereas)</v>
          </cell>
          <cell r="C6379">
            <v>429486218</v>
          </cell>
          <cell r="D6379">
            <v>2015</v>
          </cell>
          <cell r="G6379">
            <v>46</v>
          </cell>
          <cell r="AC6379">
            <v>583059692.40859461</v>
          </cell>
        </row>
        <row r="6380">
          <cell r="A6380" t="str">
            <v>Activos D (conducciones subt.)</v>
          </cell>
          <cell r="C6380">
            <v>129991116</v>
          </cell>
          <cell r="D6380">
            <v>2015</v>
          </cell>
          <cell r="G6380">
            <v>46</v>
          </cell>
          <cell r="AC6380">
            <v>176472671.14589912</v>
          </cell>
        </row>
        <row r="6381">
          <cell r="A6381" t="str">
            <v>Activos D (Líneas Subterrán.)</v>
          </cell>
          <cell r="C6381">
            <v>346619856</v>
          </cell>
          <cell r="D6381">
            <v>2015</v>
          </cell>
          <cell r="G6381">
            <v>46</v>
          </cell>
          <cell r="AC6381">
            <v>470562402.59162718</v>
          </cell>
        </row>
        <row r="6382">
          <cell r="A6382" t="str">
            <v>Activos C</v>
          </cell>
          <cell r="C6382">
            <v>98912847</v>
          </cell>
          <cell r="D6382">
            <v>2015</v>
          </cell>
          <cell r="G6382">
            <v>46</v>
          </cell>
          <cell r="AC6382">
            <v>149529895.14074227</v>
          </cell>
        </row>
        <row r="6383">
          <cell r="A6383" t="str">
            <v>Activos AP</v>
          </cell>
          <cell r="C6383">
            <v>39893104</v>
          </cell>
          <cell r="D6383">
            <v>2015</v>
          </cell>
          <cell r="G6383">
            <v>46</v>
          </cell>
          <cell r="AC6383">
            <v>54157875.090334274</v>
          </cell>
        </row>
        <row r="6384">
          <cell r="A6384" t="str">
            <v>Activos (D+C+AP)</v>
          </cell>
          <cell r="C6384">
            <v>2421961853</v>
          </cell>
          <cell r="D6384">
            <v>2015</v>
          </cell>
          <cell r="G6384">
            <v>46</v>
          </cell>
          <cell r="AC6384">
            <v>2982806954.3932061</v>
          </cell>
        </row>
        <row r="6385">
          <cell r="A6385" t="str">
            <v>Activos PG</v>
          </cell>
          <cell r="C6385">
            <v>296842705</v>
          </cell>
          <cell r="D6385">
            <v>2015</v>
          </cell>
          <cell r="G6385">
            <v>46</v>
          </cell>
          <cell r="AC6385">
            <v>402986193.77592039</v>
          </cell>
        </row>
        <row r="6386">
          <cell r="A6386" t="str">
            <v>Activos (G+T+D+C+AP+PG+I)</v>
          </cell>
          <cell r="C6386">
            <v>3680893533</v>
          </cell>
          <cell r="D6386">
            <v>2015</v>
          </cell>
          <cell r="G6386">
            <v>46</v>
          </cell>
          <cell r="AC6386">
            <v>4997088523.8970928</v>
          </cell>
        </row>
        <row r="6387">
          <cell r="A6387" t="str">
            <v>Activos D (Líneas Aereas)</v>
          </cell>
          <cell r="C6387">
            <v>16557</v>
          </cell>
          <cell r="D6387">
            <v>2015</v>
          </cell>
          <cell r="G6387">
            <v>58</v>
          </cell>
          <cell r="AC6387">
            <v>21641.575467397346</v>
          </cell>
        </row>
        <row r="6388">
          <cell r="A6388" t="str">
            <v>Activos D (Líneas Subterrán.)</v>
          </cell>
          <cell r="C6388">
            <v>370</v>
          </cell>
          <cell r="D6388">
            <v>2015</v>
          </cell>
          <cell r="G6388">
            <v>58</v>
          </cell>
          <cell r="AC6388">
            <v>483.62522938557817</v>
          </cell>
        </row>
        <row r="6389">
          <cell r="A6389" t="str">
            <v>Activos (D+C+AP)</v>
          </cell>
          <cell r="C6389">
            <v>59416532</v>
          </cell>
          <cell r="D6389">
            <v>2015</v>
          </cell>
          <cell r="G6389">
            <v>58</v>
          </cell>
          <cell r="AC6389">
            <v>78747121.112213254</v>
          </cell>
        </row>
        <row r="6390">
          <cell r="A6390" t="str">
            <v>Activos PG</v>
          </cell>
          <cell r="C6390">
            <v>11053935</v>
          </cell>
          <cell r="D6390">
            <v>2015</v>
          </cell>
          <cell r="G6390">
            <v>58</v>
          </cell>
          <cell r="AC6390">
            <v>14448545.54050884</v>
          </cell>
        </row>
        <row r="6391">
          <cell r="A6391" t="str">
            <v>Activos (G+T+D+C+AP+PG+I)</v>
          </cell>
          <cell r="C6391">
            <v>802755800</v>
          </cell>
          <cell r="D6391">
            <v>2015</v>
          </cell>
          <cell r="G6391">
            <v>58</v>
          </cell>
          <cell r="AC6391">
            <v>1049278264.6367657</v>
          </cell>
        </row>
        <row r="6392">
          <cell r="A6392" t="str">
            <v>Activos D (Líneas Aereas)</v>
          </cell>
          <cell r="C6392">
            <v>174296249</v>
          </cell>
          <cell r="D6392">
            <v>2015</v>
          </cell>
          <cell r="G6392">
            <v>61</v>
          </cell>
          <cell r="AC6392">
            <v>276285135.92987549</v>
          </cell>
        </row>
        <row r="6393">
          <cell r="A6393" t="str">
            <v>Activos D (conducciones subt.)</v>
          </cell>
          <cell r="C6393">
            <v>17589954</v>
          </cell>
          <cell r="D6393">
            <v>2015</v>
          </cell>
          <cell r="G6393">
            <v>61</v>
          </cell>
          <cell r="AC6393">
            <v>27882658.747809641</v>
          </cell>
        </row>
        <row r="6394">
          <cell r="A6394" t="str">
            <v>Activos D (Líneas Subterrán.)</v>
          </cell>
          <cell r="C6394">
            <v>33047156</v>
          </cell>
          <cell r="D6394">
            <v>2015</v>
          </cell>
          <cell r="G6394">
            <v>61</v>
          </cell>
          <cell r="AC6394">
            <v>52384592.554001555</v>
          </cell>
        </row>
        <row r="6395">
          <cell r="A6395" t="str">
            <v>Activos C</v>
          </cell>
          <cell r="C6395">
            <v>38416596</v>
          </cell>
          <cell r="D6395">
            <v>2015</v>
          </cell>
          <cell r="G6395">
            <v>61</v>
          </cell>
          <cell r="AC6395">
            <v>66702235.768839248</v>
          </cell>
        </row>
        <row r="6396">
          <cell r="A6396" t="str">
            <v>Activos AP</v>
          </cell>
          <cell r="C6396">
            <v>15616130</v>
          </cell>
          <cell r="D6396">
            <v>2015</v>
          </cell>
          <cell r="G6396">
            <v>61</v>
          </cell>
          <cell r="AC6396">
            <v>24753858.011876129</v>
          </cell>
        </row>
        <row r="6397">
          <cell r="A6397" t="str">
            <v>Activos (D+C+AP)</v>
          </cell>
          <cell r="C6397">
            <v>731108007</v>
          </cell>
          <cell r="D6397">
            <v>2015</v>
          </cell>
          <cell r="G6397">
            <v>61</v>
          </cell>
          <cell r="AC6397">
            <v>1240338179.5493641</v>
          </cell>
        </row>
        <row r="6398">
          <cell r="A6398" t="str">
            <v>Activos PG</v>
          </cell>
          <cell r="C6398">
            <v>110590807</v>
          </cell>
          <cell r="D6398">
            <v>2015</v>
          </cell>
          <cell r="G6398">
            <v>61</v>
          </cell>
          <cell r="AC6398">
            <v>175302660.38364157</v>
          </cell>
        </row>
        <row r="6399">
          <cell r="A6399" t="str">
            <v>Activos (G+T+D+C+AP+PG+I)</v>
          </cell>
          <cell r="C6399">
            <v>1601584984</v>
          </cell>
          <cell r="D6399">
            <v>2015</v>
          </cell>
          <cell r="G6399">
            <v>61</v>
          </cell>
          <cell r="AC6399">
            <v>2538747262.4708495</v>
          </cell>
        </row>
        <row r="6400">
          <cell r="A6400" t="str">
            <v>Activos D (Líneas Aereas)</v>
          </cell>
          <cell r="C6400">
            <v>743304663</v>
          </cell>
          <cell r="D6400">
            <v>2015</v>
          </cell>
          <cell r="G6400">
            <v>55</v>
          </cell>
          <cell r="AC6400">
            <v>1071988335.054011</v>
          </cell>
        </row>
        <row r="6401">
          <cell r="A6401" t="str">
            <v>Activos D (conducciones subt.)</v>
          </cell>
          <cell r="C6401">
            <v>297939598</v>
          </cell>
          <cell r="D6401">
            <v>2015</v>
          </cell>
          <cell r="G6401">
            <v>55</v>
          </cell>
          <cell r="AC6401">
            <v>429686223.57032269</v>
          </cell>
        </row>
        <row r="6402">
          <cell r="A6402" t="str">
            <v>Activos D (Líneas Subterrán.)</v>
          </cell>
          <cell r="C6402">
            <v>711575041</v>
          </cell>
          <cell r="D6402">
            <v>2015</v>
          </cell>
          <cell r="G6402">
            <v>55</v>
          </cell>
          <cell r="AC6402">
            <v>1026228115.3852786</v>
          </cell>
        </row>
        <row r="6403">
          <cell r="A6403" t="str">
            <v>Activos C</v>
          </cell>
          <cell r="C6403">
            <v>163382217</v>
          </cell>
          <cell r="D6403">
            <v>2015</v>
          </cell>
          <cell r="G6403">
            <v>55</v>
          </cell>
          <cell r="AC6403">
            <v>248454390.25881642</v>
          </cell>
        </row>
        <row r="6404">
          <cell r="A6404" t="str">
            <v>Activos AP</v>
          </cell>
          <cell r="C6404">
            <v>391878819</v>
          </cell>
          <cell r="D6404">
            <v>2015</v>
          </cell>
          <cell r="G6404">
            <v>55</v>
          </cell>
          <cell r="AC6404">
            <v>565164654.05618227</v>
          </cell>
        </row>
        <row r="6405">
          <cell r="A6405" t="str">
            <v>Activos (D+C+AP)</v>
          </cell>
          <cell r="C6405">
            <v>4914431776</v>
          </cell>
          <cell r="D6405">
            <v>2015</v>
          </cell>
          <cell r="G6405">
            <v>55</v>
          </cell>
          <cell r="AC6405">
            <v>7094390364.7747555</v>
          </cell>
        </row>
        <row r="6406">
          <cell r="A6406" t="str">
            <v>Activos PG</v>
          </cell>
          <cell r="C6406">
            <v>444598505</v>
          </cell>
          <cell r="D6406">
            <v>2015</v>
          </cell>
          <cell r="G6406">
            <v>55</v>
          </cell>
          <cell r="AC6406">
            <v>641196584.47837877</v>
          </cell>
        </row>
        <row r="6407">
          <cell r="A6407" t="str">
            <v>Activos (G+T+D+C+AP+PG+I)</v>
          </cell>
          <cell r="C6407">
            <v>14323897300</v>
          </cell>
          <cell r="D6407">
            <v>2015</v>
          </cell>
          <cell r="G6407">
            <v>55</v>
          </cell>
          <cell r="AC6407">
            <v>20657815808.847744</v>
          </cell>
        </row>
        <row r="6408">
          <cell r="A6408" t="str">
            <v>Activos D (Líneas Aereas)</v>
          </cell>
          <cell r="C6408">
            <v>1910149475</v>
          </cell>
          <cell r="D6408">
            <v>2015</v>
          </cell>
          <cell r="G6408">
            <v>44</v>
          </cell>
          <cell r="AC6408">
            <v>2496747237.8584237</v>
          </cell>
        </row>
        <row r="6409">
          <cell r="A6409" t="str">
            <v>Activos D (conducciones subt.)</v>
          </cell>
          <cell r="C6409">
            <v>345346988</v>
          </cell>
          <cell r="D6409">
            <v>2015</v>
          </cell>
          <cell r="G6409">
            <v>44</v>
          </cell>
          <cell r="AC6409">
            <v>451401395.37599599</v>
          </cell>
        </row>
        <row r="6410">
          <cell r="A6410" t="str">
            <v>Activos D (Líneas Subterrán.)</v>
          </cell>
          <cell r="C6410">
            <v>1045355114</v>
          </cell>
          <cell r="D6410">
            <v>2015</v>
          </cell>
          <cell r="G6410">
            <v>44</v>
          </cell>
          <cell r="AC6410">
            <v>1366378667.0206411</v>
          </cell>
        </row>
        <row r="6411">
          <cell r="A6411" t="str">
            <v>Activos C</v>
          </cell>
          <cell r="C6411">
            <v>338871306</v>
          </cell>
          <cell r="D6411">
            <v>2015</v>
          </cell>
          <cell r="G6411">
            <v>44</v>
          </cell>
          <cell r="AC6411">
            <v>473070193.73795444</v>
          </cell>
        </row>
        <row r="6412">
          <cell r="A6412" t="str">
            <v>Activos AP</v>
          </cell>
          <cell r="C6412">
            <v>210055248</v>
          </cell>
          <cell r="D6412">
            <v>2015</v>
          </cell>
          <cell r="G6412">
            <v>44</v>
          </cell>
          <cell r="AC6412">
            <v>274562209.45309329</v>
          </cell>
        </row>
        <row r="6413">
          <cell r="A6413" t="str">
            <v>Activos (D+C+AP)</v>
          </cell>
          <cell r="C6413">
            <v>7491100949</v>
          </cell>
          <cell r="D6413">
            <v>2015</v>
          </cell>
          <cell r="G6413">
            <v>44</v>
          </cell>
          <cell r="AC6413">
            <v>8347624129.5230751</v>
          </cell>
        </row>
        <row r="6414">
          <cell r="A6414" t="str">
            <v>Activos PG</v>
          </cell>
          <cell r="C6414">
            <v>855362289</v>
          </cell>
          <cell r="D6414">
            <v>2015</v>
          </cell>
          <cell r="G6414">
            <v>44</v>
          </cell>
          <cell r="AC6414">
            <v>1118039954.6632385</v>
          </cell>
        </row>
        <row r="6415">
          <cell r="A6415" t="str">
            <v>Activos (G+T+D+C+AP+PG+I)</v>
          </cell>
          <cell r="C6415">
            <v>19604782539</v>
          </cell>
          <cell r="D6415">
            <v>2015</v>
          </cell>
          <cell r="G6415">
            <v>44</v>
          </cell>
          <cell r="AC6415">
            <v>25625317439.130413</v>
          </cell>
        </row>
        <row r="6416">
          <cell r="A6416" t="str">
            <v>Activos D (Líneas Aereas)</v>
          </cell>
          <cell r="C6416">
            <v>228299748</v>
          </cell>
          <cell r="D6416">
            <v>2015</v>
          </cell>
          <cell r="G6416">
            <v>179</v>
          </cell>
          <cell r="AC6416">
            <v>266115586.67410433</v>
          </cell>
        </row>
        <row r="6417">
          <cell r="A6417" t="str">
            <v>Activos D (conducciones subt.)</v>
          </cell>
          <cell r="C6417">
            <v>155687845</v>
          </cell>
          <cell r="D6417">
            <v>2015</v>
          </cell>
          <cell r="G6417">
            <v>179</v>
          </cell>
          <cell r="AC6417">
            <v>181476162.69029793</v>
          </cell>
        </row>
        <row r="6418">
          <cell r="A6418" t="str">
            <v>Activos D (Líneas Subterrán.)</v>
          </cell>
          <cell r="C6418">
            <v>189324544</v>
          </cell>
          <cell r="D6418">
            <v>2015</v>
          </cell>
          <cell r="G6418">
            <v>179</v>
          </cell>
          <cell r="AC6418">
            <v>220684484.05982158</v>
          </cell>
        </row>
        <row r="6419">
          <cell r="A6419" t="str">
            <v>Activos C</v>
          </cell>
          <cell r="C6419">
            <v>64735058</v>
          </cell>
          <cell r="D6419">
            <v>2015</v>
          </cell>
          <cell r="G6419">
            <v>179</v>
          </cell>
          <cell r="AC6419">
            <v>86068642.979076236</v>
          </cell>
        </row>
        <row r="6420">
          <cell r="A6420" t="str">
            <v>Activos AP</v>
          </cell>
          <cell r="C6420">
            <v>32381242</v>
          </cell>
          <cell r="D6420">
            <v>2015</v>
          </cell>
          <cell r="G6420">
            <v>179</v>
          </cell>
          <cell r="AC6420">
            <v>37744908.995984294</v>
          </cell>
        </row>
        <row r="6421">
          <cell r="A6421" t="str">
            <v>Activos (D+C+AP)</v>
          </cell>
          <cell r="C6421">
            <v>1280756943</v>
          </cell>
          <cell r="D6421">
            <v>2015</v>
          </cell>
          <cell r="G6421">
            <v>179</v>
          </cell>
          <cell r="AC6421">
            <v>1375182479.8140986</v>
          </cell>
        </row>
        <row r="6422">
          <cell r="A6422" t="str">
            <v>Activos PG</v>
          </cell>
          <cell r="C6422">
            <v>273029731</v>
          </cell>
          <cell r="D6422">
            <v>2015</v>
          </cell>
          <cell r="G6422">
            <v>179</v>
          </cell>
          <cell r="AC6422">
            <v>318254696.64792573</v>
          </cell>
        </row>
        <row r="6423">
          <cell r="A6423" t="str">
            <v>Activos (G+T+D+C+AP+PG+I)</v>
          </cell>
          <cell r="C6423">
            <v>2434474040</v>
          </cell>
          <cell r="D6423">
            <v>2015</v>
          </cell>
          <cell r="G6423">
            <v>179</v>
          </cell>
          <cell r="AC6423">
            <v>2837723182.2326713</v>
          </cell>
        </row>
        <row r="6424">
          <cell r="A6424" t="str">
            <v>Activos D (Líneas Aereas)</v>
          </cell>
          <cell r="C6424">
            <v>748792172</v>
          </cell>
          <cell r="D6424">
            <v>2015</v>
          </cell>
          <cell r="G6424">
            <v>454</v>
          </cell>
          <cell r="AC6424" t="e">
            <v>#N/A</v>
          </cell>
        </row>
        <row r="6425">
          <cell r="A6425" t="str">
            <v>Activos D (conducciones subt.)</v>
          </cell>
          <cell r="C6425">
            <v>125172398</v>
          </cell>
          <cell r="D6425">
            <v>2015</v>
          </cell>
          <cell r="G6425">
            <v>454</v>
          </cell>
          <cell r="AC6425" t="e">
            <v>#N/A</v>
          </cell>
        </row>
        <row r="6426">
          <cell r="A6426" t="str">
            <v>Activos D (Líneas Subterrán.)</v>
          </cell>
          <cell r="C6426">
            <v>188866831</v>
          </cell>
          <cell r="D6426">
            <v>2015</v>
          </cell>
          <cell r="G6426">
            <v>454</v>
          </cell>
          <cell r="AC6426" t="e">
            <v>#N/A</v>
          </cell>
        </row>
        <row r="6427">
          <cell r="A6427" t="str">
            <v>Activos C</v>
          </cell>
          <cell r="C6427">
            <v>162196673</v>
          </cell>
          <cell r="D6427">
            <v>2015</v>
          </cell>
          <cell r="G6427">
            <v>454</v>
          </cell>
          <cell r="AC6427" t="e">
            <v>#N/A</v>
          </cell>
        </row>
        <row r="6428">
          <cell r="A6428" t="str">
            <v>Activos (D+C+AP)</v>
          </cell>
          <cell r="C6428">
            <v>3814716133</v>
          </cell>
          <cell r="D6428">
            <v>2015</v>
          </cell>
          <cell r="G6428">
            <v>454</v>
          </cell>
          <cell r="AC6428" t="e">
            <v>#N/A</v>
          </cell>
        </row>
        <row r="6429">
          <cell r="A6429" t="str">
            <v>Activos (G+T+D+C+AP+PG+I)</v>
          </cell>
          <cell r="C6429">
            <v>17715328010</v>
          </cell>
          <cell r="D6429">
            <v>2015</v>
          </cell>
          <cell r="G6429">
            <v>454</v>
          </cell>
          <cell r="AC6429" t="e">
            <v>#N/A</v>
          </cell>
        </row>
        <row r="6430">
          <cell r="A6430" t="str">
            <v>Activos AP</v>
          </cell>
          <cell r="C6430">
            <v>58050544</v>
          </cell>
          <cell r="D6430">
            <v>2015</v>
          </cell>
          <cell r="G6430">
            <v>454</v>
          </cell>
          <cell r="AC6430" t="e">
            <v>#N/A</v>
          </cell>
        </row>
        <row r="6431">
          <cell r="A6431" t="str">
            <v>Activos PG</v>
          </cell>
          <cell r="C6431">
            <v>238130026</v>
          </cell>
          <cell r="D6431">
            <v>2015</v>
          </cell>
          <cell r="G6431">
            <v>454</v>
          </cell>
          <cell r="AC6431" t="e">
            <v>#N/A</v>
          </cell>
        </row>
        <row r="6432">
          <cell r="A6432" t="str">
            <v>Activos D (Líneas Aereas)</v>
          </cell>
          <cell r="C6432">
            <v>4456949</v>
          </cell>
          <cell r="D6432">
            <v>2015</v>
          </cell>
          <cell r="G6432">
            <v>84</v>
          </cell>
          <cell r="AC6432">
            <v>6983238.0620303303</v>
          </cell>
        </row>
        <row r="6433">
          <cell r="A6433" t="str">
            <v>Activos D (Líneas Subterrán.)</v>
          </cell>
          <cell r="C6433">
            <v>1051556</v>
          </cell>
          <cell r="D6433">
            <v>2015</v>
          </cell>
          <cell r="G6433">
            <v>84</v>
          </cell>
          <cell r="AC6433">
            <v>1647599.2620863209</v>
          </cell>
        </row>
        <row r="6434">
          <cell r="A6434" t="str">
            <v>Activos C</v>
          </cell>
          <cell r="C6434">
            <v>1853204</v>
          </cell>
          <cell r="D6434">
            <v>2015</v>
          </cell>
          <cell r="G6434">
            <v>84</v>
          </cell>
          <cell r="AC6434">
            <v>3137218.2237366447</v>
          </cell>
        </row>
        <row r="6435">
          <cell r="A6435" t="str">
            <v>Activos AP</v>
          </cell>
          <cell r="C6435">
            <v>1747868</v>
          </cell>
          <cell r="D6435">
            <v>2015</v>
          </cell>
          <cell r="G6435">
            <v>84</v>
          </cell>
          <cell r="AC6435">
            <v>2738595.0220666267</v>
          </cell>
        </row>
        <row r="6436">
          <cell r="A6436" t="str">
            <v>Activos (D+C+AP)</v>
          </cell>
          <cell r="C6436">
            <v>26270902</v>
          </cell>
          <cell r="D6436">
            <v>2015</v>
          </cell>
          <cell r="G6436">
            <v>84</v>
          </cell>
          <cell r="AC6436">
            <v>39972832.849319324</v>
          </cell>
        </row>
        <row r="6437">
          <cell r="A6437" t="str">
            <v>Activos PG</v>
          </cell>
          <cell r="C6437">
            <v>4035346</v>
          </cell>
          <cell r="D6437">
            <v>2015</v>
          </cell>
          <cell r="G6437">
            <v>84</v>
          </cell>
          <cell r="AC6437">
            <v>6322661.9332332155</v>
          </cell>
        </row>
        <row r="6438">
          <cell r="A6438" t="str">
            <v>Activos (G+T+D+C+AP+PG+I)</v>
          </cell>
          <cell r="C6438">
            <v>74172710</v>
          </cell>
          <cell r="D6438">
            <v>2015</v>
          </cell>
          <cell r="G6438">
            <v>84</v>
          </cell>
          <cell r="AC6438">
            <v>116215305.94941466</v>
          </cell>
        </row>
        <row r="6439">
          <cell r="A6439" t="str">
            <v>Activos D (Líneas Aereas)</v>
          </cell>
          <cell r="C6439">
            <v>207103408</v>
          </cell>
          <cell r="D6439">
            <v>2015</v>
          </cell>
          <cell r="G6439">
            <v>81</v>
          </cell>
          <cell r="AC6439">
            <v>251184443.039471</v>
          </cell>
        </row>
        <row r="6440">
          <cell r="A6440" t="str">
            <v>Activos D (conducciones subt.)</v>
          </cell>
          <cell r="C6440">
            <v>6981634</v>
          </cell>
          <cell r="D6440">
            <v>2015</v>
          </cell>
          <cell r="G6440">
            <v>81</v>
          </cell>
          <cell r="AC6440">
            <v>8467643.6024434436</v>
          </cell>
        </row>
        <row r="6441">
          <cell r="A6441" t="str">
            <v>Activos D (Líneas Subterrán.)</v>
          </cell>
          <cell r="C6441">
            <v>10758838</v>
          </cell>
          <cell r="D6441">
            <v>2015</v>
          </cell>
          <cell r="G6441">
            <v>81</v>
          </cell>
          <cell r="AC6441">
            <v>13048808.597016888</v>
          </cell>
        </row>
        <row r="6442">
          <cell r="A6442" t="str">
            <v>Activos C</v>
          </cell>
          <cell r="C6442">
            <v>24931379</v>
          </cell>
          <cell r="D6442">
            <v>2015</v>
          </cell>
          <cell r="G6442">
            <v>81</v>
          </cell>
          <cell r="AC6442">
            <v>31155839.812953215</v>
          </cell>
        </row>
        <row r="6443">
          <cell r="A6443" t="str">
            <v>Activos AP</v>
          </cell>
          <cell r="C6443">
            <v>3605765</v>
          </cell>
          <cell r="D6443">
            <v>2015</v>
          </cell>
          <cell r="G6443">
            <v>81</v>
          </cell>
          <cell r="AC6443">
            <v>4373235.9694255646</v>
          </cell>
        </row>
        <row r="6444">
          <cell r="A6444" t="str">
            <v>Activos (D+C+AP)</v>
          </cell>
          <cell r="C6444">
            <v>756003835</v>
          </cell>
          <cell r="D6444">
            <v>2015</v>
          </cell>
          <cell r="G6444">
            <v>81</v>
          </cell>
          <cell r="AC6444">
            <v>969587396.39630508</v>
          </cell>
        </row>
        <row r="6445">
          <cell r="A6445" t="str">
            <v>Activos PG</v>
          </cell>
          <cell r="C6445">
            <v>40103141</v>
          </cell>
          <cell r="D6445">
            <v>2015</v>
          </cell>
          <cell r="G6445">
            <v>81</v>
          </cell>
          <cell r="AC6445">
            <v>48638915.37805295</v>
          </cell>
        </row>
        <row r="6446">
          <cell r="A6446" t="str">
            <v>Activos (G+T+D+C+AP+PG+I)</v>
          </cell>
          <cell r="C6446">
            <v>2486893979</v>
          </cell>
          <cell r="D6446">
            <v>2015</v>
          </cell>
          <cell r="G6446">
            <v>81</v>
          </cell>
          <cell r="AC6446">
            <v>3016218250.8041053</v>
          </cell>
        </row>
        <row r="6447">
          <cell r="A6447" t="str">
            <v>Activos PG</v>
          </cell>
          <cell r="C6447">
            <v>515409</v>
          </cell>
          <cell r="D6447">
            <v>2015</v>
          </cell>
          <cell r="G6447">
            <v>318</v>
          </cell>
          <cell r="AC6447" t="e">
            <v>#VALUE!</v>
          </cell>
        </row>
        <row r="6448">
          <cell r="A6448" t="str">
            <v>Activos (G+T+D+C+AP+PG+I)</v>
          </cell>
          <cell r="C6448">
            <v>23706654</v>
          </cell>
          <cell r="D6448">
            <v>2015</v>
          </cell>
          <cell r="G6448">
            <v>318</v>
          </cell>
          <cell r="AC6448" t="e">
            <v>#VALUE!</v>
          </cell>
        </row>
        <row r="6449">
          <cell r="A6449" t="str">
            <v>Activos (G+T+D+C+AP+PG+I)</v>
          </cell>
          <cell r="C6449">
            <v>158125589</v>
          </cell>
          <cell r="D6449">
            <v>2015</v>
          </cell>
          <cell r="G6449">
            <v>319</v>
          </cell>
          <cell r="AC6449" t="e">
            <v>#VALUE!</v>
          </cell>
        </row>
        <row r="6450">
          <cell r="A6450" t="str">
            <v>Activos D (Líneas Aereas)</v>
          </cell>
          <cell r="C6450">
            <v>139829565</v>
          </cell>
          <cell r="D6450">
            <v>2015</v>
          </cell>
          <cell r="G6450">
            <v>99</v>
          </cell>
          <cell r="AC6450">
            <v>189829102.172791</v>
          </cell>
        </row>
        <row r="6451">
          <cell r="A6451" t="str">
            <v>Activos D (conducciones subt.)</v>
          </cell>
          <cell r="C6451">
            <v>541193</v>
          </cell>
          <cell r="D6451">
            <v>2015</v>
          </cell>
          <cell r="G6451">
            <v>99</v>
          </cell>
          <cell r="AC6451">
            <v>734710.01137848978</v>
          </cell>
        </row>
        <row r="6452">
          <cell r="A6452" t="str">
            <v>Activos D (Líneas Subterrán.)</v>
          </cell>
          <cell r="C6452">
            <v>74716966</v>
          </cell>
          <cell r="D6452">
            <v>2015</v>
          </cell>
          <cell r="G6452">
            <v>99</v>
          </cell>
          <cell r="AC6452">
            <v>101433874.68061529</v>
          </cell>
        </row>
        <row r="6453">
          <cell r="A6453" t="str">
            <v>Activos C</v>
          </cell>
          <cell r="C6453">
            <v>26720393</v>
          </cell>
          <cell r="D6453">
            <v>2015</v>
          </cell>
          <cell r="G6453">
            <v>99</v>
          </cell>
          <cell r="AC6453">
            <v>41035151.539209031</v>
          </cell>
        </row>
        <row r="6454">
          <cell r="A6454" t="str">
            <v>Activos AP</v>
          </cell>
          <cell r="C6454">
            <v>54049418</v>
          </cell>
          <cell r="D6454">
            <v>2015</v>
          </cell>
          <cell r="G6454">
            <v>99</v>
          </cell>
          <cell r="AC6454">
            <v>73376131.091460437</v>
          </cell>
        </row>
        <row r="6455">
          <cell r="A6455" t="str">
            <v>Activos (D+C+AP)</v>
          </cell>
          <cell r="C6455">
            <v>890074913</v>
          </cell>
          <cell r="D6455">
            <v>2015</v>
          </cell>
          <cell r="G6455">
            <v>99</v>
          </cell>
          <cell r="AC6455">
            <v>1484363092.1658759</v>
          </cell>
        </row>
        <row r="6456">
          <cell r="A6456" t="str">
            <v>Activos PG</v>
          </cell>
          <cell r="C6456">
            <v>448329278</v>
          </cell>
          <cell r="D6456">
            <v>2015</v>
          </cell>
          <cell r="G6456">
            <v>99</v>
          </cell>
          <cell r="AC6456">
            <v>608640556.95600295</v>
          </cell>
        </row>
        <row r="6457">
          <cell r="A6457" t="str">
            <v>Activos (G+T+D+C+AP+PG+I)</v>
          </cell>
          <cell r="C6457">
            <v>4718962471</v>
          </cell>
          <cell r="D6457">
            <v>2015</v>
          </cell>
          <cell r="G6457">
            <v>99</v>
          </cell>
          <cell r="AC6457">
            <v>6406344817.3998489</v>
          </cell>
        </row>
        <row r="6458">
          <cell r="A6458" t="str">
            <v>Activos (G+T+D+C+AP+PG+I)</v>
          </cell>
          <cell r="C6458">
            <v>27986162</v>
          </cell>
          <cell r="D6458">
            <v>2015</v>
          </cell>
          <cell r="G6458">
            <v>451</v>
          </cell>
          <cell r="AC6458" t="e">
            <v>#VALUE!</v>
          </cell>
        </row>
        <row r="6459">
          <cell r="A6459" t="str">
            <v>Activos (G+T+D+C+AP+PG+I)</v>
          </cell>
          <cell r="C6459">
            <v>170379397</v>
          </cell>
          <cell r="D6459">
            <v>2015</v>
          </cell>
          <cell r="G6459">
            <v>428</v>
          </cell>
          <cell r="AC6459">
            <v>245719871.28451037</v>
          </cell>
        </row>
        <row r="6460">
          <cell r="A6460" t="str">
            <v>Activos D (Líneas Aereas)</v>
          </cell>
          <cell r="C6460">
            <v>29075469</v>
          </cell>
          <cell r="D6460">
            <v>2015</v>
          </cell>
          <cell r="G6460">
            <v>428</v>
          </cell>
          <cell r="AC6460">
            <v>41932420.386584483</v>
          </cell>
        </row>
        <row r="6461">
          <cell r="A6461" t="str">
            <v>Activos D (conducciones subt.)</v>
          </cell>
          <cell r="C6461">
            <v>5106097</v>
          </cell>
          <cell r="D6461">
            <v>2015</v>
          </cell>
          <cell r="G6461">
            <v>428</v>
          </cell>
          <cell r="AC6461">
            <v>7363974.2815043805</v>
          </cell>
        </row>
        <row r="6462">
          <cell r="A6462" t="str">
            <v>Activos D (Líneas Subterrán.)</v>
          </cell>
          <cell r="C6462">
            <v>7541670</v>
          </cell>
          <cell r="D6462">
            <v>2015</v>
          </cell>
          <cell r="G6462">
            <v>428</v>
          </cell>
          <cell r="AC6462">
            <v>10876539.149098253</v>
          </cell>
        </row>
        <row r="6463">
          <cell r="A6463" t="str">
            <v>Activos C</v>
          </cell>
          <cell r="C6463">
            <v>9351520</v>
          </cell>
          <cell r="D6463">
            <v>2015</v>
          </cell>
          <cell r="G6463">
            <v>428</v>
          </cell>
          <cell r="AC6463">
            <v>14168483.03880324</v>
          </cell>
        </row>
        <row r="6464">
          <cell r="A6464" t="str">
            <v>Activos AP</v>
          </cell>
          <cell r="C6464">
            <v>1525058</v>
          </cell>
          <cell r="D6464">
            <v>2015</v>
          </cell>
          <cell r="G6464">
            <v>428</v>
          </cell>
          <cell r="AC6464">
            <v>2199427.0554990452</v>
          </cell>
        </row>
        <row r="6465">
          <cell r="A6465" t="str">
            <v>Activos (D+C+AP)</v>
          </cell>
          <cell r="C6465">
            <v>124834999</v>
          </cell>
          <cell r="D6465">
            <v>2015</v>
          </cell>
          <cell r="G6465">
            <v>428</v>
          </cell>
          <cell r="AC6465">
            <v>176146191.96677223</v>
          </cell>
        </row>
        <row r="6466">
          <cell r="A6466" t="str">
            <v>Activos PG</v>
          </cell>
          <cell r="C6466">
            <v>4678772</v>
          </cell>
          <cell r="D6466">
            <v>2015</v>
          </cell>
          <cell r="G6466">
            <v>428</v>
          </cell>
          <cell r="AC6466">
            <v>6747689.4146395596</v>
          </cell>
        </row>
        <row r="6467">
          <cell r="A6467" t="str">
            <v>Activos D (Líneas Aereas)</v>
          </cell>
          <cell r="C6467">
            <v>50307110</v>
          </cell>
          <cell r="D6467">
            <v>2015</v>
          </cell>
          <cell r="G6467">
            <v>59</v>
          </cell>
          <cell r="AC6467">
            <v>54598799.18342904</v>
          </cell>
        </row>
        <row r="6468">
          <cell r="A6468" t="str">
            <v>Activos D (conducciones subt.)</v>
          </cell>
          <cell r="C6468">
            <v>6063522</v>
          </cell>
          <cell r="D6468">
            <v>2015</v>
          </cell>
          <cell r="G6468">
            <v>59</v>
          </cell>
          <cell r="AC6468">
            <v>6580799.8118417859</v>
          </cell>
        </row>
        <row r="6469">
          <cell r="A6469" t="str">
            <v>Activos D (Líneas Subterrán.)</v>
          </cell>
          <cell r="C6469">
            <v>11812295</v>
          </cell>
          <cell r="D6469">
            <v>2015</v>
          </cell>
          <cell r="G6469">
            <v>59</v>
          </cell>
          <cell r="AC6469">
            <v>12819999.451378204</v>
          </cell>
        </row>
        <row r="6470">
          <cell r="A6470" t="str">
            <v>Activos C</v>
          </cell>
          <cell r="C6470">
            <v>4706087</v>
          </cell>
          <cell r="D6470">
            <v>2015</v>
          </cell>
          <cell r="G6470">
            <v>59</v>
          </cell>
          <cell r="AC6470">
            <v>5691197.8776827501</v>
          </cell>
        </row>
        <row r="6471">
          <cell r="A6471" t="str">
            <v>Activos AP</v>
          </cell>
          <cell r="C6471">
            <v>4780064</v>
          </cell>
          <cell r="D6471">
            <v>2015</v>
          </cell>
          <cell r="G6471">
            <v>59</v>
          </cell>
          <cell r="AC6471">
            <v>5187850.2744430862</v>
          </cell>
        </row>
        <row r="6472">
          <cell r="A6472" t="str">
            <v>Activos (D+C+AP)</v>
          </cell>
          <cell r="C6472">
            <v>171576043</v>
          </cell>
          <cell r="D6472">
            <v>2015</v>
          </cell>
          <cell r="G6472">
            <v>59</v>
          </cell>
          <cell r="AC6472">
            <v>180147529.19316906</v>
          </cell>
        </row>
        <row r="6473">
          <cell r="A6473" t="str">
            <v>Activos PG</v>
          </cell>
          <cell r="C6473">
            <v>17377034</v>
          </cell>
          <cell r="D6473">
            <v>2015</v>
          </cell>
          <cell r="G6473">
            <v>59</v>
          </cell>
          <cell r="AC6473">
            <v>18859465.188312721</v>
          </cell>
        </row>
        <row r="6474">
          <cell r="A6474" t="str">
            <v>Activos (G+T+D+C+AP+PG+I)</v>
          </cell>
          <cell r="C6474">
            <v>197251302</v>
          </cell>
          <cell r="D6474">
            <v>2015</v>
          </cell>
          <cell r="G6474">
            <v>59</v>
          </cell>
          <cell r="AC6474">
            <v>214078769.91081211</v>
          </cell>
        </row>
        <row r="6475">
          <cell r="A6475" t="str">
            <v>Activos PG</v>
          </cell>
          <cell r="C6475">
            <v>11913033</v>
          </cell>
          <cell r="D6475">
            <v>2015</v>
          </cell>
          <cell r="G6475">
            <v>128</v>
          </cell>
          <cell r="AC6475" t="e">
            <v>#VALUE!</v>
          </cell>
        </row>
        <row r="6476">
          <cell r="A6476" t="str">
            <v>Activos (G+T+D+C+AP+PG+I)</v>
          </cell>
          <cell r="C6476">
            <v>1343347645</v>
          </cell>
          <cell r="D6476">
            <v>2015</v>
          </cell>
          <cell r="G6476">
            <v>128</v>
          </cell>
          <cell r="AC6476" t="e">
            <v>#VALUE!</v>
          </cell>
        </row>
        <row r="6477">
          <cell r="A6477" t="str">
            <v>Activos PG</v>
          </cell>
          <cell r="C6477">
            <v>1011383</v>
          </cell>
          <cell r="D6477">
            <v>2015</v>
          </cell>
          <cell r="G6477">
            <v>72</v>
          </cell>
          <cell r="AC6477" t="e">
            <v>#VALUE!</v>
          </cell>
        </row>
        <row r="6478">
          <cell r="A6478" t="str">
            <v>Activos (G+T+D+C+AP+PG+I)</v>
          </cell>
          <cell r="C6478">
            <v>1370706647</v>
          </cell>
          <cell r="D6478">
            <v>2015</v>
          </cell>
          <cell r="G6478">
            <v>72</v>
          </cell>
          <cell r="AC6478" t="e">
            <v>#VALUE!</v>
          </cell>
        </row>
        <row r="6479">
          <cell r="A6479" t="str">
            <v>Activos D (Líneas Aereas)</v>
          </cell>
          <cell r="C6479">
            <v>31940580</v>
          </cell>
          <cell r="D6479">
            <v>2015</v>
          </cell>
          <cell r="G6479">
            <v>54</v>
          </cell>
          <cell r="AC6479">
            <v>39949956.9259528</v>
          </cell>
        </row>
        <row r="6480">
          <cell r="A6480" t="str">
            <v>Activos D (conducciones subt.)</v>
          </cell>
          <cell r="C6480">
            <v>2898435</v>
          </cell>
          <cell r="D6480">
            <v>2015</v>
          </cell>
          <cell r="G6480">
            <v>54</v>
          </cell>
          <cell r="AC6480">
            <v>3625242.6663095662</v>
          </cell>
        </row>
        <row r="6481">
          <cell r="A6481" t="str">
            <v>Activos D (Líneas Subterrán.)</v>
          </cell>
          <cell r="C6481">
            <v>11510335</v>
          </cell>
          <cell r="D6481">
            <v>2015</v>
          </cell>
          <cell r="G6481">
            <v>54</v>
          </cell>
          <cell r="AC6481">
            <v>14396651.139499875</v>
          </cell>
        </row>
        <row r="6482">
          <cell r="A6482" t="str">
            <v>Activos C</v>
          </cell>
          <cell r="C6482">
            <v>6003102</v>
          </cell>
          <cell r="D6482">
            <v>2015</v>
          </cell>
          <cell r="G6482">
            <v>54</v>
          </cell>
          <cell r="AC6482">
            <v>7742183.9201959055</v>
          </cell>
        </row>
        <row r="6483">
          <cell r="A6483" t="str">
            <v>Activos AP</v>
          </cell>
          <cell r="C6483">
            <v>299456</v>
          </cell>
          <cell r="D6483">
            <v>2015</v>
          </cell>
          <cell r="G6483">
            <v>54</v>
          </cell>
          <cell r="AC6483">
            <v>374547.18421575689</v>
          </cell>
        </row>
        <row r="6484">
          <cell r="A6484" t="str">
            <v>Activos (D+C+AP)</v>
          </cell>
          <cell r="C6484">
            <v>119372902</v>
          </cell>
          <cell r="D6484">
            <v>2015</v>
          </cell>
          <cell r="G6484">
            <v>54</v>
          </cell>
          <cell r="AC6484">
            <v>135026194.98480445</v>
          </cell>
        </row>
        <row r="6485">
          <cell r="A6485" t="str">
            <v>Activos PG</v>
          </cell>
          <cell r="C6485">
            <v>2104430</v>
          </cell>
          <cell r="D6485">
            <v>2015</v>
          </cell>
          <cell r="G6485">
            <v>54</v>
          </cell>
          <cell r="AC6485">
            <v>2632134.0393218547</v>
          </cell>
        </row>
        <row r="6486">
          <cell r="A6486" t="str">
            <v>Activos (G+T+D+C+AP+PG+I)</v>
          </cell>
          <cell r="C6486">
            <v>135624200</v>
          </cell>
          <cell r="D6486">
            <v>2015</v>
          </cell>
          <cell r="G6486">
            <v>54</v>
          </cell>
          <cell r="AC6486">
            <v>169633142.16951627</v>
          </cell>
        </row>
        <row r="6487">
          <cell r="A6487" t="str">
            <v>Activos D (Líneas Aereas)</v>
          </cell>
          <cell r="C6487">
            <v>18232</v>
          </cell>
          <cell r="D6487">
            <v>2015</v>
          </cell>
          <cell r="G6487">
            <v>40</v>
          </cell>
          <cell r="AC6487">
            <v>28900.395890180578</v>
          </cell>
        </row>
        <row r="6488">
          <cell r="A6488" t="str">
            <v>Activos D (Líneas Subterrán.)</v>
          </cell>
          <cell r="C6488">
            <v>86760</v>
          </cell>
          <cell r="D6488">
            <v>2015</v>
          </cell>
          <cell r="G6488">
            <v>40</v>
          </cell>
          <cell r="AC6488">
            <v>137527.33366784043</v>
          </cell>
        </row>
        <row r="6489">
          <cell r="A6489" t="str">
            <v>Activos C</v>
          </cell>
          <cell r="C6489">
            <v>76132</v>
          </cell>
          <cell r="D6489">
            <v>2015</v>
          </cell>
          <cell r="G6489">
            <v>40</v>
          </cell>
          <cell r="AC6489">
            <v>130143.77324585017</v>
          </cell>
        </row>
        <row r="6490">
          <cell r="A6490" t="str">
            <v>Activos (D+C+AP)</v>
          </cell>
          <cell r="C6490">
            <v>569852</v>
          </cell>
          <cell r="D6490">
            <v>2015</v>
          </cell>
          <cell r="G6490">
            <v>40</v>
          </cell>
          <cell r="AC6490">
            <v>740406.40428804478</v>
          </cell>
        </row>
        <row r="6491">
          <cell r="A6491" t="str">
            <v>Activos PG</v>
          </cell>
          <cell r="C6491">
            <v>3315985</v>
          </cell>
          <cell r="D6491">
            <v>2015</v>
          </cell>
          <cell r="G6491">
            <v>40</v>
          </cell>
          <cell r="AC6491">
            <v>5256322.9083973477</v>
          </cell>
        </row>
        <row r="6492">
          <cell r="A6492" t="str">
            <v>Activos (G+T+D+C+AP+PG+I)</v>
          </cell>
          <cell r="C6492">
            <v>60916234</v>
          </cell>
          <cell r="D6492">
            <v>2015</v>
          </cell>
          <cell r="G6492">
            <v>40</v>
          </cell>
          <cell r="AC6492">
            <v>96561171.497305736</v>
          </cell>
        </row>
        <row r="6493">
          <cell r="A6493" t="str">
            <v>Activos D (Líneas Aereas)</v>
          </cell>
          <cell r="C6493">
            <v>112785</v>
          </cell>
          <cell r="D6493">
            <v>2015</v>
          </cell>
          <cell r="G6493">
            <v>140</v>
          </cell>
          <cell r="AC6493" t="e">
            <v>#VALUE!</v>
          </cell>
        </row>
        <row r="6494">
          <cell r="A6494" t="str">
            <v>Activos D (conducciones subt.)</v>
          </cell>
          <cell r="C6494">
            <v>17205</v>
          </cell>
          <cell r="D6494">
            <v>2015</v>
          </cell>
          <cell r="G6494">
            <v>140</v>
          </cell>
          <cell r="AC6494" t="e">
            <v>#VALUE!</v>
          </cell>
        </row>
        <row r="6495">
          <cell r="A6495" t="str">
            <v>Activos D (Líneas Subterrán.)</v>
          </cell>
          <cell r="C6495">
            <v>1360428</v>
          </cell>
          <cell r="D6495">
            <v>2015</v>
          </cell>
          <cell r="G6495">
            <v>140</v>
          </cell>
          <cell r="AC6495" t="e">
            <v>#VALUE!</v>
          </cell>
        </row>
        <row r="6496">
          <cell r="A6496" t="str">
            <v>Activos C</v>
          </cell>
          <cell r="C6496">
            <v>287326</v>
          </cell>
          <cell r="D6496">
            <v>2015</v>
          </cell>
          <cell r="G6496">
            <v>140</v>
          </cell>
          <cell r="AC6496" t="e">
            <v>#VALUE!</v>
          </cell>
        </row>
        <row r="6497">
          <cell r="A6497" t="str">
            <v>Activos AP</v>
          </cell>
          <cell r="C6497">
            <v>30963</v>
          </cell>
          <cell r="D6497">
            <v>2015</v>
          </cell>
          <cell r="G6497">
            <v>140</v>
          </cell>
          <cell r="AC6497" t="e">
            <v>#VALUE!</v>
          </cell>
        </row>
        <row r="6498">
          <cell r="A6498" t="str">
            <v>Activos (D+C+AP)</v>
          </cell>
          <cell r="C6498">
            <v>4518054</v>
          </cell>
          <cell r="D6498">
            <v>2015</v>
          </cell>
          <cell r="G6498">
            <v>140</v>
          </cell>
          <cell r="AC6498" t="e">
            <v>#VALUE!</v>
          </cell>
        </row>
        <row r="6499">
          <cell r="A6499" t="str">
            <v>Activos PG</v>
          </cell>
          <cell r="C6499">
            <v>1236296</v>
          </cell>
          <cell r="D6499">
            <v>2015</v>
          </cell>
          <cell r="G6499">
            <v>140</v>
          </cell>
          <cell r="AC6499" t="e">
            <v>#VALUE!</v>
          </cell>
        </row>
        <row r="6500">
          <cell r="A6500" t="str">
            <v>Activos (G+T+D+C+AP+PG+I)</v>
          </cell>
          <cell r="C6500">
            <v>5754417</v>
          </cell>
          <cell r="D6500">
            <v>2015</v>
          </cell>
          <cell r="G6500">
            <v>140</v>
          </cell>
          <cell r="AC6500" t="e">
            <v>#VALUE!</v>
          </cell>
        </row>
        <row r="6501">
          <cell r="A6501" t="str">
            <v>Activos D (Líneas Aereas)</v>
          </cell>
          <cell r="C6501">
            <v>151831177</v>
          </cell>
          <cell r="D6501">
            <v>2015</v>
          </cell>
          <cell r="G6501">
            <v>80</v>
          </cell>
          <cell r="AC6501">
            <v>233971328.02714992</v>
          </cell>
        </row>
        <row r="6502">
          <cell r="A6502" t="str">
            <v>Activos D (conducciones subt.)</v>
          </cell>
          <cell r="C6502">
            <v>47977976</v>
          </cell>
          <cell r="D6502">
            <v>2015</v>
          </cell>
          <cell r="G6502">
            <v>80</v>
          </cell>
          <cell r="AC6502">
            <v>73933898.047663331</v>
          </cell>
        </row>
        <row r="6503">
          <cell r="A6503" t="str">
            <v>Activos D (Líneas Subterrán.)</v>
          </cell>
          <cell r="C6503">
            <v>123521687</v>
          </cell>
          <cell r="D6503">
            <v>2015</v>
          </cell>
          <cell r="G6503">
            <v>80</v>
          </cell>
          <cell r="AC6503">
            <v>190346500.09690657</v>
          </cell>
        </row>
        <row r="6504">
          <cell r="A6504" t="str">
            <v>Activos C</v>
          </cell>
          <cell r="C6504">
            <v>30330088</v>
          </cell>
          <cell r="D6504">
            <v>2015</v>
          </cell>
          <cell r="G6504">
            <v>80</v>
          </cell>
          <cell r="AC6504">
            <v>48859511.130373433</v>
          </cell>
        </row>
        <row r="6505">
          <cell r="A6505" t="str">
            <v>Activos AP</v>
          </cell>
          <cell r="C6505">
            <v>32243283</v>
          </cell>
          <cell r="D6505">
            <v>2015</v>
          </cell>
          <cell r="G6505">
            <v>80</v>
          </cell>
          <cell r="AC6505">
            <v>49686789.581201933</v>
          </cell>
        </row>
        <row r="6506">
          <cell r="A6506" t="str">
            <v>Activos (D+C+AP)</v>
          </cell>
          <cell r="C6506">
            <v>978018197</v>
          </cell>
          <cell r="D6506">
            <v>2015</v>
          </cell>
          <cell r="G6506">
            <v>80</v>
          </cell>
          <cell r="AC6506">
            <v>1680973085.5472946</v>
          </cell>
        </row>
        <row r="6507">
          <cell r="A6507" t="str">
            <v>Activos PG</v>
          </cell>
          <cell r="C6507">
            <v>111053753</v>
          </cell>
          <cell r="D6507">
            <v>2015</v>
          </cell>
          <cell r="G6507">
            <v>80</v>
          </cell>
          <cell r="AC6507">
            <v>171133456.15313965</v>
          </cell>
        </row>
        <row r="6508">
          <cell r="A6508" t="str">
            <v>Activos (G+T+D+C+AP+PG+I)</v>
          </cell>
          <cell r="C6508">
            <v>5511026552</v>
          </cell>
          <cell r="D6508">
            <v>2015</v>
          </cell>
          <cell r="G6508">
            <v>80</v>
          </cell>
          <cell r="AC6508">
            <v>8492473197.1505756</v>
          </cell>
        </row>
        <row r="6509">
          <cell r="A6509" t="str">
            <v>Activos D (Líneas Aereas)</v>
          </cell>
          <cell r="C6509">
            <v>759114624</v>
          </cell>
          <cell r="D6509">
            <v>2015</v>
          </cell>
          <cell r="G6509">
            <v>6</v>
          </cell>
          <cell r="AC6509">
            <v>949469187.18009675</v>
          </cell>
        </row>
        <row r="6510">
          <cell r="A6510" t="str">
            <v>Activos D (conducciones subt.)</v>
          </cell>
          <cell r="C6510">
            <v>95922843</v>
          </cell>
          <cell r="D6510">
            <v>2015</v>
          </cell>
          <cell r="G6510">
            <v>6</v>
          </cell>
          <cell r="AC6510">
            <v>119976326.23029804</v>
          </cell>
        </row>
        <row r="6511">
          <cell r="A6511" t="str">
            <v>Activos D (Líneas Subterrán.)</v>
          </cell>
          <cell r="C6511">
            <v>248532292</v>
          </cell>
          <cell r="D6511">
            <v>2015</v>
          </cell>
          <cell r="G6511">
            <v>6</v>
          </cell>
          <cell r="AC6511">
            <v>310853915.61794817</v>
          </cell>
        </row>
        <row r="6512">
          <cell r="A6512" t="str">
            <v>Activos C</v>
          </cell>
          <cell r="C6512">
            <v>130588716</v>
          </cell>
          <cell r="D6512">
            <v>2015</v>
          </cell>
          <cell r="G6512">
            <v>6</v>
          </cell>
          <cell r="AC6512">
            <v>168687097.59559405</v>
          </cell>
        </row>
        <row r="6513">
          <cell r="A6513" t="str">
            <v>Activos AP</v>
          </cell>
          <cell r="C6513">
            <v>26675087</v>
          </cell>
          <cell r="D6513">
            <v>2015</v>
          </cell>
          <cell r="G6513">
            <v>6</v>
          </cell>
          <cell r="AC6513">
            <v>33364095.975904115</v>
          </cell>
        </row>
        <row r="6514">
          <cell r="A6514" t="str">
            <v>Activos (D+C+AP)</v>
          </cell>
          <cell r="C6514">
            <v>3400127773</v>
          </cell>
          <cell r="D6514">
            <v>2015</v>
          </cell>
          <cell r="G6514">
            <v>6</v>
          </cell>
          <cell r="AC6514">
            <v>4110583580.8908143</v>
          </cell>
        </row>
        <row r="6515">
          <cell r="A6515" t="str">
            <v>Activos PG</v>
          </cell>
          <cell r="C6515">
            <v>209277271</v>
          </cell>
          <cell r="D6515">
            <v>2015</v>
          </cell>
          <cell r="G6515">
            <v>6</v>
          </cell>
          <cell r="AC6515">
            <v>261755358.29440013</v>
          </cell>
        </row>
        <row r="6516">
          <cell r="A6516" t="str">
            <v>Activos (G+T+D+C+AP+PG+I)</v>
          </cell>
          <cell r="C6516">
            <v>12255628122</v>
          </cell>
          <cell r="D6516">
            <v>2015</v>
          </cell>
          <cell r="G6516">
            <v>6</v>
          </cell>
          <cell r="AC6516">
            <v>15328832963.408798</v>
          </cell>
        </row>
        <row r="6517">
          <cell r="A6517" t="str">
            <v>Activos PG</v>
          </cell>
          <cell r="C6517">
            <v>750852</v>
          </cell>
          <cell r="D6517">
            <v>2015</v>
          </cell>
          <cell r="G6517">
            <v>1</v>
          </cell>
          <cell r="AC6517" t="e">
            <v>#VALUE!</v>
          </cell>
        </row>
        <row r="6518">
          <cell r="A6518" t="str">
            <v>Activos (G+T+D+C+AP+PG+I)</v>
          </cell>
          <cell r="C6518">
            <v>1663105578</v>
          </cell>
          <cell r="D6518">
            <v>2015</v>
          </cell>
          <cell r="G6518">
            <v>1</v>
          </cell>
          <cell r="AC6518" t="e">
            <v>#VALUE!</v>
          </cell>
        </row>
        <row r="6519">
          <cell r="A6519" t="str">
            <v>Activos D (Líneas Aereas)</v>
          </cell>
          <cell r="C6519">
            <v>301519645</v>
          </cell>
          <cell r="D6519">
            <v>2015</v>
          </cell>
          <cell r="G6519">
            <v>23</v>
          </cell>
          <cell r="AC6519">
            <v>394114885.07400841</v>
          </cell>
        </row>
        <row r="6520">
          <cell r="A6520" t="str">
            <v>Activos D (conducciones subt.)</v>
          </cell>
          <cell r="C6520">
            <v>8345313</v>
          </cell>
          <cell r="D6520">
            <v>2015</v>
          </cell>
          <cell r="G6520">
            <v>23</v>
          </cell>
          <cell r="AC6520">
            <v>10908118.686268777</v>
          </cell>
        </row>
        <row r="6521">
          <cell r="A6521" t="str">
            <v>Activos D (Líneas Subterrán.)</v>
          </cell>
          <cell r="C6521">
            <v>50706022</v>
          </cell>
          <cell r="D6521">
            <v>2015</v>
          </cell>
          <cell r="G6521">
            <v>23</v>
          </cell>
          <cell r="AC6521">
            <v>66277598.705351822</v>
          </cell>
        </row>
        <row r="6522">
          <cell r="A6522" t="str">
            <v>Activos C</v>
          </cell>
          <cell r="C6522">
            <v>61258492</v>
          </cell>
          <cell r="D6522">
            <v>2015</v>
          </cell>
          <cell r="G6522">
            <v>23</v>
          </cell>
          <cell r="AC6522">
            <v>87324828.889558345</v>
          </cell>
        </row>
        <row r="6523">
          <cell r="A6523" t="str">
            <v>Activos AP</v>
          </cell>
          <cell r="C6523">
            <v>21120210</v>
          </cell>
          <cell r="D6523">
            <v>2015</v>
          </cell>
          <cell r="G6523">
            <v>23</v>
          </cell>
          <cell r="AC6523">
            <v>27606125.421409681</v>
          </cell>
        </row>
        <row r="6524">
          <cell r="A6524" t="str">
            <v>Activos (D+C+AP)</v>
          </cell>
          <cell r="C6524">
            <v>1234395517</v>
          </cell>
          <cell r="D6524">
            <v>2015</v>
          </cell>
          <cell r="G6524">
            <v>23</v>
          </cell>
          <cell r="AC6524">
            <v>1558311395.9080324</v>
          </cell>
        </row>
        <row r="6525">
          <cell r="A6525" t="str">
            <v>Activos PG</v>
          </cell>
          <cell r="C6525">
            <v>226929116</v>
          </cell>
          <cell r="D6525">
            <v>2015</v>
          </cell>
          <cell r="G6525">
            <v>23</v>
          </cell>
          <cell r="AC6525">
            <v>296617961.56693643</v>
          </cell>
        </row>
        <row r="6526">
          <cell r="A6526" t="str">
            <v>Activos (G+T+D+C+AP+PG+I)</v>
          </cell>
          <cell r="C6526">
            <v>3578229165</v>
          </cell>
          <cell r="D6526">
            <v>2015</v>
          </cell>
          <cell r="G6526">
            <v>23</v>
          </cell>
          <cell r="AC6526">
            <v>4677086218.1548405</v>
          </cell>
        </row>
        <row r="6527">
          <cell r="A6527" t="str">
            <v>Activos D (Líneas Aereas)</v>
          </cell>
          <cell r="C6527">
            <v>213538342</v>
          </cell>
          <cell r="D6527">
            <v>2015</v>
          </cell>
          <cell r="G6527">
            <v>119</v>
          </cell>
          <cell r="AC6527">
            <v>353217013.21766758</v>
          </cell>
        </row>
        <row r="6528">
          <cell r="A6528" t="str">
            <v>Activos D (conducciones subt.)</v>
          </cell>
          <cell r="C6528">
            <v>5413039</v>
          </cell>
          <cell r="D6528">
            <v>2015</v>
          </cell>
          <cell r="G6528">
            <v>119</v>
          </cell>
          <cell r="AC6528">
            <v>8953789.9849889725</v>
          </cell>
        </row>
        <row r="6529">
          <cell r="A6529" t="str">
            <v>Activos D (Líneas Subterrán.)</v>
          </cell>
          <cell r="C6529">
            <v>291116259</v>
          </cell>
          <cell r="D6529">
            <v>2015</v>
          </cell>
          <cell r="G6529">
            <v>119</v>
          </cell>
          <cell r="AC6529">
            <v>481539823.43405539</v>
          </cell>
        </row>
        <row r="6530">
          <cell r="A6530" t="str">
            <v>Activos C</v>
          </cell>
          <cell r="C6530">
            <v>78959592</v>
          </cell>
          <cell r="D6530">
            <v>2015</v>
          </cell>
          <cell r="G6530">
            <v>119</v>
          </cell>
          <cell r="AC6530">
            <v>135497789.84549567</v>
          </cell>
        </row>
        <row r="6531">
          <cell r="A6531" t="str">
            <v>Activos AP</v>
          </cell>
          <cell r="C6531">
            <v>43784302</v>
          </cell>
          <cell r="D6531">
            <v>2015</v>
          </cell>
          <cell r="G6531">
            <v>119</v>
          </cell>
          <cell r="AC6531">
            <v>72424278.625617266</v>
          </cell>
        </row>
        <row r="6532">
          <cell r="A6532" t="str">
            <v>Activos (D+C+AP)</v>
          </cell>
          <cell r="C6532">
            <v>1736476312</v>
          </cell>
          <cell r="D6532">
            <v>2015</v>
          </cell>
          <cell r="G6532">
            <v>119</v>
          </cell>
          <cell r="AC6532">
            <v>2732837617.7033215</v>
          </cell>
        </row>
        <row r="6533">
          <cell r="A6533" t="str">
            <v>Activos PG</v>
          </cell>
          <cell r="C6533">
            <v>157494147</v>
          </cell>
          <cell r="D6533">
            <v>2015</v>
          </cell>
          <cell r="G6533">
            <v>119</v>
          </cell>
          <cell r="AC6533">
            <v>260513459.4638947</v>
          </cell>
        </row>
        <row r="6534">
          <cell r="A6534" t="str">
            <v>Activos (G+T+D+C+AP+PG+I)</v>
          </cell>
          <cell r="C6534">
            <v>7281610039</v>
          </cell>
          <cell r="D6534">
            <v>2015</v>
          </cell>
          <cell r="G6534">
            <v>119</v>
          </cell>
          <cell r="AC6534">
            <v>12044621707.287415</v>
          </cell>
        </row>
        <row r="6535">
          <cell r="A6535" t="str">
            <v>Activos D (Líneas Aereas)</v>
          </cell>
          <cell r="C6535">
            <v>1203560574</v>
          </cell>
          <cell r="D6535">
            <v>2015</v>
          </cell>
          <cell r="G6535">
            <v>117</v>
          </cell>
          <cell r="AC6535">
            <v>1798378186.6327276</v>
          </cell>
        </row>
        <row r="6536">
          <cell r="A6536" t="str">
            <v>Activos D (conducciones subt.)</v>
          </cell>
          <cell r="C6536">
            <v>182613321</v>
          </cell>
          <cell r="D6536">
            <v>2015</v>
          </cell>
          <cell r="G6536">
            <v>117</v>
          </cell>
          <cell r="AC6536">
            <v>272863551.83894569</v>
          </cell>
        </row>
        <row r="6537">
          <cell r="A6537" t="str">
            <v>Activos D (Líneas Subterrán.)</v>
          </cell>
          <cell r="C6537">
            <v>576493763</v>
          </cell>
          <cell r="D6537">
            <v>2015</v>
          </cell>
          <cell r="G6537">
            <v>117</v>
          </cell>
          <cell r="AC6537">
            <v>861405591.46383059</v>
          </cell>
        </row>
        <row r="6538">
          <cell r="A6538" t="str">
            <v>Activos C</v>
          </cell>
          <cell r="C6538">
            <v>143356465</v>
          </cell>
          <cell r="D6538">
            <v>2015</v>
          </cell>
          <cell r="G6538">
            <v>117</v>
          </cell>
          <cell r="AC6538">
            <v>228687314.92093301</v>
          </cell>
        </row>
        <row r="6539">
          <cell r="A6539" t="str">
            <v>Activos AP</v>
          </cell>
          <cell r="C6539">
            <v>244271612</v>
          </cell>
          <cell r="D6539">
            <v>2015</v>
          </cell>
          <cell r="G6539">
            <v>117</v>
          </cell>
          <cell r="AC6539">
            <v>364994291.20915455</v>
          </cell>
        </row>
        <row r="6540">
          <cell r="A6540" t="str">
            <v>Activos (D+C+AP)</v>
          </cell>
          <cell r="C6540">
            <v>5593390926</v>
          </cell>
          <cell r="D6540">
            <v>2015</v>
          </cell>
          <cell r="G6540">
            <v>117</v>
          </cell>
          <cell r="AC6540">
            <v>8933358076.0621796</v>
          </cell>
        </row>
        <row r="6541">
          <cell r="A6541" t="str">
            <v>Activos (G+T+D+C+AP+PG+I)</v>
          </cell>
          <cell r="C6541">
            <v>8556258224</v>
          </cell>
          <cell r="D6541">
            <v>2015</v>
          </cell>
          <cell r="G6541">
            <v>117</v>
          </cell>
          <cell r="AC6541">
            <v>12784888838.705416</v>
          </cell>
        </row>
        <row r="6542">
          <cell r="A6542" t="str">
            <v>Activos PG</v>
          </cell>
          <cell r="C6542">
            <v>337940170</v>
          </cell>
          <cell r="D6542">
            <v>2015</v>
          </cell>
          <cell r="G6542">
            <v>117</v>
          </cell>
          <cell r="AC6542">
            <v>504955249.65156901</v>
          </cell>
        </row>
        <row r="6543">
          <cell r="A6543" t="str">
            <v>Activos D (Líneas Aereas)</v>
          </cell>
          <cell r="C6543">
            <v>116258985</v>
          </cell>
          <cell r="D6543">
            <v>2015</v>
          </cell>
          <cell r="G6543">
            <v>178</v>
          </cell>
          <cell r="AC6543">
            <v>167667824.47215623</v>
          </cell>
        </row>
        <row r="6544">
          <cell r="A6544" t="str">
            <v>Activos D (conducciones subt.)</v>
          </cell>
          <cell r="C6544">
            <v>18738872</v>
          </cell>
          <cell r="D6544">
            <v>2015</v>
          </cell>
          <cell r="G6544">
            <v>178</v>
          </cell>
          <cell r="AC6544">
            <v>27025058.762573946</v>
          </cell>
        </row>
        <row r="6545">
          <cell r="A6545" t="str">
            <v>Activos D (Líneas Subterrán.)</v>
          </cell>
          <cell r="C6545">
            <v>54384777</v>
          </cell>
          <cell r="D6545">
            <v>2015</v>
          </cell>
          <cell r="G6545">
            <v>178</v>
          </cell>
          <cell r="AC6545">
            <v>78433312.005892351</v>
          </cell>
        </row>
        <row r="6546">
          <cell r="A6546" t="str">
            <v>Activos C</v>
          </cell>
          <cell r="C6546">
            <v>15609434</v>
          </cell>
          <cell r="D6546">
            <v>2015</v>
          </cell>
          <cell r="G6546">
            <v>178</v>
          </cell>
          <cell r="AC6546">
            <v>23089199.404394608</v>
          </cell>
        </row>
        <row r="6547">
          <cell r="A6547" t="str">
            <v>Activos AP</v>
          </cell>
          <cell r="C6547">
            <v>9475009</v>
          </cell>
          <cell r="D6547">
            <v>2015</v>
          </cell>
          <cell r="G6547">
            <v>178</v>
          </cell>
          <cell r="AC6547">
            <v>13664785.959417248</v>
          </cell>
        </row>
        <row r="6548">
          <cell r="A6548" t="str">
            <v>Activos (D+C+AP)</v>
          </cell>
          <cell r="C6548">
            <v>414569190</v>
          </cell>
          <cell r="D6548">
            <v>2015</v>
          </cell>
          <cell r="G6548">
            <v>178</v>
          </cell>
          <cell r="AC6548">
            <v>520451982.71912295</v>
          </cell>
        </row>
        <row r="6549">
          <cell r="A6549" t="str">
            <v>Activos PG</v>
          </cell>
          <cell r="C6549">
            <v>5952414</v>
          </cell>
          <cell r="D6549">
            <v>2015</v>
          </cell>
          <cell r="G6549">
            <v>178</v>
          </cell>
          <cell r="AC6549">
            <v>8584526.225973893</v>
          </cell>
        </row>
        <row r="6550">
          <cell r="A6550" t="str">
            <v>Activos (G+T+D+C+AP+PG+I)</v>
          </cell>
          <cell r="C6550">
            <v>1547703761</v>
          </cell>
          <cell r="D6550">
            <v>2015</v>
          </cell>
          <cell r="G6550">
            <v>178</v>
          </cell>
          <cell r="AC6550">
            <v>2232086599.8808093</v>
          </cell>
        </row>
        <row r="6551">
          <cell r="A6551" t="str">
            <v>Activos D (Líneas Aereas)</v>
          </cell>
          <cell r="C6551">
            <v>1952644955</v>
          </cell>
          <cell r="D6551">
            <v>2015</v>
          </cell>
          <cell r="G6551">
            <v>45</v>
          </cell>
          <cell r="AC6551">
            <v>3312415583.1671739</v>
          </cell>
        </row>
        <row r="6552">
          <cell r="A6552" t="str">
            <v>Activos D (conducciones subt.)</v>
          </cell>
          <cell r="C6552">
            <v>192886446</v>
          </cell>
          <cell r="D6552">
            <v>2015</v>
          </cell>
          <cell r="G6552">
            <v>45</v>
          </cell>
          <cell r="AC6552">
            <v>327207497.64369404</v>
          </cell>
        </row>
        <row r="6553">
          <cell r="A6553" t="str">
            <v>Activos D (Líneas Subterrán.)</v>
          </cell>
          <cell r="C6553">
            <v>1775466932</v>
          </cell>
          <cell r="D6553">
            <v>2015</v>
          </cell>
          <cell r="G6553">
            <v>45</v>
          </cell>
          <cell r="AC6553">
            <v>3011855441.4593067</v>
          </cell>
        </row>
        <row r="6554">
          <cell r="A6554" t="str">
            <v>Activos C</v>
          </cell>
          <cell r="C6554">
            <v>360286083</v>
          </cell>
          <cell r="D6554">
            <v>2015</v>
          </cell>
          <cell r="G6554">
            <v>45</v>
          </cell>
          <cell r="AC6554">
            <v>635252997.13759685</v>
          </cell>
        </row>
        <row r="6555">
          <cell r="A6555" t="str">
            <v>Activos AP</v>
          </cell>
          <cell r="C6555">
            <v>213261570</v>
          </cell>
          <cell r="D6555">
            <v>2015</v>
          </cell>
          <cell r="G6555">
            <v>45</v>
          </cell>
          <cell r="AC6555">
            <v>361771322.50788373</v>
          </cell>
        </row>
        <row r="6556">
          <cell r="A6556" t="str">
            <v>Activos (D+C+AP)</v>
          </cell>
          <cell r="C6556">
            <v>10271192852</v>
          </cell>
          <cell r="D6556">
            <v>2015</v>
          </cell>
          <cell r="G6556">
            <v>45</v>
          </cell>
          <cell r="AC6556">
            <v>17040516547.081205</v>
          </cell>
        </row>
        <row r="6557">
          <cell r="A6557" t="str">
            <v>Activos PG</v>
          </cell>
          <cell r="C6557">
            <v>883427879</v>
          </cell>
          <cell r="D6557">
            <v>2015</v>
          </cell>
          <cell r="G6557">
            <v>45</v>
          </cell>
          <cell r="AC6557">
            <v>1498623836.1002626</v>
          </cell>
        </row>
        <row r="6558">
          <cell r="A6558" t="str">
            <v>Activos (G+T+D+C+AP+PG+I)</v>
          </cell>
          <cell r="C6558">
            <v>35600065982</v>
          </cell>
          <cell r="D6558">
            <v>2015</v>
          </cell>
          <cell r="G6558">
            <v>45</v>
          </cell>
          <cell r="AC6558">
            <v>60391016307.701675</v>
          </cell>
        </row>
        <row r="6559">
          <cell r="A6559" t="str">
            <v>Activos D (Líneas Aereas)</v>
          </cell>
          <cell r="C6559">
            <v>536201074</v>
          </cell>
          <cell r="D6559">
            <v>2015</v>
          </cell>
          <cell r="G6559">
            <v>115</v>
          </cell>
          <cell r="AC6559">
            <v>865145607.01947546</v>
          </cell>
        </row>
        <row r="6560">
          <cell r="A6560" t="str">
            <v>Activos D (conducciones subt.)</v>
          </cell>
          <cell r="C6560">
            <v>28610650</v>
          </cell>
          <cell r="D6560">
            <v>2015</v>
          </cell>
          <cell r="G6560">
            <v>115</v>
          </cell>
          <cell r="AC6560">
            <v>46162492.694805294</v>
          </cell>
        </row>
        <row r="6561">
          <cell r="A6561" t="str">
            <v>Activos D (Líneas Subterrán.)</v>
          </cell>
          <cell r="C6561">
            <v>143202612</v>
          </cell>
          <cell r="D6561">
            <v>2015</v>
          </cell>
          <cell r="G6561">
            <v>115</v>
          </cell>
          <cell r="AC6561">
            <v>231053454.93118951</v>
          </cell>
        </row>
        <row r="6562">
          <cell r="A6562" t="str">
            <v>Activos C</v>
          </cell>
          <cell r="C6562">
            <v>105503114</v>
          </cell>
          <cell r="D6562">
            <v>2015</v>
          </cell>
          <cell r="G6562">
            <v>115</v>
          </cell>
          <cell r="AC6562">
            <v>182156979.23974562</v>
          </cell>
        </row>
        <row r="6563">
          <cell r="A6563" t="str">
            <v>Activos AP</v>
          </cell>
          <cell r="C6563">
            <v>48958134</v>
          </cell>
          <cell r="D6563">
            <v>2015</v>
          </cell>
          <cell r="G6563">
            <v>115</v>
          </cell>
          <cell r="AC6563">
            <v>78992595.523915008</v>
          </cell>
        </row>
        <row r="6564">
          <cell r="A6564" t="str">
            <v>Activos (D+C+AP)</v>
          </cell>
          <cell r="C6564">
            <v>2364133405</v>
          </cell>
          <cell r="D6564">
            <v>2015</v>
          </cell>
          <cell r="G6564">
            <v>115</v>
          </cell>
          <cell r="AC6564">
            <v>3575745230.4003792</v>
          </cell>
        </row>
        <row r="6565">
          <cell r="A6565" t="str">
            <v>Activos PG</v>
          </cell>
          <cell r="C6565">
            <v>180478993</v>
          </cell>
          <cell r="D6565">
            <v>2015</v>
          </cell>
          <cell r="G6565">
            <v>115</v>
          </cell>
          <cell r="AC6565">
            <v>291197864.98832834</v>
          </cell>
        </row>
        <row r="6566">
          <cell r="A6566" t="str">
            <v>Activos (G+T+D+C+AP+PG+I)</v>
          </cell>
          <cell r="C6566">
            <v>3649535543</v>
          </cell>
          <cell r="D6566">
            <v>2015</v>
          </cell>
          <cell r="G6566">
            <v>115</v>
          </cell>
          <cell r="AC6566">
            <v>5888424689.5184059</v>
          </cell>
        </row>
        <row r="6567">
          <cell r="A6567" t="str">
            <v>Activos D (Líneas Aereas)</v>
          </cell>
          <cell r="C6567">
            <v>149043677</v>
          </cell>
          <cell r="D6567">
            <v>2015</v>
          </cell>
          <cell r="G6567">
            <v>151</v>
          </cell>
          <cell r="AC6567">
            <v>229675799.99554098</v>
          </cell>
        </row>
        <row r="6568">
          <cell r="A6568" t="str">
            <v>Activos D (conducciones subt.)</v>
          </cell>
          <cell r="C6568">
            <v>174283567</v>
          </cell>
          <cell r="D6568">
            <v>2015</v>
          </cell>
          <cell r="G6568">
            <v>151</v>
          </cell>
          <cell r="AC6568">
            <v>268570384.75239354</v>
          </cell>
        </row>
        <row r="6569">
          <cell r="A6569" t="str">
            <v>Activos D (Líneas Subterrán.)</v>
          </cell>
          <cell r="C6569">
            <v>177966537</v>
          </cell>
          <cell r="D6569">
            <v>2015</v>
          </cell>
          <cell r="G6569">
            <v>151</v>
          </cell>
          <cell r="AC6569">
            <v>274245829.01233065</v>
          </cell>
        </row>
        <row r="6570">
          <cell r="A6570" t="str">
            <v>Activos C</v>
          </cell>
          <cell r="C6570">
            <v>43135890</v>
          </cell>
          <cell r="D6570">
            <v>2015</v>
          </cell>
          <cell r="G6570">
            <v>151</v>
          </cell>
          <cell r="AC6570">
            <v>69292850.492825732</v>
          </cell>
        </row>
        <row r="6571">
          <cell r="A6571" t="str">
            <v>Activos AP</v>
          </cell>
          <cell r="C6571">
            <v>23028648</v>
          </cell>
          <cell r="D6571">
            <v>2015</v>
          </cell>
          <cell r="G6571">
            <v>151</v>
          </cell>
          <cell r="AC6571">
            <v>35487068.345849484</v>
          </cell>
        </row>
        <row r="6572">
          <cell r="A6572" t="str">
            <v>Activos (D+C+AP)</v>
          </cell>
          <cell r="C6572">
            <v>1055761992</v>
          </cell>
          <cell r="D6572">
            <v>2015</v>
          </cell>
          <cell r="G6572">
            <v>151</v>
          </cell>
          <cell r="AC6572">
            <v>1636683479.6364722</v>
          </cell>
        </row>
        <row r="6573">
          <cell r="A6573" t="str">
            <v>Activos PG</v>
          </cell>
          <cell r="C6573">
            <v>32218659</v>
          </cell>
          <cell r="D6573">
            <v>2015</v>
          </cell>
          <cell r="G6573">
            <v>151</v>
          </cell>
          <cell r="AC6573">
            <v>49648844.080843069</v>
          </cell>
        </row>
        <row r="6574">
          <cell r="A6574" t="str">
            <v>Activos (G+T+D+C+AP+PG+I)</v>
          </cell>
          <cell r="C6574">
            <v>1853597357</v>
          </cell>
          <cell r="D6574">
            <v>2015</v>
          </cell>
          <cell r="G6574">
            <v>151</v>
          </cell>
          <cell r="AC6574">
            <v>2856387230.9631448</v>
          </cell>
        </row>
        <row r="6575">
          <cell r="A6575" t="str">
            <v>Activos PG</v>
          </cell>
          <cell r="C6575">
            <v>20158135</v>
          </cell>
          <cell r="D6575">
            <v>2015</v>
          </cell>
          <cell r="G6575">
            <v>171</v>
          </cell>
          <cell r="AC6575" t="e">
            <v>#VALUE!</v>
          </cell>
        </row>
        <row r="6576">
          <cell r="A6576" t="str">
            <v>Activos (G+T+D+C+AP+PG+I)</v>
          </cell>
          <cell r="C6576">
            <v>996844863</v>
          </cell>
          <cell r="D6576">
            <v>2015</v>
          </cell>
          <cell r="G6576">
            <v>171</v>
          </cell>
          <cell r="AC6576" t="e">
            <v>#VALUE!</v>
          </cell>
        </row>
        <row r="6577">
          <cell r="A6577" t="str">
            <v>Activos (D+C+AP)</v>
          </cell>
          <cell r="C6577">
            <v>76991208</v>
          </cell>
          <cell r="D6577">
            <v>2015</v>
          </cell>
          <cell r="G6577">
            <v>227</v>
          </cell>
          <cell r="AC6577">
            <v>111280606.80006464</v>
          </cell>
        </row>
        <row r="6578">
          <cell r="A6578" t="str">
            <v>Activos PG</v>
          </cell>
          <cell r="C6578">
            <v>24592138</v>
          </cell>
          <cell r="D6578">
            <v>2015</v>
          </cell>
          <cell r="G6578">
            <v>227</v>
          </cell>
          <cell r="AC6578">
            <v>34171686.522251293</v>
          </cell>
        </row>
        <row r="6579">
          <cell r="A6579" t="str">
            <v>Activos (G+T+D+C+AP+PG+I)</v>
          </cell>
          <cell r="C6579">
            <v>636651372</v>
          </cell>
          <cell r="D6579">
            <v>2015</v>
          </cell>
          <cell r="G6579">
            <v>227</v>
          </cell>
          <cell r="AC6579">
            <v>884650659.81433558</v>
          </cell>
        </row>
        <row r="6580">
          <cell r="A6580" t="str">
            <v>Activos PG</v>
          </cell>
          <cell r="C6580">
            <v>781988</v>
          </cell>
          <cell r="D6580">
            <v>2015</v>
          </cell>
          <cell r="G6580">
            <v>90</v>
          </cell>
          <cell r="AC6580" t="e">
            <v>#VALUE!</v>
          </cell>
        </row>
        <row r="6581">
          <cell r="A6581" t="str">
            <v>Activos (G+T+D+C+AP+PG+I)</v>
          </cell>
          <cell r="C6581">
            <v>49780349</v>
          </cell>
          <cell r="D6581">
            <v>2015</v>
          </cell>
          <cell r="G6581">
            <v>90</v>
          </cell>
          <cell r="AC6581" t="e">
            <v>#VALUE!</v>
          </cell>
        </row>
        <row r="6582">
          <cell r="A6582" t="str">
            <v>Activos D (Líneas Aereas)</v>
          </cell>
          <cell r="C6582">
            <v>5409594</v>
          </cell>
          <cell r="D6582">
            <v>2015</v>
          </cell>
          <cell r="G6582">
            <v>105</v>
          </cell>
          <cell r="AC6582">
            <v>8475861.5638031531</v>
          </cell>
        </row>
        <row r="6583">
          <cell r="A6583" t="str">
            <v>Activos D (conducciones subt.)</v>
          </cell>
          <cell r="C6583">
            <v>92851</v>
          </cell>
          <cell r="D6583">
            <v>2015</v>
          </cell>
          <cell r="G6583">
            <v>105</v>
          </cell>
          <cell r="AC6583">
            <v>145480.82944130126</v>
          </cell>
        </row>
        <row r="6584">
          <cell r="A6584" t="str">
            <v>Activos D (Líneas Subterrán.)</v>
          </cell>
          <cell r="C6584">
            <v>521412</v>
          </cell>
          <cell r="D6584">
            <v>2015</v>
          </cell>
          <cell r="G6584">
            <v>105</v>
          </cell>
          <cell r="AC6584">
            <v>816958.89371840656</v>
          </cell>
        </row>
        <row r="6585">
          <cell r="A6585" t="str">
            <v>Activos C</v>
          </cell>
          <cell r="C6585">
            <v>1312724</v>
          </cell>
          <cell r="D6585">
            <v>2015</v>
          </cell>
          <cell r="G6585">
            <v>105</v>
          </cell>
          <cell r="AC6585">
            <v>2498405.8218603665</v>
          </cell>
        </row>
        <row r="6586">
          <cell r="A6586" t="str">
            <v>Activos AP</v>
          </cell>
          <cell r="C6586">
            <v>120023</v>
          </cell>
          <cell r="D6586">
            <v>2015</v>
          </cell>
          <cell r="G6586">
            <v>105</v>
          </cell>
          <cell r="AC6586">
            <v>188054.46997914187</v>
          </cell>
        </row>
        <row r="6587">
          <cell r="A6587" t="str">
            <v>Activos (D+C+AP)</v>
          </cell>
          <cell r="C6587">
            <v>20743874</v>
          </cell>
          <cell r="D6587">
            <v>2015</v>
          </cell>
          <cell r="G6587">
            <v>105</v>
          </cell>
          <cell r="AC6587">
            <v>35287495.067165077</v>
          </cell>
        </row>
        <row r="6588">
          <cell r="A6588" t="str">
            <v>Activos PG</v>
          </cell>
          <cell r="C6588">
            <v>5477915</v>
          </cell>
          <cell r="D6588">
            <v>2015</v>
          </cell>
          <cell r="G6588">
            <v>105</v>
          </cell>
          <cell r="AC6588">
            <v>8582908.2918756474</v>
          </cell>
        </row>
        <row r="6589">
          <cell r="A6589" t="str">
            <v>Activos (G+T+D+C+AP+PG+I)</v>
          </cell>
          <cell r="C6589">
            <v>34469609</v>
          </cell>
          <cell r="D6589">
            <v>2015</v>
          </cell>
          <cell r="G6589">
            <v>105</v>
          </cell>
          <cell r="AC6589">
            <v>54007682.28492254</v>
          </cell>
        </row>
        <row r="6590">
          <cell r="A6590" t="str">
            <v>Activos (G+T+D+C+AP+PG+I)</v>
          </cell>
          <cell r="C6590">
            <v>13774010197</v>
          </cell>
          <cell r="D6590">
            <v>2015</v>
          </cell>
          <cell r="G6590">
            <v>144</v>
          </cell>
          <cell r="AC6590">
            <v>20581331771.625114</v>
          </cell>
        </row>
        <row r="6591">
          <cell r="A6591" t="str">
            <v>Activos D (Líneas Aereas)</v>
          </cell>
          <cell r="C6591">
            <v>485560108</v>
          </cell>
          <cell r="D6591">
            <v>2015</v>
          </cell>
          <cell r="G6591">
            <v>144</v>
          </cell>
          <cell r="AC6591">
            <v>725531165.93384802</v>
          </cell>
        </row>
        <row r="6592">
          <cell r="A6592" t="str">
            <v>Activos D (conducciones subt.)</v>
          </cell>
          <cell r="C6592">
            <v>33040311</v>
          </cell>
          <cell r="D6592">
            <v>2015</v>
          </cell>
          <cell r="G6592">
            <v>144</v>
          </cell>
          <cell r="AC6592">
            <v>49369326.202240124</v>
          </cell>
        </row>
        <row r="6593">
          <cell r="A6593" t="str">
            <v>Activos D (Líneas Subterrán.)</v>
          </cell>
          <cell r="C6593">
            <v>441638784</v>
          </cell>
          <cell r="D6593">
            <v>2015</v>
          </cell>
          <cell r="G6593">
            <v>144</v>
          </cell>
          <cell r="AC6593">
            <v>659903267.58294332</v>
          </cell>
        </row>
        <row r="6594">
          <cell r="A6594" t="str">
            <v>Activos C</v>
          </cell>
          <cell r="C6594">
            <v>148008586</v>
          </cell>
          <cell r="D6594">
            <v>2015</v>
          </cell>
          <cell r="G6594">
            <v>144</v>
          </cell>
          <cell r="AC6594">
            <v>232982617.0022524</v>
          </cell>
        </row>
        <row r="6595">
          <cell r="A6595" t="str">
            <v>Activos AP</v>
          </cell>
          <cell r="C6595">
            <v>42791576</v>
          </cell>
          <cell r="D6595">
            <v>2015</v>
          </cell>
          <cell r="G6595">
            <v>144</v>
          </cell>
          <cell r="AC6595">
            <v>63939812.014843009</v>
          </cell>
        </row>
        <row r="6596">
          <cell r="A6596" t="str">
            <v>Activos (D+C+AP)</v>
          </cell>
          <cell r="C6596">
            <v>2720508353</v>
          </cell>
          <cell r="D6596">
            <v>2015</v>
          </cell>
          <cell r="G6596">
            <v>144</v>
          </cell>
          <cell r="AC6596">
            <v>3984772890.1771054</v>
          </cell>
        </row>
        <row r="6597">
          <cell r="A6597" t="str">
            <v>Activos PG</v>
          </cell>
          <cell r="C6597">
            <v>366515173</v>
          </cell>
          <cell r="D6597">
            <v>2015</v>
          </cell>
          <cell r="G6597">
            <v>144</v>
          </cell>
          <cell r="AC6597">
            <v>547652445.94421256</v>
          </cell>
        </row>
        <row r="6598">
          <cell r="A6598" t="str">
            <v>Activos D (Líneas Aereas)</v>
          </cell>
          <cell r="C6598">
            <v>831820125</v>
          </cell>
          <cell r="D6598">
            <v>2015</v>
          </cell>
          <cell r="G6598">
            <v>193</v>
          </cell>
          <cell r="AC6598">
            <v>1199644661.5365431</v>
          </cell>
        </row>
        <row r="6599">
          <cell r="A6599" t="str">
            <v>Activos D (conducciones subt.)</v>
          </cell>
          <cell r="C6599">
            <v>221414211</v>
          </cell>
          <cell r="D6599">
            <v>2015</v>
          </cell>
          <cell r="G6599">
            <v>193</v>
          </cell>
          <cell r="AC6599">
            <v>319321892.11516827</v>
          </cell>
        </row>
        <row r="6600">
          <cell r="A6600" t="str">
            <v>Activos D (Líneas Subterrán.)</v>
          </cell>
          <cell r="C6600">
            <v>1185831783</v>
          </cell>
          <cell r="D6600">
            <v>2015</v>
          </cell>
          <cell r="G6600">
            <v>193</v>
          </cell>
          <cell r="AC6600">
            <v>1710197583.8301706</v>
          </cell>
        </row>
        <row r="6601">
          <cell r="A6601" t="str">
            <v>Activos C</v>
          </cell>
          <cell r="C6601">
            <v>157843005</v>
          </cell>
          <cell r="D6601">
            <v>2015</v>
          </cell>
          <cell r="G6601">
            <v>193</v>
          </cell>
          <cell r="AC6601">
            <v>231389285.75677159</v>
          </cell>
        </row>
        <row r="6602">
          <cell r="A6602" t="str">
            <v>Activos AP</v>
          </cell>
          <cell r="C6602">
            <v>23246692</v>
          </cell>
          <cell r="D6602">
            <v>2015</v>
          </cell>
          <cell r="G6602">
            <v>193</v>
          </cell>
          <cell r="AC6602">
            <v>33526202.502234802</v>
          </cell>
        </row>
        <row r="6603">
          <cell r="A6603" t="str">
            <v>Activos (D+C+AP)</v>
          </cell>
          <cell r="C6603">
            <v>4293928838</v>
          </cell>
          <cell r="D6603">
            <v>2015</v>
          </cell>
          <cell r="G6603">
            <v>193</v>
          </cell>
          <cell r="AC6603">
            <v>4689648105.0609274</v>
          </cell>
        </row>
        <row r="6604">
          <cell r="A6604" t="str">
            <v>Activos PG</v>
          </cell>
          <cell r="C6604">
            <v>-46818758</v>
          </cell>
          <cell r="D6604">
            <v>2015</v>
          </cell>
          <cell r="G6604">
            <v>193</v>
          </cell>
          <cell r="AC6604">
            <v>-67521656.914073005</v>
          </cell>
        </row>
        <row r="6605">
          <cell r="A6605" t="str">
            <v>Activos (G+T+D+C+AP+PG+I)</v>
          </cell>
          <cell r="C6605">
            <v>9093329451</v>
          </cell>
          <cell r="D6605">
            <v>2015</v>
          </cell>
          <cell r="G6605">
            <v>193</v>
          </cell>
          <cell r="AC6605">
            <v>13114330615.029512</v>
          </cell>
        </row>
        <row r="6606">
          <cell r="A6606" t="str">
            <v>Activos D (Líneas Aereas)</v>
          </cell>
          <cell r="C6606">
            <v>386026721</v>
          </cell>
          <cell r="D6606">
            <v>2015</v>
          </cell>
          <cell r="G6606">
            <v>150</v>
          </cell>
          <cell r="AC6606">
            <v>550363758.95430434</v>
          </cell>
        </row>
        <row r="6607">
          <cell r="A6607" t="str">
            <v>Activos D (conducciones subt.)</v>
          </cell>
          <cell r="C6607">
            <v>654137177</v>
          </cell>
          <cell r="D6607">
            <v>2015</v>
          </cell>
          <cell r="G6607">
            <v>150</v>
          </cell>
          <cell r="AC6607">
            <v>932612630.21602356</v>
          </cell>
        </row>
        <row r="6608">
          <cell r="A6608" t="str">
            <v>Activos D (Líneas Subterrán.)</v>
          </cell>
          <cell r="C6608">
            <v>801527000</v>
          </cell>
          <cell r="D6608">
            <v>2015</v>
          </cell>
          <cell r="G6608">
            <v>150</v>
          </cell>
          <cell r="AC6608">
            <v>1142748386.6417804</v>
          </cell>
        </row>
        <row r="6609">
          <cell r="A6609" t="str">
            <v>Activos C</v>
          </cell>
          <cell r="C6609">
            <v>134050566</v>
          </cell>
          <cell r="D6609">
            <v>2015</v>
          </cell>
          <cell r="G6609">
            <v>150</v>
          </cell>
          <cell r="AC6609">
            <v>200476886.28341809</v>
          </cell>
        </row>
        <row r="6610">
          <cell r="A6610" t="str">
            <v>Activos AP</v>
          </cell>
          <cell r="C6610">
            <v>51524654</v>
          </cell>
          <cell r="D6610">
            <v>2015</v>
          </cell>
          <cell r="G6610">
            <v>150</v>
          </cell>
          <cell r="AC6610">
            <v>73459428.354598105</v>
          </cell>
        </row>
        <row r="6611">
          <cell r="A6611" t="str">
            <v>Activos (D+C+AP)</v>
          </cell>
          <cell r="C6611">
            <v>3453189338</v>
          </cell>
          <cell r="D6611">
            <v>2015</v>
          </cell>
          <cell r="G6611">
            <v>150</v>
          </cell>
          <cell r="AC6611">
            <v>4129218629.4088326</v>
          </cell>
        </row>
        <row r="6612">
          <cell r="A6612" t="str">
            <v>Activos PG</v>
          </cell>
          <cell r="C6612">
            <v>218638123</v>
          </cell>
          <cell r="D6612">
            <v>2015</v>
          </cell>
          <cell r="G6612">
            <v>150</v>
          </cell>
          <cell r="AC6612">
            <v>311715466.00006878</v>
          </cell>
        </row>
        <row r="6613">
          <cell r="A6613" t="str">
            <v>Activos (G+T+D+C+AP+PG+I)</v>
          </cell>
          <cell r="C6613">
            <v>9123348219</v>
          </cell>
          <cell r="D6613">
            <v>2015</v>
          </cell>
          <cell r="G6613">
            <v>150</v>
          </cell>
          <cell r="AC6613">
            <v>13007286664.121622</v>
          </cell>
        </row>
        <row r="6614">
          <cell r="A6614" t="str">
            <v>Activos (G+T+D+C+AP+PG+I)</v>
          </cell>
          <cell r="C6614">
            <v>12001882784</v>
          </cell>
          <cell r="D6614">
            <v>2015</v>
          </cell>
          <cell r="G6614">
            <v>41</v>
          </cell>
          <cell r="AC6614">
            <v>17111254128.781389</v>
          </cell>
        </row>
        <row r="6615">
          <cell r="A6615" t="str">
            <v>Activos D (Líneas Aereas)</v>
          </cell>
          <cell r="C6615">
            <v>1349423900</v>
          </cell>
          <cell r="D6615">
            <v>2015</v>
          </cell>
          <cell r="G6615">
            <v>41</v>
          </cell>
          <cell r="AC6615">
            <v>1923892750.488579</v>
          </cell>
        </row>
        <row r="6616">
          <cell r="A6616" t="str">
            <v>Activos D (conducciones subt.)</v>
          </cell>
          <cell r="C6616">
            <v>114666738</v>
          </cell>
          <cell r="D6616">
            <v>2015</v>
          </cell>
          <cell r="G6616">
            <v>41</v>
          </cell>
          <cell r="AC6616">
            <v>163481991.06327763</v>
          </cell>
        </row>
        <row r="6617">
          <cell r="A6617" t="str">
            <v>Activos D (Líneas Subterrán.)</v>
          </cell>
          <cell r="C6617">
            <v>534008440</v>
          </cell>
          <cell r="D6617">
            <v>2015</v>
          </cell>
          <cell r="G6617">
            <v>41</v>
          </cell>
          <cell r="AC6617">
            <v>761343389.8834275</v>
          </cell>
        </row>
        <row r="6618">
          <cell r="A6618" t="str">
            <v>Activos C</v>
          </cell>
          <cell r="C6618">
            <v>403521329</v>
          </cell>
          <cell r="D6618">
            <v>2015</v>
          </cell>
          <cell r="G6618">
            <v>41</v>
          </cell>
          <cell r="AC6618">
            <v>599813692.59871209</v>
          </cell>
        </row>
        <row r="6619">
          <cell r="A6619" t="str">
            <v>Activos AP</v>
          </cell>
          <cell r="C6619">
            <v>112161384</v>
          </cell>
          <cell r="D6619">
            <v>2015</v>
          </cell>
          <cell r="G6619">
            <v>41</v>
          </cell>
          <cell r="AC6619">
            <v>159910072.41117167</v>
          </cell>
        </row>
        <row r="6620">
          <cell r="A6620" t="str">
            <v>Activos (D+C+AP)</v>
          </cell>
          <cell r="C6620">
            <v>6803789741</v>
          </cell>
          <cell r="D6620">
            <v>2015</v>
          </cell>
          <cell r="G6620">
            <v>41</v>
          </cell>
          <cell r="AC6620">
            <v>8564308956.0173044</v>
          </cell>
        </row>
        <row r="6621">
          <cell r="A6621" t="str">
            <v>Activos PG</v>
          </cell>
          <cell r="C6621">
            <v>216038722</v>
          </cell>
          <cell r="D6621">
            <v>2015</v>
          </cell>
          <cell r="G6621">
            <v>41</v>
          </cell>
          <cell r="AC6621">
            <v>308009463.20916462</v>
          </cell>
        </row>
        <row r="6622">
          <cell r="A6622" t="str">
            <v>Activos D (Líneas Aereas)</v>
          </cell>
          <cell r="C6622">
            <v>5148090</v>
          </cell>
          <cell r="D6622">
            <v>2015</v>
          </cell>
          <cell r="G6622">
            <v>422</v>
          </cell>
          <cell r="AC6622">
            <v>6729043.8031016253</v>
          </cell>
        </row>
        <row r="6623">
          <cell r="A6623" t="str">
            <v>Activos D (conducciones subt.)</v>
          </cell>
          <cell r="C6623">
            <v>357594</v>
          </cell>
          <cell r="D6623">
            <v>2015</v>
          </cell>
          <cell r="G6623">
            <v>422</v>
          </cell>
          <cell r="AC6623">
            <v>467409.40615380119</v>
          </cell>
        </row>
        <row r="6624">
          <cell r="A6624" t="str">
            <v>Activos D (Líneas Subterrán.)</v>
          </cell>
          <cell r="C6624">
            <v>916873</v>
          </cell>
          <cell r="D6624">
            <v>2015</v>
          </cell>
          <cell r="G6624">
            <v>422</v>
          </cell>
          <cell r="AC6624">
            <v>1198440.3106552521</v>
          </cell>
        </row>
        <row r="6625">
          <cell r="A6625" t="str">
            <v>Activos C</v>
          </cell>
          <cell r="C6625">
            <v>781624</v>
          </cell>
          <cell r="D6625">
            <v>2015</v>
          </cell>
          <cell r="G6625">
            <v>422</v>
          </cell>
          <cell r="AC6625">
            <v>1183585.8489322676</v>
          </cell>
        </row>
        <row r="6626">
          <cell r="A6626" t="str">
            <v>Activos AP</v>
          </cell>
          <cell r="C6626">
            <v>146028</v>
          </cell>
          <cell r="D6626">
            <v>2015</v>
          </cell>
          <cell r="G6626">
            <v>422</v>
          </cell>
          <cell r="AC6626">
            <v>190872.49999112761</v>
          </cell>
        </row>
        <row r="6627">
          <cell r="A6627" t="str">
            <v>Activos (D+C+AP)</v>
          </cell>
          <cell r="C6627">
            <v>19100171</v>
          </cell>
          <cell r="D6627">
            <v>2015</v>
          </cell>
          <cell r="G6627">
            <v>422</v>
          </cell>
          <cell r="AC6627">
            <v>25806990.122129045</v>
          </cell>
        </row>
        <row r="6628">
          <cell r="A6628" t="str">
            <v>Activos PG</v>
          </cell>
          <cell r="C6628">
            <v>2563384</v>
          </cell>
          <cell r="D6628">
            <v>2015</v>
          </cell>
          <cell r="G6628">
            <v>422</v>
          </cell>
          <cell r="AC6628">
            <v>3350586.959468435</v>
          </cell>
        </row>
        <row r="6629">
          <cell r="A6629" t="str">
            <v>Activos (G+T+D+C+AP+PG+I)</v>
          </cell>
          <cell r="C6629">
            <v>21666230</v>
          </cell>
          <cell r="D6629">
            <v>2015</v>
          </cell>
          <cell r="G6629">
            <v>422</v>
          </cell>
          <cell r="AC6629">
            <v>28319825.550461341</v>
          </cell>
        </row>
        <row r="6630">
          <cell r="A6630" t="str">
            <v>Activos PG</v>
          </cell>
          <cell r="C6630">
            <v>198247132</v>
          </cell>
          <cell r="D6630">
            <v>2015</v>
          </cell>
          <cell r="G6630">
            <v>320</v>
          </cell>
          <cell r="AC6630" t="e">
            <v>#VALUE!</v>
          </cell>
        </row>
        <row r="6631">
          <cell r="A6631" t="str">
            <v>Activos (G+T+D+C+AP+PG+I)</v>
          </cell>
          <cell r="C6631">
            <v>1171297642</v>
          </cell>
          <cell r="D6631">
            <v>2015</v>
          </cell>
          <cell r="G6631">
            <v>320</v>
          </cell>
          <cell r="AC6631" t="e">
            <v>#VALUE!</v>
          </cell>
        </row>
        <row r="6632">
          <cell r="A6632" t="str">
            <v>Activos PG</v>
          </cell>
          <cell r="C6632">
            <v>671733</v>
          </cell>
          <cell r="D6632">
            <v>2015</v>
          </cell>
          <cell r="G6632">
            <v>183</v>
          </cell>
          <cell r="AC6632" t="e">
            <v>#VALUE!</v>
          </cell>
        </row>
        <row r="6633">
          <cell r="A6633" t="str">
            <v>Activos (G+T+D+C+AP+PG+I)</v>
          </cell>
          <cell r="C6633">
            <v>671733</v>
          </cell>
          <cell r="D6633">
            <v>2015</v>
          </cell>
          <cell r="G6633">
            <v>183</v>
          </cell>
          <cell r="AC6633" t="e">
            <v>#VALUE!</v>
          </cell>
        </row>
        <row r="6634">
          <cell r="A6634" t="str">
            <v>Activos D (Líneas Aereas)</v>
          </cell>
          <cell r="C6634">
            <v>460944161</v>
          </cell>
          <cell r="D6634">
            <v>2015</v>
          </cell>
          <cell r="G6634">
            <v>130</v>
          </cell>
          <cell r="AC6634">
            <v>625766204.98261881</v>
          </cell>
        </row>
        <row r="6635">
          <cell r="A6635" t="str">
            <v>Activos D (conducciones subt.)</v>
          </cell>
          <cell r="C6635">
            <v>205322655</v>
          </cell>
          <cell r="D6635">
            <v>2015</v>
          </cell>
          <cell r="G6635">
            <v>130</v>
          </cell>
          <cell r="AC6635">
            <v>278740874.68114281</v>
          </cell>
        </row>
        <row r="6636">
          <cell r="A6636" t="str">
            <v>Activos D (Líneas Subterrán.)</v>
          </cell>
          <cell r="C6636">
            <v>725544729</v>
          </cell>
          <cell r="D6636">
            <v>2015</v>
          </cell>
          <cell r="G6636">
            <v>130</v>
          </cell>
          <cell r="AC6636">
            <v>984981284.12450504</v>
          </cell>
        </row>
        <row r="6637">
          <cell r="A6637" t="str">
            <v>Activos C</v>
          </cell>
          <cell r="C6637">
            <v>171166573</v>
          </cell>
          <cell r="D6637">
            <v>2015</v>
          </cell>
          <cell r="G6637">
            <v>130</v>
          </cell>
          <cell r="AC6637">
            <v>246198566.10858744</v>
          </cell>
        </row>
        <row r="6638">
          <cell r="A6638" t="str">
            <v>Activos AP</v>
          </cell>
          <cell r="C6638">
            <v>229085497</v>
          </cell>
          <cell r="D6638">
            <v>2015</v>
          </cell>
          <cell r="G6638">
            <v>130</v>
          </cell>
          <cell r="AC6638">
            <v>311000711.58998173</v>
          </cell>
        </row>
        <row r="6639">
          <cell r="A6639" t="str">
            <v>Activos (D+C+AP)</v>
          </cell>
          <cell r="C6639">
            <v>3727680150</v>
          </cell>
          <cell r="D6639">
            <v>2015</v>
          </cell>
          <cell r="G6639">
            <v>130</v>
          </cell>
          <cell r="AC6639">
            <v>4096621034.0657148</v>
          </cell>
        </row>
        <row r="6640">
          <cell r="A6640" t="str">
            <v>Activos PG</v>
          </cell>
          <cell r="C6640">
            <v>343480037</v>
          </cell>
          <cell r="D6640">
            <v>2015</v>
          </cell>
          <cell r="G6640">
            <v>130</v>
          </cell>
          <cell r="AC6640">
            <v>466299863.25128758</v>
          </cell>
        </row>
        <row r="6641">
          <cell r="A6641" t="str">
            <v>Activos (G+T+D+C+AP+PG+I)</v>
          </cell>
          <cell r="C6641">
            <v>10179117064</v>
          </cell>
          <cell r="D6641">
            <v>2015</v>
          </cell>
          <cell r="G6641">
            <v>130</v>
          </cell>
          <cell r="AC6641">
            <v>13818913426.290472</v>
          </cell>
        </row>
        <row r="6642">
          <cell r="A6642" t="str">
            <v>Activos D (Líneas Aereas)</v>
          </cell>
          <cell r="C6642">
            <v>337937644</v>
          </cell>
          <cell r="D6642">
            <v>2015</v>
          </cell>
          <cell r="G6642">
            <v>82</v>
          </cell>
          <cell r="AC6642">
            <v>504951475.26463944</v>
          </cell>
        </row>
        <row r="6643">
          <cell r="A6643" t="str">
            <v>Activos D (conducciones subt.)</v>
          </cell>
          <cell r="C6643">
            <v>2050521</v>
          </cell>
          <cell r="D6643">
            <v>2015</v>
          </cell>
          <cell r="G6643">
            <v>82</v>
          </cell>
          <cell r="AC6643">
            <v>3063919.1057718438</v>
          </cell>
        </row>
        <row r="6644">
          <cell r="A6644" t="str">
            <v>Activos D (Líneas Subterrán.)</v>
          </cell>
          <cell r="C6644">
            <v>181393661</v>
          </cell>
          <cell r="D6644">
            <v>2015</v>
          </cell>
          <cell r="G6644">
            <v>82</v>
          </cell>
          <cell r="AC6644">
            <v>271041117.64951491</v>
          </cell>
        </row>
        <row r="6645">
          <cell r="A6645" t="str">
            <v>Activos C</v>
          </cell>
          <cell r="C6645">
            <v>77328376</v>
          </cell>
          <cell r="D6645">
            <v>2015</v>
          </cell>
          <cell r="G6645">
            <v>82</v>
          </cell>
          <cell r="AC6645">
            <v>120922930.3345973</v>
          </cell>
        </row>
        <row r="6646">
          <cell r="A6646" t="str">
            <v>Activos AP</v>
          </cell>
          <cell r="C6646">
            <v>95997823</v>
          </cell>
          <cell r="D6646">
            <v>2015</v>
          </cell>
          <cell r="G6646">
            <v>82</v>
          </cell>
          <cell r="AC6646">
            <v>143441380.99644127</v>
          </cell>
        </row>
        <row r="6647">
          <cell r="A6647" t="str">
            <v>Activos (D+C+AP)</v>
          </cell>
          <cell r="C6647">
            <v>1662186831</v>
          </cell>
          <cell r="D6647">
            <v>2015</v>
          </cell>
          <cell r="G6647">
            <v>82</v>
          </cell>
          <cell r="AC6647">
            <v>2409504701.9196334</v>
          </cell>
        </row>
        <row r="6648">
          <cell r="A6648" t="str">
            <v>Activos PG</v>
          </cell>
          <cell r="C6648">
            <v>177718823</v>
          </cell>
          <cell r="D6648">
            <v>2015</v>
          </cell>
          <cell r="G6648">
            <v>82</v>
          </cell>
          <cell r="AC6648">
            <v>265550119.82076001</v>
          </cell>
        </row>
        <row r="6649">
          <cell r="A6649" t="str">
            <v>Activos (G+T+D+C+AP+PG+I)</v>
          </cell>
          <cell r="C6649">
            <v>8814348305</v>
          </cell>
          <cell r="D6649">
            <v>2015</v>
          </cell>
          <cell r="G6649">
            <v>82</v>
          </cell>
          <cell r="AC6649">
            <v>13170530892.693695</v>
          </cell>
        </row>
        <row r="6650">
          <cell r="A6650" t="str">
            <v>Activos D (Líneas Aereas)</v>
          </cell>
          <cell r="C6650">
            <v>294631651</v>
          </cell>
          <cell r="D6650">
            <v>2015</v>
          </cell>
          <cell r="G6650">
            <v>88</v>
          </cell>
          <cell r="AC6650">
            <v>424915527.55092084</v>
          </cell>
        </row>
        <row r="6651">
          <cell r="A6651" t="str">
            <v>Activos D (conducciones subt.)</v>
          </cell>
          <cell r="C6651">
            <v>83283013</v>
          </cell>
          <cell r="D6651">
            <v>2015</v>
          </cell>
          <cell r="G6651">
            <v>88</v>
          </cell>
          <cell r="AC6651">
            <v>120110128.30704057</v>
          </cell>
        </row>
        <row r="6652">
          <cell r="A6652" t="str">
            <v>Activos D (Líneas Subterrán.)</v>
          </cell>
          <cell r="C6652">
            <v>201672610</v>
          </cell>
          <cell r="D6652">
            <v>2015</v>
          </cell>
          <cell r="G6652">
            <v>88</v>
          </cell>
          <cell r="AC6652">
            <v>290850705.21062624</v>
          </cell>
        </row>
        <row r="6653">
          <cell r="A6653" t="str">
            <v>Activos C</v>
          </cell>
          <cell r="C6653">
            <v>42966428</v>
          </cell>
          <cell r="D6653">
            <v>2015</v>
          </cell>
          <cell r="G6653">
            <v>88</v>
          </cell>
          <cell r="AC6653">
            <v>63542568.173424572</v>
          </cell>
        </row>
        <row r="6654">
          <cell r="A6654" t="str">
            <v>Activos AP</v>
          </cell>
          <cell r="C6654">
            <v>97716092</v>
          </cell>
          <cell r="D6654">
            <v>2015</v>
          </cell>
          <cell r="G6654">
            <v>88</v>
          </cell>
          <cell r="AC6654">
            <v>140925405.13372853</v>
          </cell>
        </row>
        <row r="6655">
          <cell r="A6655" t="str">
            <v>Activos (D+C+AP)</v>
          </cell>
          <cell r="C6655">
            <v>1232856010</v>
          </cell>
          <cell r="D6655">
            <v>2015</v>
          </cell>
          <cell r="G6655">
            <v>88</v>
          </cell>
          <cell r="AC6655">
            <v>1419616350.8366132</v>
          </cell>
        </row>
        <row r="6656">
          <cell r="A6656" t="str">
            <v>Activos PG</v>
          </cell>
          <cell r="C6656">
            <v>17651756</v>
          </cell>
          <cell r="D6656">
            <v>2015</v>
          </cell>
          <cell r="G6656">
            <v>88</v>
          </cell>
          <cell r="AC6656">
            <v>25457228.330638967</v>
          </cell>
        </row>
        <row r="6657">
          <cell r="A6657" t="str">
            <v>Activos (G+T+D+C+AP+PG+I)</v>
          </cell>
          <cell r="C6657">
            <v>4838466054</v>
          </cell>
          <cell r="D6657">
            <v>2015</v>
          </cell>
          <cell r="G6657">
            <v>88</v>
          </cell>
          <cell r="AC6657">
            <v>6977998965.4697084</v>
          </cell>
        </row>
        <row r="6658">
          <cell r="A6658" t="str">
            <v>Depreciación Acumulada (D+C+AP)</v>
          </cell>
          <cell r="C6658">
            <v>662340666</v>
          </cell>
          <cell r="D6658">
            <v>2015</v>
          </cell>
          <cell r="G6658">
            <v>122</v>
          </cell>
          <cell r="AC6658">
            <v>662340666</v>
          </cell>
        </row>
        <row r="6659">
          <cell r="A6659" t="str">
            <v>Depreciación Acumulada (D+C+AP)</v>
          </cell>
          <cell r="C6659">
            <v>11105218115</v>
          </cell>
          <cell r="D6659">
            <v>2015</v>
          </cell>
          <cell r="G6659">
            <v>133</v>
          </cell>
          <cell r="AC6659">
            <v>11105218115</v>
          </cell>
        </row>
        <row r="6660">
          <cell r="A6660" t="str">
            <v>Depreciación Acumulada (D+C+AP)</v>
          </cell>
          <cell r="C6660">
            <v>1526576630</v>
          </cell>
          <cell r="D6660">
            <v>2015</v>
          </cell>
          <cell r="G6660">
            <v>7</v>
          </cell>
          <cell r="AC6660">
            <v>1526576630</v>
          </cell>
        </row>
        <row r="6661">
          <cell r="A6661" t="str">
            <v>Depreciación Acumulada (D+C+AP)</v>
          </cell>
          <cell r="C6661">
            <v>1849206854</v>
          </cell>
          <cell r="D6661">
            <v>2015</v>
          </cell>
          <cell r="G6661">
            <v>141</v>
          </cell>
          <cell r="AC6661">
            <v>1849206854</v>
          </cell>
        </row>
        <row r="6662">
          <cell r="A6662" t="str">
            <v>Depreciación Acumulada (D+C+AP)</v>
          </cell>
          <cell r="C6662">
            <v>6773113</v>
          </cell>
          <cell r="D6662">
            <v>2015</v>
          </cell>
          <cell r="G6662">
            <v>113</v>
          </cell>
          <cell r="AC6662">
            <v>6773113</v>
          </cell>
        </row>
        <row r="6663">
          <cell r="A6663" t="str">
            <v>Depreciación Acumulada (D+C+AP)</v>
          </cell>
          <cell r="C6663">
            <v>857499631</v>
          </cell>
          <cell r="D6663">
            <v>2015</v>
          </cell>
          <cell r="G6663">
            <v>30</v>
          </cell>
          <cell r="AC6663">
            <v>857499631</v>
          </cell>
        </row>
        <row r="6664">
          <cell r="A6664" t="str">
            <v>Depreciación Acumulada (D+C+AP)</v>
          </cell>
          <cell r="C6664">
            <v>605184682</v>
          </cell>
          <cell r="D6664">
            <v>2015</v>
          </cell>
          <cell r="G6664">
            <v>96</v>
          </cell>
          <cell r="AC6664">
            <v>605184682</v>
          </cell>
        </row>
        <row r="6665">
          <cell r="A6665" t="str">
            <v>Depreciación Acumulada (D+C+AP)</v>
          </cell>
          <cell r="C6665">
            <v>549454847</v>
          </cell>
          <cell r="D6665">
            <v>2015</v>
          </cell>
          <cell r="G6665">
            <v>101</v>
          </cell>
          <cell r="AC6665">
            <v>549454847</v>
          </cell>
        </row>
        <row r="6666">
          <cell r="A6666" t="str">
            <v>Depreciación Acumulada (D+C+AP)</v>
          </cell>
          <cell r="C6666">
            <v>967768436</v>
          </cell>
          <cell r="D6666">
            <v>2015</v>
          </cell>
          <cell r="G6666">
            <v>126</v>
          </cell>
          <cell r="AC6666">
            <v>967768436</v>
          </cell>
        </row>
        <row r="6667">
          <cell r="A6667" t="str">
            <v>Depreciación Acumulada (D+C+AP)</v>
          </cell>
          <cell r="C6667">
            <v>743714714</v>
          </cell>
          <cell r="D6667">
            <v>2015</v>
          </cell>
          <cell r="G6667">
            <v>136</v>
          </cell>
          <cell r="AC6667">
            <v>743714714</v>
          </cell>
        </row>
        <row r="6668">
          <cell r="A6668" t="str">
            <v>Depreciación Acumulada (D+C+AP)</v>
          </cell>
          <cell r="C6668">
            <v>155935476</v>
          </cell>
          <cell r="D6668">
            <v>2015</v>
          </cell>
          <cell r="G6668">
            <v>137</v>
          </cell>
          <cell r="AC6668">
            <v>155935476</v>
          </cell>
        </row>
        <row r="6669">
          <cell r="A6669" t="str">
            <v>Depreciación Acumulada (D+C+AP)</v>
          </cell>
          <cell r="C6669">
            <v>617579973</v>
          </cell>
          <cell r="D6669">
            <v>2015</v>
          </cell>
          <cell r="G6669">
            <v>142</v>
          </cell>
          <cell r="AC6669">
            <v>617579973</v>
          </cell>
        </row>
        <row r="6670">
          <cell r="A6670" t="str">
            <v>Depreciación Acumulada (D+C+AP)</v>
          </cell>
          <cell r="C6670">
            <v>469737407</v>
          </cell>
          <cell r="D6670">
            <v>2015</v>
          </cell>
          <cell r="G6670">
            <v>175</v>
          </cell>
          <cell r="AC6670">
            <v>469737407</v>
          </cell>
        </row>
        <row r="6671">
          <cell r="A6671" t="str">
            <v>Depreciación Acumulada (D+C+AP)</v>
          </cell>
          <cell r="C6671">
            <v>683165586</v>
          </cell>
          <cell r="D6671">
            <v>2015</v>
          </cell>
          <cell r="G6671">
            <v>188</v>
          </cell>
          <cell r="AC6671">
            <v>683165586</v>
          </cell>
        </row>
        <row r="6672">
          <cell r="A6672" t="str">
            <v>Depreciación Acumulada (D+C+AP)</v>
          </cell>
          <cell r="C6672">
            <v>1317132498</v>
          </cell>
          <cell r="D6672">
            <v>2015</v>
          </cell>
          <cell r="G6672">
            <v>77</v>
          </cell>
          <cell r="AC6672">
            <v>1317132498</v>
          </cell>
        </row>
        <row r="6673">
          <cell r="A6673" t="str">
            <v>Depreciación Acumulada (D+C+AP)</v>
          </cell>
          <cell r="C6673">
            <v>3978407066</v>
          </cell>
          <cell r="D6673">
            <v>2015</v>
          </cell>
          <cell r="G6673">
            <v>186</v>
          </cell>
          <cell r="AC6673">
            <v>3978407066</v>
          </cell>
        </row>
        <row r="6674">
          <cell r="A6674" t="str">
            <v>Depreciación Acumulada (D+C+AP)</v>
          </cell>
          <cell r="C6674">
            <v>1546153850</v>
          </cell>
          <cell r="D6674">
            <v>2015</v>
          </cell>
          <cell r="G6674">
            <v>93</v>
          </cell>
          <cell r="AC6674">
            <v>1546153850</v>
          </cell>
        </row>
        <row r="6675">
          <cell r="A6675" t="str">
            <v>Depreciación Acumulada (D+C+AP)</v>
          </cell>
          <cell r="C6675">
            <v>4644668</v>
          </cell>
          <cell r="D6675">
            <v>2015</v>
          </cell>
          <cell r="G6675">
            <v>418</v>
          </cell>
          <cell r="AC6675">
            <v>4644668</v>
          </cell>
        </row>
        <row r="6676">
          <cell r="A6676" t="str">
            <v>Depreciación Acumulada (D+C+AP)</v>
          </cell>
          <cell r="C6676">
            <v>2226101255</v>
          </cell>
          <cell r="D6676">
            <v>2015</v>
          </cell>
          <cell r="G6676">
            <v>149</v>
          </cell>
          <cell r="AC6676">
            <v>2226101255</v>
          </cell>
        </row>
        <row r="6677">
          <cell r="A6677" t="str">
            <v>Depreciación Acumulada (D+C+AP)</v>
          </cell>
          <cell r="C6677">
            <v>614694972</v>
          </cell>
          <cell r="D6677">
            <v>2015</v>
          </cell>
          <cell r="G6677">
            <v>107</v>
          </cell>
          <cell r="AC6677">
            <v>614694972</v>
          </cell>
        </row>
        <row r="6678">
          <cell r="A6678" t="str">
            <v>Depreciación Acumulada (D+C+AP)</v>
          </cell>
          <cell r="C6678">
            <v>1529503241</v>
          </cell>
          <cell r="D6678">
            <v>2015</v>
          </cell>
          <cell r="G6678">
            <v>135</v>
          </cell>
          <cell r="AC6678">
            <v>1529503241</v>
          </cell>
        </row>
        <row r="6679">
          <cell r="A6679" t="str">
            <v>Depreciación Acumulada (D+C+AP)</v>
          </cell>
          <cell r="C6679">
            <v>17699313</v>
          </cell>
          <cell r="D6679">
            <v>2015</v>
          </cell>
          <cell r="G6679">
            <v>294</v>
          </cell>
          <cell r="AC6679">
            <v>17699313</v>
          </cell>
        </row>
        <row r="6680">
          <cell r="A6680" t="str">
            <v>Depreciación Acumulada (D+C+AP)</v>
          </cell>
          <cell r="C6680">
            <v>1078064822</v>
          </cell>
          <cell r="D6680">
            <v>2015</v>
          </cell>
          <cell r="G6680">
            <v>210</v>
          </cell>
          <cell r="AC6680">
            <v>1078064822</v>
          </cell>
        </row>
        <row r="6681">
          <cell r="A6681" t="str">
            <v>Depreciación Acumulada (D+C+AP)</v>
          </cell>
          <cell r="C6681">
            <v>586770753</v>
          </cell>
          <cell r="D6681">
            <v>2015</v>
          </cell>
          <cell r="G6681">
            <v>176</v>
          </cell>
          <cell r="AC6681">
            <v>586770753</v>
          </cell>
        </row>
        <row r="6682">
          <cell r="A6682" t="str">
            <v>Depreciación Acumulada (D+C+AP)</v>
          </cell>
          <cell r="C6682">
            <v>288890557</v>
          </cell>
          <cell r="D6682">
            <v>2015</v>
          </cell>
          <cell r="G6682">
            <v>288</v>
          </cell>
          <cell r="AC6682">
            <v>288890557</v>
          </cell>
        </row>
        <row r="6683">
          <cell r="A6683" t="str">
            <v>Depreciación Acumulada (D+C+AP)</v>
          </cell>
          <cell r="C6683">
            <v>145221621</v>
          </cell>
          <cell r="D6683">
            <v>2015</v>
          </cell>
          <cell r="G6683">
            <v>202</v>
          </cell>
          <cell r="AC6683">
            <v>145221621</v>
          </cell>
        </row>
        <row r="6684">
          <cell r="A6684" t="str">
            <v>Depreciación Acumulada (D+C+AP)</v>
          </cell>
          <cell r="C6684">
            <v>17047148</v>
          </cell>
          <cell r="D6684">
            <v>2015</v>
          </cell>
          <cell r="G6684">
            <v>123</v>
          </cell>
          <cell r="AC6684">
            <v>17047148</v>
          </cell>
        </row>
        <row r="6685">
          <cell r="A6685" t="str">
            <v>Depreciación Acumulada (D+C+AP)</v>
          </cell>
          <cell r="C6685">
            <v>88467106</v>
          </cell>
          <cell r="D6685">
            <v>2015</v>
          </cell>
          <cell r="G6685">
            <v>290</v>
          </cell>
          <cell r="AC6685">
            <v>88467106</v>
          </cell>
        </row>
        <row r="6686">
          <cell r="A6686" t="str">
            <v>Depreciación Acumulada (D+C+AP)</v>
          </cell>
          <cell r="C6686">
            <v>194662831</v>
          </cell>
          <cell r="D6686">
            <v>2015</v>
          </cell>
          <cell r="G6686">
            <v>132</v>
          </cell>
          <cell r="AC6686">
            <v>194662831</v>
          </cell>
        </row>
        <row r="6687">
          <cell r="A6687" t="str">
            <v>Depreciación Acumulada (D+C+AP)</v>
          </cell>
          <cell r="C6687">
            <v>441282589</v>
          </cell>
          <cell r="D6687">
            <v>2015</v>
          </cell>
          <cell r="G6687">
            <v>22</v>
          </cell>
          <cell r="AC6687">
            <v>441282589</v>
          </cell>
        </row>
        <row r="6688">
          <cell r="A6688" t="str">
            <v>Depreciación Acumulada (D+C+AP)</v>
          </cell>
          <cell r="C6688">
            <v>18797048</v>
          </cell>
          <cell r="D6688">
            <v>2015</v>
          </cell>
          <cell r="G6688">
            <v>167</v>
          </cell>
          <cell r="AC6688">
            <v>18797048</v>
          </cell>
        </row>
        <row r="6689">
          <cell r="A6689" t="str">
            <v>Depreciación Acumulada (D+C+AP)</v>
          </cell>
          <cell r="C6689">
            <v>384446910</v>
          </cell>
          <cell r="D6689">
            <v>2015</v>
          </cell>
          <cell r="G6689">
            <v>191</v>
          </cell>
          <cell r="AC6689">
            <v>384446910</v>
          </cell>
        </row>
        <row r="6690">
          <cell r="A6690" t="str">
            <v>Depreciación Acumulada (D+C+AP)</v>
          </cell>
          <cell r="C6690">
            <v>556129218</v>
          </cell>
          <cell r="D6690">
            <v>2015</v>
          </cell>
          <cell r="G6690">
            <v>73</v>
          </cell>
          <cell r="AC6690">
            <v>556129218</v>
          </cell>
        </row>
        <row r="6691">
          <cell r="A6691" t="str">
            <v>Depreciación Acumulada (D+C+AP)</v>
          </cell>
          <cell r="C6691">
            <v>53084583</v>
          </cell>
          <cell r="D6691">
            <v>2015</v>
          </cell>
          <cell r="G6691">
            <v>83</v>
          </cell>
          <cell r="AC6691">
            <v>53084583</v>
          </cell>
        </row>
        <row r="6692">
          <cell r="A6692" t="str">
            <v>Depreciación Acumulada (D+C+AP)</v>
          </cell>
          <cell r="C6692">
            <v>1478930753</v>
          </cell>
          <cell r="D6692">
            <v>2015</v>
          </cell>
          <cell r="G6692">
            <v>127</v>
          </cell>
          <cell r="AC6692">
            <v>1478930753</v>
          </cell>
        </row>
        <row r="6693">
          <cell r="A6693" t="str">
            <v>Depreciación Acumulada (D+C+AP)</v>
          </cell>
          <cell r="C6693">
            <v>554330144</v>
          </cell>
          <cell r="D6693">
            <v>2015</v>
          </cell>
          <cell r="G6693">
            <v>148</v>
          </cell>
          <cell r="AC6693">
            <v>554330144</v>
          </cell>
        </row>
        <row r="6694">
          <cell r="A6694" t="str">
            <v>Depreciación Acumulada (D+C+AP)</v>
          </cell>
          <cell r="C6694">
            <v>690329575</v>
          </cell>
          <cell r="D6694">
            <v>2015</v>
          </cell>
          <cell r="G6694">
            <v>164</v>
          </cell>
          <cell r="AC6694">
            <v>690329575</v>
          </cell>
        </row>
        <row r="6695">
          <cell r="A6695" t="str">
            <v>Depreciación Acumulada (D+C+AP)</v>
          </cell>
          <cell r="C6695">
            <v>137872925</v>
          </cell>
          <cell r="D6695">
            <v>2015</v>
          </cell>
          <cell r="G6695">
            <v>95</v>
          </cell>
          <cell r="AC6695">
            <v>137872925</v>
          </cell>
        </row>
        <row r="6696">
          <cell r="A6696" t="str">
            <v>Depreciación Acumulada (D+C+AP)</v>
          </cell>
          <cell r="C6696">
            <v>2632760892</v>
          </cell>
          <cell r="D6696">
            <v>2015</v>
          </cell>
          <cell r="G6696">
            <v>443</v>
          </cell>
          <cell r="AC6696">
            <v>2632760892</v>
          </cell>
        </row>
        <row r="6697">
          <cell r="A6697" t="str">
            <v>Depreciación Acumulada (D+C+AP)</v>
          </cell>
          <cell r="C6697">
            <v>395183503</v>
          </cell>
          <cell r="D6697">
            <v>2015</v>
          </cell>
          <cell r="G6697">
            <v>121</v>
          </cell>
          <cell r="AC6697">
            <v>395183503</v>
          </cell>
        </row>
        <row r="6698">
          <cell r="A6698" t="str">
            <v>Depreciación Acumulada (D+C+AP)</v>
          </cell>
          <cell r="C6698">
            <v>331908973</v>
          </cell>
          <cell r="D6698">
            <v>2015</v>
          </cell>
          <cell r="G6698">
            <v>166</v>
          </cell>
          <cell r="AC6698">
            <v>331908973</v>
          </cell>
        </row>
        <row r="6699">
          <cell r="A6699" t="str">
            <v>Depreciación Acumulada (D+C+AP)</v>
          </cell>
          <cell r="C6699">
            <v>1489876107</v>
          </cell>
          <cell r="D6699">
            <v>2015</v>
          </cell>
          <cell r="G6699">
            <v>120</v>
          </cell>
          <cell r="AC6699">
            <v>1489876107</v>
          </cell>
        </row>
        <row r="6700">
          <cell r="A6700" t="str">
            <v>Depreciación Acumulada (D+C+AP)</v>
          </cell>
          <cell r="C6700">
            <v>1290045897</v>
          </cell>
          <cell r="D6700">
            <v>2015</v>
          </cell>
          <cell r="G6700">
            <v>145</v>
          </cell>
          <cell r="AC6700">
            <v>1290045897</v>
          </cell>
        </row>
        <row r="6701">
          <cell r="A6701" t="str">
            <v>Depreciación Acumulada (D+C+AP)</v>
          </cell>
          <cell r="C6701">
            <v>1752967717</v>
          </cell>
          <cell r="D6701">
            <v>2015</v>
          </cell>
          <cell r="G6701">
            <v>138</v>
          </cell>
          <cell r="AC6701">
            <v>1752967717</v>
          </cell>
        </row>
        <row r="6702">
          <cell r="A6702" t="str">
            <v>Depreciación Acumulada (D+C+AP)</v>
          </cell>
          <cell r="C6702">
            <v>2581141819</v>
          </cell>
          <cell r="D6702">
            <v>2015</v>
          </cell>
          <cell r="G6702">
            <v>134</v>
          </cell>
          <cell r="AC6702">
            <v>2581141819</v>
          </cell>
        </row>
        <row r="6703">
          <cell r="A6703" t="str">
            <v>Depreciación Acumulada (D+C+AP)</v>
          </cell>
          <cell r="C6703">
            <v>334093075</v>
          </cell>
          <cell r="D6703">
            <v>2015</v>
          </cell>
          <cell r="G6703">
            <v>49</v>
          </cell>
          <cell r="AC6703">
            <v>334093075</v>
          </cell>
        </row>
        <row r="6704">
          <cell r="A6704" t="str">
            <v>Depreciación Acumulada (D+C+AP)</v>
          </cell>
          <cell r="C6704">
            <v>5837192717</v>
          </cell>
          <cell r="D6704">
            <v>2015</v>
          </cell>
          <cell r="G6704">
            <v>32</v>
          </cell>
          <cell r="AC6704">
            <v>5837192717</v>
          </cell>
        </row>
        <row r="6705">
          <cell r="A6705" t="str">
            <v>Depreciación Acumulada (D+C+AP)</v>
          </cell>
          <cell r="C6705">
            <v>223811749</v>
          </cell>
          <cell r="D6705">
            <v>2015</v>
          </cell>
          <cell r="G6705">
            <v>98</v>
          </cell>
          <cell r="AC6705">
            <v>223811749</v>
          </cell>
        </row>
        <row r="6706">
          <cell r="A6706" t="str">
            <v>Depreciación Acumulada (D+C+AP)</v>
          </cell>
          <cell r="C6706">
            <v>753095517</v>
          </cell>
          <cell r="D6706">
            <v>2015</v>
          </cell>
          <cell r="G6706">
            <v>27</v>
          </cell>
          <cell r="AC6706">
            <v>753095517</v>
          </cell>
        </row>
        <row r="6707">
          <cell r="A6707" t="str">
            <v>Depreciación Acumulada (D+C+AP)</v>
          </cell>
          <cell r="C6707">
            <v>2796975084</v>
          </cell>
          <cell r="D6707">
            <v>2015</v>
          </cell>
          <cell r="G6707">
            <v>17</v>
          </cell>
          <cell r="AC6707">
            <v>2796975084</v>
          </cell>
        </row>
        <row r="6708">
          <cell r="A6708" t="str">
            <v>Depreciación Acumulada (D+C+AP)</v>
          </cell>
          <cell r="C6708">
            <v>442479224</v>
          </cell>
          <cell r="D6708">
            <v>2015</v>
          </cell>
          <cell r="G6708">
            <v>62</v>
          </cell>
          <cell r="AC6708">
            <v>442479224</v>
          </cell>
        </row>
        <row r="6709">
          <cell r="A6709" t="str">
            <v>Depreciación Acumulada (D+C+AP)</v>
          </cell>
          <cell r="C6709">
            <v>6236257512</v>
          </cell>
          <cell r="D6709">
            <v>2015</v>
          </cell>
          <cell r="G6709">
            <v>161</v>
          </cell>
          <cell r="AC6709">
            <v>6236257512</v>
          </cell>
        </row>
        <row r="6710">
          <cell r="A6710" t="str">
            <v>Depreciación Acumulada (D+C+AP)</v>
          </cell>
          <cell r="C6710">
            <v>43763899</v>
          </cell>
          <cell r="D6710">
            <v>2015</v>
          </cell>
          <cell r="G6710">
            <v>192</v>
          </cell>
          <cell r="AC6710">
            <v>43763899</v>
          </cell>
        </row>
        <row r="6711">
          <cell r="A6711" t="str">
            <v>Depreciación Acumulada (D+C+AP)</v>
          </cell>
          <cell r="C6711">
            <v>823711320</v>
          </cell>
          <cell r="D6711">
            <v>2015</v>
          </cell>
          <cell r="G6711">
            <v>24</v>
          </cell>
          <cell r="AC6711">
            <v>823711320</v>
          </cell>
        </row>
        <row r="6712">
          <cell r="A6712" t="str">
            <v>Depreciación Acumulada (D+C+AP)</v>
          </cell>
          <cell r="C6712">
            <v>313417698</v>
          </cell>
          <cell r="D6712">
            <v>2015</v>
          </cell>
          <cell r="G6712">
            <v>189</v>
          </cell>
          <cell r="AC6712">
            <v>313417698</v>
          </cell>
        </row>
        <row r="6713">
          <cell r="A6713" t="str">
            <v>Depreciación Acumulada (D+C+AP)</v>
          </cell>
          <cell r="C6713">
            <v>622725378</v>
          </cell>
          <cell r="D6713">
            <v>2015</v>
          </cell>
          <cell r="G6713">
            <v>194</v>
          </cell>
          <cell r="AC6713">
            <v>622725378</v>
          </cell>
        </row>
        <row r="6714">
          <cell r="A6714" t="str">
            <v>Depreciación Acumulada (D+C+AP)</v>
          </cell>
          <cell r="C6714">
            <v>742726652</v>
          </cell>
          <cell r="D6714">
            <v>2015</v>
          </cell>
          <cell r="G6714">
            <v>281</v>
          </cell>
          <cell r="AC6714">
            <v>742726652</v>
          </cell>
        </row>
        <row r="6715">
          <cell r="A6715" t="str">
            <v>Depreciación Acumulada (D+C+AP)</v>
          </cell>
          <cell r="C6715">
            <v>927214475</v>
          </cell>
          <cell r="D6715">
            <v>2015</v>
          </cell>
          <cell r="G6715">
            <v>159</v>
          </cell>
          <cell r="AC6715">
            <v>927214475</v>
          </cell>
        </row>
        <row r="6716">
          <cell r="A6716" t="str">
            <v>Depreciación Acumulada (D+C+AP)</v>
          </cell>
          <cell r="C6716">
            <v>228902235</v>
          </cell>
          <cell r="D6716">
            <v>2015</v>
          </cell>
          <cell r="G6716">
            <v>19</v>
          </cell>
          <cell r="AC6716">
            <v>228902235</v>
          </cell>
        </row>
        <row r="6717">
          <cell r="A6717" t="str">
            <v>Depreciación Acumulada (D+C+AP)</v>
          </cell>
          <cell r="C6717">
            <v>2993459745</v>
          </cell>
          <cell r="D6717">
            <v>2015</v>
          </cell>
          <cell r="G6717">
            <v>57</v>
          </cell>
          <cell r="AC6717">
            <v>2993459745</v>
          </cell>
        </row>
        <row r="6718">
          <cell r="A6718" t="str">
            <v>Depreciación Acumulada (D+C+AP)</v>
          </cell>
          <cell r="C6718">
            <v>590665462</v>
          </cell>
          <cell r="D6718">
            <v>2015</v>
          </cell>
          <cell r="G6718">
            <v>70</v>
          </cell>
          <cell r="AC6718">
            <v>590665462</v>
          </cell>
        </row>
        <row r="6719">
          <cell r="A6719" t="str">
            <v>Depreciación Acumulada (D+C+AP)</v>
          </cell>
          <cell r="C6719">
            <v>461084734</v>
          </cell>
          <cell r="D6719">
            <v>2015</v>
          </cell>
          <cell r="G6719">
            <v>146</v>
          </cell>
          <cell r="AC6719">
            <v>461084734</v>
          </cell>
        </row>
        <row r="6720">
          <cell r="A6720" t="str">
            <v>Depreciación Acumulada (D+C+AP)</v>
          </cell>
          <cell r="C6720">
            <v>1086830888</v>
          </cell>
          <cell r="D6720">
            <v>2015</v>
          </cell>
          <cell r="G6720">
            <v>39</v>
          </cell>
          <cell r="AC6720">
            <v>1086830888</v>
          </cell>
        </row>
        <row r="6721">
          <cell r="A6721" t="str">
            <v>Depreciación Acumulada (D+C+AP)</v>
          </cell>
          <cell r="C6721">
            <v>203617894</v>
          </cell>
          <cell r="D6721">
            <v>2015</v>
          </cell>
          <cell r="G6721">
            <v>190</v>
          </cell>
          <cell r="AC6721">
            <v>203617894</v>
          </cell>
        </row>
        <row r="6722">
          <cell r="A6722" t="str">
            <v>Depreciación Acumulada (D+C+AP)</v>
          </cell>
          <cell r="C6722">
            <v>374900045</v>
          </cell>
          <cell r="D6722">
            <v>2015</v>
          </cell>
          <cell r="G6722">
            <v>10</v>
          </cell>
          <cell r="AC6722">
            <v>374900045</v>
          </cell>
        </row>
        <row r="6723">
          <cell r="A6723" t="str">
            <v>Depreciación Acumulada (D+C+AP)</v>
          </cell>
          <cell r="C6723">
            <v>161953746</v>
          </cell>
          <cell r="D6723">
            <v>2015</v>
          </cell>
          <cell r="G6723">
            <v>11</v>
          </cell>
          <cell r="AC6723">
            <v>161953746</v>
          </cell>
        </row>
        <row r="6724">
          <cell r="A6724" t="str">
            <v>Depreciación Acumulada (D+C+AP)</v>
          </cell>
          <cell r="C6724">
            <v>4028916324</v>
          </cell>
          <cell r="D6724">
            <v>2015</v>
          </cell>
          <cell r="G6724">
            <v>36</v>
          </cell>
          <cell r="AC6724">
            <v>4028916324</v>
          </cell>
        </row>
        <row r="6725">
          <cell r="A6725" t="str">
            <v>Depreciación Acumulada (D+C+AP)</v>
          </cell>
          <cell r="C6725">
            <v>527471206</v>
          </cell>
          <cell r="D6725">
            <v>2015</v>
          </cell>
          <cell r="G6725">
            <v>43</v>
          </cell>
          <cell r="AC6725">
            <v>527471206</v>
          </cell>
        </row>
        <row r="6726">
          <cell r="A6726" t="str">
            <v>Depreciación Acumulada (D+C+AP)</v>
          </cell>
          <cell r="C6726">
            <v>5100599900</v>
          </cell>
          <cell r="D6726">
            <v>2015</v>
          </cell>
          <cell r="G6726">
            <v>56</v>
          </cell>
          <cell r="AC6726">
            <v>5100599900</v>
          </cell>
        </row>
        <row r="6727">
          <cell r="A6727" t="str">
            <v>Depreciación Acumulada (D+C+AP)</v>
          </cell>
          <cell r="C6727">
            <v>990438404</v>
          </cell>
          <cell r="D6727">
            <v>2015</v>
          </cell>
          <cell r="G6727">
            <v>108</v>
          </cell>
          <cell r="AC6727">
            <v>990438404</v>
          </cell>
        </row>
        <row r="6728">
          <cell r="A6728" t="str">
            <v>Depreciación Acumulada (D+C+AP)</v>
          </cell>
          <cell r="C6728">
            <v>262492689</v>
          </cell>
          <cell r="D6728">
            <v>2015</v>
          </cell>
          <cell r="G6728">
            <v>131</v>
          </cell>
          <cell r="AC6728">
            <v>262492689</v>
          </cell>
        </row>
        <row r="6729">
          <cell r="A6729" t="str">
            <v>Depreciación Acumulada (D+C+AP)</v>
          </cell>
          <cell r="C6729">
            <v>2164045952</v>
          </cell>
          <cell r="D6729">
            <v>2015</v>
          </cell>
          <cell r="G6729">
            <v>143</v>
          </cell>
          <cell r="AC6729">
            <v>2164045952</v>
          </cell>
        </row>
        <row r="6730">
          <cell r="A6730" t="str">
            <v>Depreciación Acumulada (D+C+AP)</v>
          </cell>
          <cell r="C6730">
            <v>569108370</v>
          </cell>
          <cell r="D6730">
            <v>2015</v>
          </cell>
          <cell r="G6730">
            <v>147</v>
          </cell>
          <cell r="AC6730">
            <v>569108370</v>
          </cell>
        </row>
        <row r="6731">
          <cell r="A6731" t="str">
            <v>Depreciación Acumulada (D+C+AP)</v>
          </cell>
          <cell r="C6731">
            <v>67236078</v>
          </cell>
          <cell r="D6731">
            <v>2015</v>
          </cell>
          <cell r="G6731">
            <v>152</v>
          </cell>
          <cell r="AC6731">
            <v>67236078</v>
          </cell>
        </row>
        <row r="6732">
          <cell r="A6732" t="str">
            <v>Depreciación Acumulada (D+C+AP)</v>
          </cell>
          <cell r="C6732">
            <v>2478295295</v>
          </cell>
          <cell r="D6732">
            <v>2015</v>
          </cell>
          <cell r="G6732">
            <v>155</v>
          </cell>
          <cell r="AC6732">
            <v>2478295295</v>
          </cell>
        </row>
        <row r="6733">
          <cell r="A6733" t="str">
            <v>Depreciación Acumulada (D+C+AP)</v>
          </cell>
          <cell r="C6733">
            <v>546383235</v>
          </cell>
          <cell r="D6733">
            <v>2015</v>
          </cell>
          <cell r="G6733">
            <v>157</v>
          </cell>
          <cell r="AC6733">
            <v>546383235</v>
          </cell>
        </row>
        <row r="6734">
          <cell r="A6734" t="str">
            <v>Depreciación Acumulada (D+C+AP)</v>
          </cell>
          <cell r="C6734">
            <v>2495595689</v>
          </cell>
          <cell r="D6734">
            <v>2015</v>
          </cell>
          <cell r="G6734">
            <v>177</v>
          </cell>
          <cell r="AC6734">
            <v>2495595689</v>
          </cell>
        </row>
        <row r="6735">
          <cell r="A6735" t="str">
            <v>Depreciación Acumulada (D+C+AP)</v>
          </cell>
          <cell r="C6735">
            <v>461172457</v>
          </cell>
          <cell r="D6735">
            <v>2015</v>
          </cell>
          <cell r="G6735">
            <v>187</v>
          </cell>
          <cell r="AC6735">
            <v>461172457</v>
          </cell>
        </row>
        <row r="6736">
          <cell r="A6736" t="str">
            <v>Depreciación Acumulada (D+C+AP)</v>
          </cell>
          <cell r="C6736">
            <v>490846251</v>
          </cell>
          <cell r="D6736">
            <v>2015</v>
          </cell>
          <cell r="G6736">
            <v>195</v>
          </cell>
          <cell r="AC6736">
            <v>490846251</v>
          </cell>
        </row>
        <row r="6737">
          <cell r="A6737" t="str">
            <v>Depreciación Acumulada (D+C+AP)</v>
          </cell>
          <cell r="C6737">
            <v>30483000</v>
          </cell>
          <cell r="D6737">
            <v>2015</v>
          </cell>
          <cell r="G6737">
            <v>269</v>
          </cell>
          <cell r="AC6737">
            <v>30483000</v>
          </cell>
        </row>
        <row r="6738">
          <cell r="A6738" t="str">
            <v>Depreciación Acumulada (D+C+AP)</v>
          </cell>
          <cell r="C6738">
            <v>1540031483</v>
          </cell>
          <cell r="D6738">
            <v>2015</v>
          </cell>
          <cell r="G6738">
            <v>309</v>
          </cell>
          <cell r="AC6738">
            <v>1540031483</v>
          </cell>
        </row>
        <row r="6739">
          <cell r="A6739" t="str">
            <v>Depreciación Acumulada (D+C+AP)</v>
          </cell>
          <cell r="C6739">
            <v>471982446</v>
          </cell>
          <cell r="D6739">
            <v>2015</v>
          </cell>
          <cell r="G6739">
            <v>9</v>
          </cell>
          <cell r="AC6739">
            <v>471982446</v>
          </cell>
        </row>
        <row r="6740">
          <cell r="A6740" t="str">
            <v>Depreciación Acumulada (D+C+AP)</v>
          </cell>
          <cell r="C6740">
            <v>4801222129</v>
          </cell>
          <cell r="D6740">
            <v>2015</v>
          </cell>
          <cell r="G6740">
            <v>282</v>
          </cell>
          <cell r="AC6740">
            <v>4801222129</v>
          </cell>
        </row>
        <row r="6741">
          <cell r="A6741" t="str">
            <v>Depreciación Acumulada (D+C+AP)</v>
          </cell>
          <cell r="C6741">
            <v>31609419</v>
          </cell>
          <cell r="D6741">
            <v>2015</v>
          </cell>
          <cell r="G6741">
            <v>3</v>
          </cell>
          <cell r="AC6741">
            <v>31609419</v>
          </cell>
        </row>
        <row r="6742">
          <cell r="A6742" t="str">
            <v>Depreciación Acumulada (D+C+AP)</v>
          </cell>
          <cell r="C6742">
            <v>2539118074</v>
          </cell>
          <cell r="D6742">
            <v>2015</v>
          </cell>
          <cell r="G6742">
            <v>68</v>
          </cell>
          <cell r="AC6742">
            <v>2539118074</v>
          </cell>
        </row>
        <row r="6743">
          <cell r="A6743" t="str">
            <v>Depreciación Acumulada (D+C+AP)</v>
          </cell>
          <cell r="C6743">
            <v>1122790976</v>
          </cell>
          <cell r="D6743">
            <v>2015</v>
          </cell>
          <cell r="G6743">
            <v>8</v>
          </cell>
          <cell r="AC6743">
            <v>1122790976</v>
          </cell>
        </row>
        <row r="6744">
          <cell r="A6744" t="str">
            <v>Depreciación Acumulada (D+C+AP)</v>
          </cell>
          <cell r="C6744">
            <v>456260963</v>
          </cell>
          <cell r="D6744">
            <v>2015</v>
          </cell>
          <cell r="G6744">
            <v>100</v>
          </cell>
          <cell r="AC6744">
            <v>456260963</v>
          </cell>
        </row>
        <row r="6745">
          <cell r="A6745" t="str">
            <v>Depreciación Acumulada (D+C+AP)</v>
          </cell>
          <cell r="C6745">
            <v>198082317</v>
          </cell>
          <cell r="D6745">
            <v>2015</v>
          </cell>
          <cell r="G6745">
            <v>114</v>
          </cell>
          <cell r="AC6745">
            <v>198082317</v>
          </cell>
        </row>
        <row r="6746">
          <cell r="A6746" t="str">
            <v>Depreciación Acumulada (D+C+AP)</v>
          </cell>
          <cell r="C6746">
            <v>418770838</v>
          </cell>
          <cell r="D6746">
            <v>2015</v>
          </cell>
          <cell r="G6746">
            <v>315</v>
          </cell>
          <cell r="AC6746">
            <v>418770838</v>
          </cell>
        </row>
        <row r="6747">
          <cell r="A6747" t="str">
            <v>Depreciación Acumulada (D+C+AP)</v>
          </cell>
          <cell r="C6747">
            <v>264845703</v>
          </cell>
          <cell r="D6747">
            <v>2015</v>
          </cell>
          <cell r="G6747">
            <v>163</v>
          </cell>
          <cell r="AC6747">
            <v>264845703</v>
          </cell>
        </row>
        <row r="6748">
          <cell r="A6748" t="str">
            <v>Depreciación Acumulada (D+C+AP)</v>
          </cell>
          <cell r="C6748">
            <v>512691490</v>
          </cell>
          <cell r="D6748">
            <v>2015</v>
          </cell>
          <cell r="G6748">
            <v>182</v>
          </cell>
          <cell r="AC6748">
            <v>512691490</v>
          </cell>
        </row>
        <row r="6749">
          <cell r="A6749" t="str">
            <v>Depreciación Acumulada (D+C+AP)</v>
          </cell>
          <cell r="C6749">
            <v>771621378</v>
          </cell>
          <cell r="D6749">
            <v>2015</v>
          </cell>
          <cell r="G6749">
            <v>79</v>
          </cell>
          <cell r="AC6749">
            <v>771621378</v>
          </cell>
        </row>
        <row r="6750">
          <cell r="A6750" t="str">
            <v>Depreciación Acumulada (D+C+AP)</v>
          </cell>
          <cell r="C6750">
            <v>118816579</v>
          </cell>
          <cell r="D6750">
            <v>2015</v>
          </cell>
          <cell r="G6750">
            <v>12</v>
          </cell>
          <cell r="AC6750">
            <v>118816579</v>
          </cell>
        </row>
        <row r="6751">
          <cell r="A6751" t="str">
            <v>Depreciación Acumulada (D+C+AP)</v>
          </cell>
          <cell r="C6751">
            <v>916170024</v>
          </cell>
          <cell r="D6751">
            <v>2015</v>
          </cell>
          <cell r="G6751">
            <v>170</v>
          </cell>
          <cell r="AC6751">
            <v>916170024</v>
          </cell>
        </row>
        <row r="6752">
          <cell r="A6752" t="str">
            <v>Depreciación Acumulada (D+C+AP)</v>
          </cell>
          <cell r="C6752">
            <v>53451102</v>
          </cell>
          <cell r="D6752">
            <v>2015</v>
          </cell>
          <cell r="G6752">
            <v>403</v>
          </cell>
          <cell r="AC6752">
            <v>53451102</v>
          </cell>
        </row>
        <row r="6753">
          <cell r="A6753" t="str">
            <v>Depreciación Acumulada (D+C+AP)</v>
          </cell>
          <cell r="C6753">
            <v>125136278</v>
          </cell>
          <cell r="D6753">
            <v>2015</v>
          </cell>
          <cell r="G6753">
            <v>268</v>
          </cell>
          <cell r="AC6753">
            <v>125136278</v>
          </cell>
        </row>
        <row r="6754">
          <cell r="A6754" t="str">
            <v>Depreciación Acumulada (D+C+AP)</v>
          </cell>
          <cell r="C6754">
            <v>383485670</v>
          </cell>
          <cell r="D6754">
            <v>2015</v>
          </cell>
          <cell r="G6754">
            <v>51</v>
          </cell>
          <cell r="AC6754">
            <v>383485670</v>
          </cell>
        </row>
        <row r="6755">
          <cell r="A6755" t="str">
            <v>Depreciación Acumulada (D+C+AP)</v>
          </cell>
          <cell r="C6755">
            <v>124426906</v>
          </cell>
          <cell r="D6755">
            <v>2015</v>
          </cell>
          <cell r="G6755">
            <v>432</v>
          </cell>
          <cell r="AC6755">
            <v>124426906</v>
          </cell>
        </row>
        <row r="6756">
          <cell r="A6756" t="str">
            <v>Depreciación Acumulada (D+C+AP)</v>
          </cell>
          <cell r="C6756">
            <v>1125159055</v>
          </cell>
          <cell r="D6756">
            <v>2015</v>
          </cell>
          <cell r="G6756">
            <v>74</v>
          </cell>
          <cell r="AC6756">
            <v>1125159055</v>
          </cell>
        </row>
        <row r="6757">
          <cell r="A6757" t="str">
            <v>Depreciación Acumulada (D+C+AP)</v>
          </cell>
          <cell r="C6757">
            <v>-782190030</v>
          </cell>
          <cell r="D6757">
            <v>2015</v>
          </cell>
          <cell r="G6757">
            <v>42</v>
          </cell>
          <cell r="AC6757">
            <v>-782190030</v>
          </cell>
        </row>
        <row r="6758">
          <cell r="A6758" t="str">
            <v>Depreciación Acumulada (D+C+AP)</v>
          </cell>
          <cell r="C6758">
            <v>73200042</v>
          </cell>
          <cell r="D6758">
            <v>2015</v>
          </cell>
          <cell r="G6758">
            <v>181</v>
          </cell>
          <cell r="AC6758">
            <v>73200042</v>
          </cell>
        </row>
        <row r="6759">
          <cell r="A6759" t="str">
            <v>Depreciación Acumulada (D+C+AP)</v>
          </cell>
          <cell r="C6759">
            <v>2370190081</v>
          </cell>
          <cell r="D6759">
            <v>2015</v>
          </cell>
          <cell r="G6759">
            <v>2</v>
          </cell>
          <cell r="AC6759">
            <v>2370190081</v>
          </cell>
        </row>
        <row r="6760">
          <cell r="A6760" t="str">
            <v>Depreciación Acumulada (D+C+AP)</v>
          </cell>
          <cell r="C6760">
            <v>802459210</v>
          </cell>
          <cell r="D6760">
            <v>2015</v>
          </cell>
          <cell r="G6760">
            <v>46</v>
          </cell>
          <cell r="AC6760">
            <v>802459210</v>
          </cell>
        </row>
        <row r="6761">
          <cell r="A6761" t="str">
            <v>Depreciación Acumulada (D+C+AP)</v>
          </cell>
          <cell r="C6761">
            <v>16582802</v>
          </cell>
          <cell r="D6761">
            <v>2015</v>
          </cell>
          <cell r="G6761">
            <v>58</v>
          </cell>
          <cell r="AC6761">
            <v>16582802</v>
          </cell>
        </row>
        <row r="6762">
          <cell r="A6762" t="str">
            <v>Depreciación Acumulada (D+C+AP)</v>
          </cell>
          <cell r="C6762">
            <v>279706337</v>
          </cell>
          <cell r="D6762">
            <v>2015</v>
          </cell>
          <cell r="G6762">
            <v>61</v>
          </cell>
          <cell r="AC6762">
            <v>279706337</v>
          </cell>
        </row>
        <row r="6763">
          <cell r="A6763" t="str">
            <v>Depreciación Acumulada (D+C+AP)</v>
          </cell>
          <cell r="C6763">
            <v>1915780411</v>
          </cell>
          <cell r="D6763">
            <v>2015</v>
          </cell>
          <cell r="G6763">
            <v>55</v>
          </cell>
          <cell r="AC6763">
            <v>1915780411</v>
          </cell>
        </row>
        <row r="6764">
          <cell r="A6764" t="str">
            <v>Depreciación Acumulada (D+C+AP)</v>
          </cell>
          <cell r="C6764">
            <v>2967104513</v>
          </cell>
          <cell r="D6764">
            <v>2015</v>
          </cell>
          <cell r="G6764">
            <v>44</v>
          </cell>
          <cell r="AC6764">
            <v>2967104513</v>
          </cell>
        </row>
        <row r="6765">
          <cell r="A6765" t="str">
            <v>Depreciación Acumulada (D+C+AP)</v>
          </cell>
          <cell r="C6765">
            <v>294621883</v>
          </cell>
          <cell r="D6765">
            <v>2015</v>
          </cell>
          <cell r="G6765">
            <v>179</v>
          </cell>
          <cell r="AC6765">
            <v>294621883</v>
          </cell>
        </row>
        <row r="6766">
          <cell r="A6766" t="str">
            <v>Depreciación Acumulada (D+C+AP)</v>
          </cell>
          <cell r="C6766">
            <v>1336036954</v>
          </cell>
          <cell r="D6766">
            <v>2015</v>
          </cell>
          <cell r="G6766">
            <v>454</v>
          </cell>
          <cell r="AC6766">
            <v>1336036954</v>
          </cell>
        </row>
        <row r="6767">
          <cell r="A6767" t="str">
            <v>Depreciación Acumulada (D+C+AP)</v>
          </cell>
          <cell r="C6767">
            <v>14442857</v>
          </cell>
          <cell r="D6767">
            <v>2015</v>
          </cell>
          <cell r="G6767">
            <v>84</v>
          </cell>
          <cell r="AC6767">
            <v>14442857</v>
          </cell>
        </row>
        <row r="6768">
          <cell r="A6768" t="str">
            <v>Depreciación Acumulada (D+C+AP)</v>
          </cell>
          <cell r="C6768">
            <v>212283949</v>
          </cell>
          <cell r="D6768">
            <v>2015</v>
          </cell>
          <cell r="G6768">
            <v>81</v>
          </cell>
          <cell r="AC6768">
            <v>212283949</v>
          </cell>
        </row>
        <row r="6769">
          <cell r="A6769" t="str">
            <v>Depreciación Acumulada (D+C+AP)</v>
          </cell>
          <cell r="C6769">
            <v>365163958</v>
          </cell>
          <cell r="D6769">
            <v>2015</v>
          </cell>
          <cell r="G6769">
            <v>99</v>
          </cell>
          <cell r="AC6769">
            <v>365163958</v>
          </cell>
        </row>
        <row r="6770">
          <cell r="A6770" t="str">
            <v>Depreciación Acumulada (D+C+AP)</v>
          </cell>
          <cell r="C6770">
            <v>49352488</v>
          </cell>
          <cell r="D6770">
            <v>2015</v>
          </cell>
          <cell r="G6770">
            <v>428</v>
          </cell>
          <cell r="AC6770">
            <v>49352488</v>
          </cell>
        </row>
        <row r="6771">
          <cell r="A6771" t="str">
            <v>Depreciación Acumulada (D+C+AP)</v>
          </cell>
          <cell r="C6771">
            <v>13131483</v>
          </cell>
          <cell r="D6771">
            <v>2015</v>
          </cell>
          <cell r="G6771">
            <v>59</v>
          </cell>
          <cell r="AC6771">
            <v>13131483</v>
          </cell>
        </row>
        <row r="6772">
          <cell r="A6772" t="str">
            <v>Depreciación Acumulada (D+C+AP)</v>
          </cell>
          <cell r="C6772">
            <v>49431048</v>
          </cell>
          <cell r="D6772">
            <v>2015</v>
          </cell>
          <cell r="G6772">
            <v>54</v>
          </cell>
          <cell r="AC6772">
            <v>49431048</v>
          </cell>
        </row>
        <row r="6773">
          <cell r="A6773" t="str">
            <v>Depreciación Acumulada (D+C+AP)</v>
          </cell>
          <cell r="C6773">
            <v>338880</v>
          </cell>
          <cell r="D6773">
            <v>2015</v>
          </cell>
          <cell r="G6773">
            <v>40</v>
          </cell>
          <cell r="AC6773">
            <v>338880</v>
          </cell>
        </row>
        <row r="6774">
          <cell r="A6774" t="str">
            <v>Depreciación Acumulada (D+C+AP)</v>
          </cell>
          <cell r="C6774">
            <v>307998327</v>
          </cell>
          <cell r="D6774">
            <v>2015</v>
          </cell>
          <cell r="G6774">
            <v>80</v>
          </cell>
          <cell r="AC6774">
            <v>307998327</v>
          </cell>
        </row>
        <row r="6775">
          <cell r="A6775" t="str">
            <v>Depreciación Acumulada (D+C+AP)</v>
          </cell>
          <cell r="C6775">
            <v>1120248249</v>
          </cell>
          <cell r="D6775">
            <v>2015</v>
          </cell>
          <cell r="G6775">
            <v>6</v>
          </cell>
          <cell r="AC6775">
            <v>1120248249</v>
          </cell>
        </row>
        <row r="6776">
          <cell r="A6776" t="str">
            <v>Depreciación Acumulada (D+C+AP)</v>
          </cell>
          <cell r="C6776">
            <v>375179716</v>
          </cell>
          <cell r="D6776">
            <v>2015</v>
          </cell>
          <cell r="G6776">
            <v>23</v>
          </cell>
          <cell r="AC6776">
            <v>375179716</v>
          </cell>
        </row>
        <row r="6777">
          <cell r="A6777" t="str">
            <v>Depreciación Acumulada (D+C+AP)</v>
          </cell>
          <cell r="C6777">
            <v>954337459</v>
          </cell>
          <cell r="D6777">
            <v>2015</v>
          </cell>
          <cell r="G6777">
            <v>119</v>
          </cell>
          <cell r="AC6777">
            <v>954337459</v>
          </cell>
        </row>
        <row r="6778">
          <cell r="A6778" t="str">
            <v>Depreciación Acumulada (D+C+AP)</v>
          </cell>
          <cell r="C6778">
            <v>1784611601</v>
          </cell>
          <cell r="D6778">
            <v>2015</v>
          </cell>
          <cell r="G6778">
            <v>117</v>
          </cell>
          <cell r="AC6778">
            <v>1784611601</v>
          </cell>
        </row>
        <row r="6779">
          <cell r="A6779" t="str">
            <v>Depreciación Acumulada (D+C+AP)</v>
          </cell>
          <cell r="C6779">
            <v>156076143</v>
          </cell>
          <cell r="D6779">
            <v>2015</v>
          </cell>
          <cell r="G6779">
            <v>178</v>
          </cell>
          <cell r="AC6779">
            <v>156076143</v>
          </cell>
        </row>
        <row r="6780">
          <cell r="A6780" t="str">
            <v>Depreciación Acumulada (D+C+AP)</v>
          </cell>
          <cell r="C6780">
            <v>4421340159</v>
          </cell>
          <cell r="D6780">
            <v>2015</v>
          </cell>
          <cell r="G6780">
            <v>45</v>
          </cell>
          <cell r="AC6780">
            <v>4421340159</v>
          </cell>
        </row>
        <row r="6781">
          <cell r="A6781" t="str">
            <v>Depreciación Acumulada (D+C+AP)</v>
          </cell>
          <cell r="C6781">
            <v>1287302323</v>
          </cell>
          <cell r="D6781">
            <v>2015</v>
          </cell>
          <cell r="G6781">
            <v>115</v>
          </cell>
          <cell r="AC6781">
            <v>1287302323</v>
          </cell>
        </row>
        <row r="6782">
          <cell r="A6782" t="str">
            <v>Depreciación Acumulada (D+C+AP)</v>
          </cell>
          <cell r="C6782">
            <v>386643558</v>
          </cell>
          <cell r="D6782">
            <v>2015</v>
          </cell>
          <cell r="G6782">
            <v>151</v>
          </cell>
          <cell r="AC6782">
            <v>386643558</v>
          </cell>
        </row>
        <row r="6783">
          <cell r="A6783" t="str">
            <v>Depreciación Acumulada (D+C+AP)</v>
          </cell>
          <cell r="C6783">
            <v>26600196</v>
          </cell>
          <cell r="D6783">
            <v>2015</v>
          </cell>
          <cell r="G6783">
            <v>227</v>
          </cell>
          <cell r="AC6783">
            <v>26600196</v>
          </cell>
        </row>
        <row r="6784">
          <cell r="A6784" t="str">
            <v>Depreciación Acumulada (D+C+AP)</v>
          </cell>
          <cell r="C6784">
            <v>9828632</v>
          </cell>
          <cell r="D6784">
            <v>2015</v>
          </cell>
          <cell r="G6784">
            <v>105</v>
          </cell>
          <cell r="AC6784">
            <v>9828632</v>
          </cell>
        </row>
        <row r="6785">
          <cell r="A6785" t="str">
            <v>Depreciación Acumulada (D+C+AP)</v>
          </cell>
          <cell r="C6785">
            <v>1198907871</v>
          </cell>
          <cell r="D6785">
            <v>2015</v>
          </cell>
          <cell r="G6785">
            <v>144</v>
          </cell>
          <cell r="AC6785">
            <v>1198907871</v>
          </cell>
        </row>
        <row r="6786">
          <cell r="A6786" t="str">
            <v>Depreciación Acumulada (D+C+AP)</v>
          </cell>
          <cell r="C6786">
            <v>1546551443</v>
          </cell>
          <cell r="D6786">
            <v>2015</v>
          </cell>
          <cell r="G6786">
            <v>193</v>
          </cell>
          <cell r="AC6786">
            <v>1546551443</v>
          </cell>
        </row>
        <row r="6787">
          <cell r="A6787" t="str">
            <v>Depreciación Acumulada (D+C+AP)</v>
          </cell>
          <cell r="C6787">
            <v>1309301950</v>
          </cell>
          <cell r="D6787">
            <v>2015</v>
          </cell>
          <cell r="G6787">
            <v>150</v>
          </cell>
          <cell r="AC6787">
            <v>1309301950</v>
          </cell>
        </row>
        <row r="6788">
          <cell r="A6788" t="str">
            <v>Depreciación Acumulada (D+C+AP)</v>
          </cell>
          <cell r="C6788">
            <v>2615432898</v>
          </cell>
          <cell r="D6788">
            <v>2015</v>
          </cell>
          <cell r="G6788">
            <v>41</v>
          </cell>
          <cell r="AC6788">
            <v>2615432898</v>
          </cell>
        </row>
        <row r="6789">
          <cell r="A6789" t="str">
            <v>Depreciación Acumulada (D+C+AP)</v>
          </cell>
          <cell r="C6789">
            <v>4705084</v>
          </cell>
          <cell r="D6789">
            <v>2015</v>
          </cell>
          <cell r="G6789">
            <v>422</v>
          </cell>
          <cell r="AC6789">
            <v>4705084</v>
          </cell>
        </row>
        <row r="6790">
          <cell r="A6790" t="str">
            <v>Depreciación Acumulada (D+C+AP)</v>
          </cell>
          <cell r="C6790">
            <v>1220834875</v>
          </cell>
          <cell r="D6790">
            <v>2015</v>
          </cell>
          <cell r="G6790">
            <v>130</v>
          </cell>
          <cell r="AC6790">
            <v>1220834875</v>
          </cell>
        </row>
        <row r="6791">
          <cell r="A6791" t="str">
            <v>Depreciación Acumulada (D+C+AP)</v>
          </cell>
          <cell r="C6791">
            <v>638252808</v>
          </cell>
          <cell r="D6791">
            <v>2015</v>
          </cell>
          <cell r="G6791">
            <v>82</v>
          </cell>
          <cell r="AC6791">
            <v>638252808</v>
          </cell>
        </row>
        <row r="6792">
          <cell r="A6792" t="str">
            <v>Depreciación Acumulada (D+C+AP)</v>
          </cell>
          <cell r="C6792">
            <v>475589914</v>
          </cell>
          <cell r="D6792">
            <v>2015</v>
          </cell>
          <cell r="G6792">
            <v>88</v>
          </cell>
          <cell r="AC6792">
            <v>475589914</v>
          </cell>
        </row>
        <row r="6793">
          <cell r="A6793" t="str">
            <v>Depreciación Anual (D+C+AP)</v>
          </cell>
          <cell r="C6793">
            <v>45654252</v>
          </cell>
          <cell r="D6793">
            <v>2016</v>
          </cell>
          <cell r="G6793">
            <v>122</v>
          </cell>
          <cell r="AC6793">
            <v>45654252</v>
          </cell>
        </row>
        <row r="6794">
          <cell r="A6794" t="str">
            <v>Depreciación Anual (D+C+AP)</v>
          </cell>
          <cell r="C6794">
            <v>623886</v>
          </cell>
          <cell r="D6794">
            <v>2016</v>
          </cell>
          <cell r="G6794">
            <v>105</v>
          </cell>
          <cell r="AC6794">
            <v>623886</v>
          </cell>
        </row>
        <row r="6795">
          <cell r="A6795" t="str">
            <v>Depreciación Anual (D+C+AP)</v>
          </cell>
          <cell r="C6795">
            <v>122019257</v>
          </cell>
          <cell r="D6795">
            <v>2016</v>
          </cell>
          <cell r="G6795">
            <v>93</v>
          </cell>
          <cell r="AC6795">
            <v>122019257</v>
          </cell>
        </row>
        <row r="6796">
          <cell r="A6796" t="str">
            <v>Depreciación Anual (D+C+AP)</v>
          </cell>
          <cell r="C6796">
            <v>338313133</v>
          </cell>
          <cell r="D6796">
            <v>2016</v>
          </cell>
          <cell r="G6796">
            <v>186</v>
          </cell>
          <cell r="AC6796">
            <v>338313133</v>
          </cell>
        </row>
        <row r="6797">
          <cell r="A6797" t="str">
            <v>Depreciación Anual (D+C+AP)</v>
          </cell>
          <cell r="C6797">
            <v>194420229</v>
          </cell>
          <cell r="D6797">
            <v>2016</v>
          </cell>
          <cell r="G6797">
            <v>149</v>
          </cell>
          <cell r="AC6797">
            <v>194420229</v>
          </cell>
        </row>
        <row r="6798">
          <cell r="A6798" t="str">
            <v>Depreciación Anual (D+C+AP)</v>
          </cell>
          <cell r="C6798">
            <v>100893314</v>
          </cell>
          <cell r="D6798">
            <v>2016</v>
          </cell>
          <cell r="G6798">
            <v>141</v>
          </cell>
          <cell r="AC6798">
            <v>100893314</v>
          </cell>
        </row>
        <row r="6799">
          <cell r="A6799" t="str">
            <v>Depreciación Anual (D+C+AP)</v>
          </cell>
          <cell r="C6799">
            <v>20671030</v>
          </cell>
          <cell r="D6799">
            <v>2016</v>
          </cell>
          <cell r="G6799">
            <v>19</v>
          </cell>
          <cell r="AC6799">
            <v>20671030</v>
          </cell>
        </row>
        <row r="6800">
          <cell r="A6800" t="str">
            <v>Depreciación Anual (D+C+AP)</v>
          </cell>
          <cell r="C6800">
            <v>5272206</v>
          </cell>
          <cell r="D6800">
            <v>2016</v>
          </cell>
          <cell r="G6800">
            <v>54</v>
          </cell>
          <cell r="AC6800">
            <v>5272206</v>
          </cell>
        </row>
        <row r="6801">
          <cell r="A6801" t="str">
            <v>Depreciación Anual (D+C+AP)</v>
          </cell>
          <cell r="C6801">
            <v>126822374</v>
          </cell>
          <cell r="D6801">
            <v>2016</v>
          </cell>
          <cell r="G6801">
            <v>138</v>
          </cell>
          <cell r="AC6801">
            <v>126822374</v>
          </cell>
        </row>
        <row r="6802">
          <cell r="A6802" t="str">
            <v>Depreciación Anual (D+C+AP)</v>
          </cell>
          <cell r="C6802">
            <v>67541812</v>
          </cell>
          <cell r="D6802">
            <v>2016</v>
          </cell>
          <cell r="G6802">
            <v>210</v>
          </cell>
          <cell r="AC6802">
            <v>67541812</v>
          </cell>
        </row>
        <row r="6803">
          <cell r="A6803" t="str">
            <v>Depreciación Anual (D+C+AP)</v>
          </cell>
          <cell r="C6803">
            <v>44087002</v>
          </cell>
          <cell r="D6803">
            <v>2016</v>
          </cell>
          <cell r="G6803">
            <v>187</v>
          </cell>
          <cell r="AC6803">
            <v>44087002</v>
          </cell>
        </row>
        <row r="6804">
          <cell r="A6804" t="str">
            <v>Depreciación Anual (D+C+AP)</v>
          </cell>
          <cell r="C6804">
            <v>10357897</v>
          </cell>
          <cell r="D6804">
            <v>2016</v>
          </cell>
          <cell r="G6804">
            <v>202</v>
          </cell>
          <cell r="AC6804">
            <v>10357897</v>
          </cell>
        </row>
        <row r="6805">
          <cell r="A6805" t="str">
            <v>Depreciación Anual (D+C+AP)</v>
          </cell>
          <cell r="C6805">
            <v>128660918</v>
          </cell>
          <cell r="D6805">
            <v>2016</v>
          </cell>
          <cell r="G6805">
            <v>7</v>
          </cell>
          <cell r="AC6805">
            <v>128660918</v>
          </cell>
        </row>
        <row r="6806">
          <cell r="A6806" t="str">
            <v>Depreciación Anual (D+C+AP)</v>
          </cell>
          <cell r="C6806">
            <v>1014504586</v>
          </cell>
          <cell r="D6806">
            <v>2016</v>
          </cell>
          <cell r="G6806">
            <v>133</v>
          </cell>
          <cell r="AC6806">
            <v>1014504586</v>
          </cell>
        </row>
        <row r="6807">
          <cell r="A6807" t="str">
            <v>Depreciación Anual (D+C+AP)</v>
          </cell>
          <cell r="C6807">
            <v>3486391</v>
          </cell>
          <cell r="D6807">
            <v>2016</v>
          </cell>
          <cell r="G6807">
            <v>428</v>
          </cell>
          <cell r="AC6807">
            <v>3486391</v>
          </cell>
        </row>
        <row r="6808">
          <cell r="A6808" t="str">
            <v>Depreciación Anual (D+C+AP)</v>
          </cell>
          <cell r="C6808">
            <v>123114990</v>
          </cell>
          <cell r="D6808">
            <v>2016</v>
          </cell>
          <cell r="G6808">
            <v>135</v>
          </cell>
          <cell r="AC6808">
            <v>123114990</v>
          </cell>
        </row>
        <row r="6809">
          <cell r="A6809" t="str">
            <v>Depreciación Anual (D+C+AP)</v>
          </cell>
          <cell r="C6809">
            <v>31246638</v>
          </cell>
          <cell r="D6809">
            <v>2016</v>
          </cell>
          <cell r="G6809">
            <v>23</v>
          </cell>
          <cell r="AC6809">
            <v>31246638</v>
          </cell>
        </row>
        <row r="6810">
          <cell r="A6810" t="str">
            <v>Depreciación Anual (D+C+AP)</v>
          </cell>
          <cell r="C6810">
            <v>71404435</v>
          </cell>
          <cell r="D6810">
            <v>2016</v>
          </cell>
          <cell r="G6810">
            <v>30</v>
          </cell>
          <cell r="AC6810">
            <v>71404435</v>
          </cell>
        </row>
        <row r="6811">
          <cell r="A6811" t="str">
            <v>Depreciación Anual (D+C+AP)</v>
          </cell>
          <cell r="C6811">
            <v>97455125</v>
          </cell>
          <cell r="D6811">
            <v>2016</v>
          </cell>
          <cell r="G6811">
            <v>77</v>
          </cell>
          <cell r="AC6811">
            <v>97455125</v>
          </cell>
        </row>
        <row r="6812">
          <cell r="A6812" t="str">
            <v>Depreciación Anual (D+C+AP)</v>
          </cell>
          <cell r="C6812">
            <v>48359673</v>
          </cell>
          <cell r="D6812">
            <v>2016</v>
          </cell>
          <cell r="G6812">
            <v>96</v>
          </cell>
          <cell r="AC6812">
            <v>48359673</v>
          </cell>
        </row>
        <row r="6813">
          <cell r="A6813" t="str">
            <v>Depreciación Anual (D+C+AP)</v>
          </cell>
          <cell r="C6813">
            <v>39690480</v>
          </cell>
          <cell r="D6813">
            <v>2016</v>
          </cell>
          <cell r="G6813">
            <v>101</v>
          </cell>
          <cell r="AC6813">
            <v>39690480</v>
          </cell>
        </row>
        <row r="6814">
          <cell r="A6814" t="str">
            <v>Depreciación Anual (D+C+AP)</v>
          </cell>
          <cell r="C6814">
            <v>76005655</v>
          </cell>
          <cell r="D6814">
            <v>2016</v>
          </cell>
          <cell r="G6814">
            <v>126</v>
          </cell>
          <cell r="AC6814">
            <v>76005655</v>
          </cell>
        </row>
        <row r="6815">
          <cell r="A6815" t="str">
            <v>Depreciación Anual (D+C+AP)</v>
          </cell>
          <cell r="C6815">
            <v>11027172</v>
          </cell>
          <cell r="D6815">
            <v>2016</v>
          </cell>
          <cell r="G6815">
            <v>132</v>
          </cell>
          <cell r="AC6815">
            <v>11027172</v>
          </cell>
        </row>
        <row r="6816">
          <cell r="A6816" t="str">
            <v>Depreciación Anual (D+C+AP)</v>
          </cell>
          <cell r="C6816">
            <v>50556967</v>
          </cell>
          <cell r="D6816">
            <v>2016</v>
          </cell>
          <cell r="G6816">
            <v>136</v>
          </cell>
          <cell r="AC6816">
            <v>50556967</v>
          </cell>
        </row>
        <row r="6817">
          <cell r="A6817" t="str">
            <v>Depreciación Anual (D+C+AP)</v>
          </cell>
          <cell r="C6817">
            <v>13175359</v>
          </cell>
          <cell r="D6817">
            <v>2016</v>
          </cell>
          <cell r="G6817">
            <v>137</v>
          </cell>
          <cell r="AC6817">
            <v>13175359</v>
          </cell>
        </row>
        <row r="6818">
          <cell r="A6818" t="str">
            <v>Depreciación Anual (D+C+AP)</v>
          </cell>
          <cell r="C6818">
            <v>42973313</v>
          </cell>
          <cell r="D6818">
            <v>2016</v>
          </cell>
          <cell r="G6818">
            <v>142</v>
          </cell>
          <cell r="AC6818">
            <v>42973313</v>
          </cell>
        </row>
        <row r="6819">
          <cell r="A6819" t="str">
            <v>Depreciación Anual (D+C+AP)</v>
          </cell>
          <cell r="C6819">
            <v>30702401</v>
          </cell>
          <cell r="D6819">
            <v>2016</v>
          </cell>
          <cell r="G6819">
            <v>175</v>
          </cell>
          <cell r="AC6819">
            <v>30702401</v>
          </cell>
        </row>
        <row r="6820">
          <cell r="A6820" t="str">
            <v>Depreciación Anual (D+C+AP)</v>
          </cell>
          <cell r="C6820">
            <v>48148637</v>
          </cell>
          <cell r="D6820">
            <v>2016</v>
          </cell>
          <cell r="G6820">
            <v>188</v>
          </cell>
          <cell r="AC6820">
            <v>48148637</v>
          </cell>
        </row>
        <row r="6821">
          <cell r="A6821" t="str">
            <v>Depreciación Anual (D+C+AP)</v>
          </cell>
          <cell r="C6821">
            <v>9976453</v>
          </cell>
          <cell r="D6821">
            <v>2016</v>
          </cell>
          <cell r="G6821">
            <v>290</v>
          </cell>
          <cell r="AC6821">
            <v>9976453</v>
          </cell>
        </row>
        <row r="6822">
          <cell r="A6822" t="str">
            <v>Depreciación Anual (D+C+AP)</v>
          </cell>
          <cell r="C6822">
            <v>1470631</v>
          </cell>
          <cell r="D6822">
            <v>2016</v>
          </cell>
          <cell r="G6822">
            <v>123</v>
          </cell>
          <cell r="AC6822">
            <v>1470631</v>
          </cell>
        </row>
        <row r="6823">
          <cell r="A6823" t="str">
            <v>Depreciación Anual (D+C+AP)</v>
          </cell>
          <cell r="C6823">
            <v>10669535</v>
          </cell>
          <cell r="D6823">
            <v>2016</v>
          </cell>
          <cell r="G6823">
            <v>95</v>
          </cell>
          <cell r="AC6823">
            <v>10669535</v>
          </cell>
        </row>
        <row r="6824">
          <cell r="A6824" t="str">
            <v>Depreciación Anual (D+C+AP)</v>
          </cell>
          <cell r="C6824">
            <v>30667450</v>
          </cell>
          <cell r="D6824">
            <v>2016</v>
          </cell>
          <cell r="G6824">
            <v>176</v>
          </cell>
          <cell r="AC6824">
            <v>30667450</v>
          </cell>
        </row>
        <row r="6825">
          <cell r="A6825" t="str">
            <v>Depreciación Anual (D+C+AP)</v>
          </cell>
          <cell r="C6825">
            <v>13698807</v>
          </cell>
          <cell r="D6825">
            <v>2016</v>
          </cell>
          <cell r="G6825">
            <v>288</v>
          </cell>
          <cell r="AC6825">
            <v>13698807</v>
          </cell>
        </row>
        <row r="6826">
          <cell r="A6826" t="str">
            <v>Depreciación Anual (D+C+AP)</v>
          </cell>
          <cell r="C6826">
            <v>36399966</v>
          </cell>
          <cell r="D6826">
            <v>2016</v>
          </cell>
          <cell r="G6826">
            <v>22</v>
          </cell>
          <cell r="AC6826">
            <v>36399966</v>
          </cell>
        </row>
        <row r="6827">
          <cell r="A6827" t="str">
            <v>Depreciación Anual (D+C+AP)</v>
          </cell>
          <cell r="C6827">
            <v>211028741</v>
          </cell>
          <cell r="D6827">
            <v>2016</v>
          </cell>
          <cell r="G6827">
            <v>2</v>
          </cell>
          <cell r="AC6827">
            <v>211028741</v>
          </cell>
        </row>
        <row r="6828">
          <cell r="A6828" t="str">
            <v>Depreciación Anual (D+C+AP)</v>
          </cell>
          <cell r="C6828">
            <v>20290648</v>
          </cell>
          <cell r="D6828">
            <v>2016</v>
          </cell>
          <cell r="G6828">
            <v>80</v>
          </cell>
          <cell r="AC6828">
            <v>20290648</v>
          </cell>
        </row>
        <row r="6829">
          <cell r="A6829" t="str">
            <v>Depreciación Anual (D+C+AP)</v>
          </cell>
          <cell r="C6829">
            <v>25152628</v>
          </cell>
          <cell r="D6829">
            <v>2016</v>
          </cell>
          <cell r="G6829">
            <v>191</v>
          </cell>
          <cell r="AC6829">
            <v>25152628</v>
          </cell>
        </row>
        <row r="6830">
          <cell r="A6830" t="str">
            <v>Depreciación Anual (D+C+AP)</v>
          </cell>
          <cell r="C6830">
            <v>205340298</v>
          </cell>
          <cell r="D6830">
            <v>2016</v>
          </cell>
          <cell r="G6830">
            <v>41</v>
          </cell>
          <cell r="AC6830">
            <v>205340298</v>
          </cell>
        </row>
        <row r="6831">
          <cell r="A6831" t="str">
            <v>Depreciación Anual (D+C+AP)</v>
          </cell>
          <cell r="C6831">
            <v>34342427</v>
          </cell>
          <cell r="D6831">
            <v>2016</v>
          </cell>
          <cell r="G6831">
            <v>147</v>
          </cell>
          <cell r="AC6831">
            <v>34342427</v>
          </cell>
        </row>
        <row r="6832">
          <cell r="A6832" t="str">
            <v>Depreciación Anual (D+C+AP)</v>
          </cell>
          <cell r="C6832">
            <v>100049308</v>
          </cell>
          <cell r="D6832">
            <v>2016</v>
          </cell>
          <cell r="G6832">
            <v>145</v>
          </cell>
          <cell r="AC6832">
            <v>100049308</v>
          </cell>
        </row>
        <row r="6833">
          <cell r="A6833" t="str">
            <v>Depreciación Anual (D+C+AP)</v>
          </cell>
          <cell r="C6833">
            <v>28401502</v>
          </cell>
          <cell r="D6833">
            <v>2016</v>
          </cell>
          <cell r="G6833">
            <v>121</v>
          </cell>
          <cell r="AC6833">
            <v>28401502</v>
          </cell>
        </row>
        <row r="6834">
          <cell r="A6834" t="str">
            <v>Depreciación Anual (D+C+AP)</v>
          </cell>
          <cell r="C6834">
            <v>29620125</v>
          </cell>
          <cell r="D6834">
            <v>2016</v>
          </cell>
          <cell r="G6834">
            <v>166</v>
          </cell>
          <cell r="AC6834">
            <v>29620125</v>
          </cell>
        </row>
        <row r="6835">
          <cell r="A6835" t="str">
            <v>Depreciación Anual (D+C+AP)</v>
          </cell>
          <cell r="C6835">
            <v>194321635</v>
          </cell>
          <cell r="D6835">
            <v>2016</v>
          </cell>
          <cell r="G6835">
            <v>443</v>
          </cell>
          <cell r="AC6835">
            <v>194321635</v>
          </cell>
        </row>
        <row r="6836">
          <cell r="A6836" t="str">
            <v>Depreciación Anual (D+C+AP)</v>
          </cell>
          <cell r="C6836">
            <v>19409858</v>
          </cell>
          <cell r="D6836">
            <v>2016</v>
          </cell>
          <cell r="G6836">
            <v>49</v>
          </cell>
          <cell r="AC6836">
            <v>19409858</v>
          </cell>
        </row>
        <row r="6837">
          <cell r="A6837" t="str">
            <v>Depreciación Anual (D+C+AP)</v>
          </cell>
          <cell r="C6837">
            <v>107208875</v>
          </cell>
          <cell r="D6837">
            <v>2016</v>
          </cell>
          <cell r="G6837">
            <v>120</v>
          </cell>
          <cell r="AC6837">
            <v>107208875</v>
          </cell>
        </row>
        <row r="6838">
          <cell r="A6838" t="str">
            <v>Depreciación Anual (D+C+AP)</v>
          </cell>
          <cell r="C6838">
            <v>834487465</v>
          </cell>
          <cell r="D6838">
            <v>2016</v>
          </cell>
          <cell r="G6838">
            <v>161</v>
          </cell>
          <cell r="AC6838">
            <v>834487465</v>
          </cell>
        </row>
        <row r="6839">
          <cell r="A6839" t="str">
            <v>Depreciación Anual (D+C+AP)</v>
          </cell>
          <cell r="C6839">
            <v>32027795</v>
          </cell>
          <cell r="D6839">
            <v>2016</v>
          </cell>
          <cell r="G6839">
            <v>99</v>
          </cell>
          <cell r="AC6839">
            <v>32027795</v>
          </cell>
        </row>
        <row r="6840">
          <cell r="A6840" t="str">
            <v>Depreciación Anual (D+C+AP)</v>
          </cell>
          <cell r="C6840">
            <v>2650778</v>
          </cell>
          <cell r="D6840">
            <v>2016</v>
          </cell>
          <cell r="G6840">
            <v>294</v>
          </cell>
          <cell r="AC6840">
            <v>2650778</v>
          </cell>
        </row>
        <row r="6841">
          <cell r="A6841" t="str">
            <v>Depreciación Anual (D+C+AP)</v>
          </cell>
          <cell r="C6841">
            <v>443042204</v>
          </cell>
          <cell r="D6841">
            <v>2016</v>
          </cell>
          <cell r="G6841">
            <v>32</v>
          </cell>
          <cell r="AC6841">
            <v>443042204</v>
          </cell>
        </row>
        <row r="6842">
          <cell r="A6842" t="str">
            <v>Depreciación Anual (D+C+AP)</v>
          </cell>
          <cell r="C6842">
            <v>13389516</v>
          </cell>
          <cell r="D6842">
            <v>2016</v>
          </cell>
          <cell r="G6842">
            <v>89</v>
          </cell>
          <cell r="AC6842">
            <v>13389516</v>
          </cell>
        </row>
        <row r="6843">
          <cell r="A6843" t="str">
            <v>Depreciación Anual (D+C+AP)</v>
          </cell>
          <cell r="C6843">
            <v>71693390</v>
          </cell>
          <cell r="D6843">
            <v>2016</v>
          </cell>
          <cell r="G6843">
            <v>159</v>
          </cell>
          <cell r="AC6843">
            <v>71693390</v>
          </cell>
        </row>
        <row r="6844">
          <cell r="A6844" t="str">
            <v>Depreciación Anual (D+C+AP)</v>
          </cell>
          <cell r="C6844">
            <v>15845489</v>
          </cell>
          <cell r="D6844">
            <v>2016</v>
          </cell>
          <cell r="G6844">
            <v>61</v>
          </cell>
          <cell r="AC6844">
            <v>15845489</v>
          </cell>
        </row>
        <row r="6845">
          <cell r="A6845" t="str">
            <v>Depreciación Anual (D+C+AP)</v>
          </cell>
          <cell r="C6845">
            <v>43610822</v>
          </cell>
          <cell r="D6845">
            <v>2016</v>
          </cell>
          <cell r="G6845">
            <v>62</v>
          </cell>
          <cell r="AC6845">
            <v>43610822</v>
          </cell>
        </row>
        <row r="6846">
          <cell r="A6846" t="str">
            <v>Depreciación Anual (D+C+AP)</v>
          </cell>
          <cell r="C6846">
            <v>1420840</v>
          </cell>
          <cell r="D6846">
            <v>2016</v>
          </cell>
          <cell r="G6846">
            <v>167</v>
          </cell>
          <cell r="AC6846">
            <v>1420840</v>
          </cell>
        </row>
        <row r="6847">
          <cell r="A6847" t="str">
            <v>Depreciación Anual (D+C+AP)</v>
          </cell>
          <cell r="C6847">
            <v>204148669</v>
          </cell>
          <cell r="D6847">
            <v>2016</v>
          </cell>
          <cell r="G6847">
            <v>17</v>
          </cell>
          <cell r="AC6847">
            <v>204148669</v>
          </cell>
        </row>
        <row r="6848">
          <cell r="A6848" t="str">
            <v>Depreciación Anual (D+C+AP)</v>
          </cell>
          <cell r="C6848">
            <v>142142176</v>
          </cell>
          <cell r="D6848">
            <v>2016</v>
          </cell>
          <cell r="G6848">
            <v>55</v>
          </cell>
          <cell r="AC6848">
            <v>142142176</v>
          </cell>
        </row>
        <row r="6849">
          <cell r="A6849" t="str">
            <v>Depreciación Anual (D+C+AP)</v>
          </cell>
          <cell r="C6849">
            <v>232635449</v>
          </cell>
          <cell r="D6849">
            <v>2016</v>
          </cell>
          <cell r="G6849">
            <v>45</v>
          </cell>
          <cell r="AC6849">
            <v>232635449</v>
          </cell>
        </row>
        <row r="6850">
          <cell r="A6850" t="str">
            <v>Depreciación Anual (D+C+AP)</v>
          </cell>
          <cell r="C6850">
            <v>118783828</v>
          </cell>
          <cell r="D6850">
            <v>2016</v>
          </cell>
          <cell r="G6850">
            <v>39</v>
          </cell>
          <cell r="AC6850">
            <v>118783828</v>
          </cell>
        </row>
        <row r="6851">
          <cell r="A6851" t="str">
            <v>Depreciación Anual (D+C+AP)</v>
          </cell>
          <cell r="C6851">
            <v>22591064</v>
          </cell>
          <cell r="D6851">
            <v>2016</v>
          </cell>
          <cell r="G6851">
            <v>190</v>
          </cell>
          <cell r="AC6851">
            <v>22591064</v>
          </cell>
        </row>
        <row r="6852">
          <cell r="A6852" t="str">
            <v>Depreciación Anual (D+C+AP)</v>
          </cell>
          <cell r="C6852">
            <v>45811860</v>
          </cell>
          <cell r="D6852">
            <v>2016</v>
          </cell>
          <cell r="G6852">
            <v>146</v>
          </cell>
          <cell r="AC6852">
            <v>45811860</v>
          </cell>
        </row>
        <row r="6853">
          <cell r="A6853" t="str">
            <v>Depreciación Anual (D+C+AP)</v>
          </cell>
          <cell r="C6853">
            <v>144326580</v>
          </cell>
          <cell r="D6853">
            <v>2016</v>
          </cell>
          <cell r="G6853">
            <v>309</v>
          </cell>
          <cell r="AC6853">
            <v>144326580</v>
          </cell>
        </row>
        <row r="6854">
          <cell r="A6854" t="str">
            <v>Depreciación Anual (D+C+AP)</v>
          </cell>
          <cell r="C6854">
            <v>46626933</v>
          </cell>
          <cell r="D6854">
            <v>2016</v>
          </cell>
          <cell r="G6854">
            <v>107</v>
          </cell>
          <cell r="AC6854">
            <v>46626933</v>
          </cell>
        </row>
        <row r="6855">
          <cell r="A6855" t="str">
            <v>Depreciación Anual (D+C+AP)</v>
          </cell>
          <cell r="C6855">
            <v>10845046</v>
          </cell>
          <cell r="D6855">
            <v>2016</v>
          </cell>
          <cell r="G6855">
            <v>178</v>
          </cell>
          <cell r="AC6855">
            <v>10845046</v>
          </cell>
        </row>
        <row r="6856">
          <cell r="A6856" t="str">
            <v>Depreciación Anual (D+C+AP)</v>
          </cell>
          <cell r="C6856">
            <v>45839525</v>
          </cell>
          <cell r="D6856">
            <v>2016</v>
          </cell>
          <cell r="G6856">
            <v>27</v>
          </cell>
          <cell r="AC6856">
            <v>45839525</v>
          </cell>
        </row>
        <row r="6857">
          <cell r="A6857" t="str">
            <v>Depreciación Anual (D+C+AP)</v>
          </cell>
          <cell r="C6857">
            <v>81693690</v>
          </cell>
          <cell r="D6857">
            <v>2016</v>
          </cell>
          <cell r="G6857">
            <v>144</v>
          </cell>
          <cell r="AC6857">
            <v>81693690</v>
          </cell>
        </row>
        <row r="6858">
          <cell r="A6858" t="str">
            <v>Depreciación Anual (D+C+AP)</v>
          </cell>
          <cell r="C6858">
            <v>113614935</v>
          </cell>
          <cell r="D6858">
            <v>2016</v>
          </cell>
          <cell r="G6858">
            <v>130</v>
          </cell>
          <cell r="AC6858">
            <v>113614935</v>
          </cell>
        </row>
        <row r="6859">
          <cell r="A6859" t="str">
            <v>Depreciación Anual (D+C+AP)</v>
          </cell>
          <cell r="C6859">
            <v>301380</v>
          </cell>
          <cell r="D6859">
            <v>2016</v>
          </cell>
          <cell r="G6859">
            <v>113</v>
          </cell>
          <cell r="AC6859">
            <v>301380</v>
          </cell>
        </row>
        <row r="6860">
          <cell r="A6860" t="str">
            <v>Depreciación Anual (D+C+AP)</v>
          </cell>
          <cell r="C6860">
            <v>227529953</v>
          </cell>
          <cell r="D6860">
            <v>2016</v>
          </cell>
          <cell r="G6860">
            <v>68</v>
          </cell>
          <cell r="AC6860">
            <v>227529953</v>
          </cell>
        </row>
        <row r="6861">
          <cell r="A6861" t="str">
            <v>Depreciación Anual (D+C+AP)</v>
          </cell>
          <cell r="C6861">
            <v>161320574</v>
          </cell>
          <cell r="D6861">
            <v>2016</v>
          </cell>
          <cell r="G6861">
            <v>177</v>
          </cell>
          <cell r="AC6861">
            <v>161320574</v>
          </cell>
        </row>
        <row r="6862">
          <cell r="A6862" t="str">
            <v>Depreciación Anual (D+C+AP)</v>
          </cell>
          <cell r="C6862">
            <v>122554265</v>
          </cell>
          <cell r="D6862">
            <v>2016</v>
          </cell>
          <cell r="G6862">
            <v>117</v>
          </cell>
          <cell r="AC6862">
            <v>122554265</v>
          </cell>
        </row>
        <row r="6863">
          <cell r="A6863" t="str">
            <v>Depreciación Anual (D+C+AP)</v>
          </cell>
          <cell r="C6863">
            <v>43603291</v>
          </cell>
          <cell r="D6863">
            <v>2016</v>
          </cell>
          <cell r="G6863">
            <v>70</v>
          </cell>
          <cell r="AC6863">
            <v>43603291</v>
          </cell>
        </row>
        <row r="6864">
          <cell r="A6864" t="str">
            <v>Depreciación Anual (D+C+AP)</v>
          </cell>
          <cell r="C6864">
            <v>18589172</v>
          </cell>
          <cell r="D6864">
            <v>2016</v>
          </cell>
          <cell r="G6864">
            <v>98</v>
          </cell>
          <cell r="AC6864">
            <v>18589172</v>
          </cell>
        </row>
        <row r="6865">
          <cell r="A6865" t="str">
            <v>Depreciación Anual (D+C+AP)</v>
          </cell>
          <cell r="C6865">
            <v>144013757</v>
          </cell>
          <cell r="D6865">
            <v>2016</v>
          </cell>
          <cell r="G6865">
            <v>134</v>
          </cell>
          <cell r="AC6865">
            <v>144013757</v>
          </cell>
        </row>
        <row r="6866">
          <cell r="A6866" t="str">
            <v>Depreciación Anual (D+C+AP)</v>
          </cell>
          <cell r="C6866">
            <v>1331754</v>
          </cell>
          <cell r="D6866">
            <v>2016</v>
          </cell>
          <cell r="G6866">
            <v>3</v>
          </cell>
          <cell r="AC6866">
            <v>1331754</v>
          </cell>
        </row>
        <row r="6867">
          <cell r="A6867" t="str">
            <v>Depreciación Anual (D+C+AP)</v>
          </cell>
          <cell r="C6867">
            <v>583591774</v>
          </cell>
          <cell r="D6867">
            <v>2016</v>
          </cell>
          <cell r="G6867">
            <v>36</v>
          </cell>
          <cell r="AC6867">
            <v>583591774</v>
          </cell>
        </row>
        <row r="6868">
          <cell r="A6868" t="str">
            <v>Depreciación Anual (D+C+AP)</v>
          </cell>
          <cell r="C6868">
            <v>22796794</v>
          </cell>
          <cell r="D6868">
            <v>2016</v>
          </cell>
          <cell r="G6868">
            <v>131</v>
          </cell>
          <cell r="AC6868">
            <v>22796794</v>
          </cell>
        </row>
        <row r="6869">
          <cell r="A6869" t="str">
            <v>Depreciación Anual (D+C+AP)</v>
          </cell>
          <cell r="C6869">
            <v>7301390</v>
          </cell>
          <cell r="D6869">
            <v>2016</v>
          </cell>
          <cell r="G6869">
            <v>152</v>
          </cell>
          <cell r="AC6869">
            <v>7301390</v>
          </cell>
        </row>
        <row r="6870">
          <cell r="A6870" t="str">
            <v>Depreciación Anual (D+C+AP)</v>
          </cell>
          <cell r="C6870">
            <v>131046105</v>
          </cell>
          <cell r="D6870">
            <v>2016</v>
          </cell>
          <cell r="G6870">
            <v>6</v>
          </cell>
          <cell r="AC6870">
            <v>131046105</v>
          </cell>
        </row>
        <row r="6871">
          <cell r="A6871" t="str">
            <v>Depreciación Anual (D+C+AP)</v>
          </cell>
          <cell r="C6871">
            <v>26947717</v>
          </cell>
          <cell r="D6871">
            <v>2016</v>
          </cell>
          <cell r="G6871">
            <v>81</v>
          </cell>
          <cell r="AC6871">
            <v>26947717</v>
          </cell>
        </row>
        <row r="6872">
          <cell r="A6872" t="str">
            <v>Depreciación Anual (D+C+AP)</v>
          </cell>
          <cell r="C6872">
            <v>5143080</v>
          </cell>
          <cell r="D6872">
            <v>2016</v>
          </cell>
          <cell r="G6872">
            <v>83</v>
          </cell>
          <cell r="AC6872">
            <v>5143080</v>
          </cell>
        </row>
        <row r="6873">
          <cell r="A6873" t="str">
            <v>Depreciación Anual (D+C+AP)</v>
          </cell>
          <cell r="C6873">
            <v>127553063</v>
          </cell>
          <cell r="D6873">
            <v>2016</v>
          </cell>
          <cell r="G6873">
            <v>127</v>
          </cell>
          <cell r="AC6873">
            <v>127553063</v>
          </cell>
        </row>
        <row r="6874">
          <cell r="A6874" t="str">
            <v>Depreciación Anual (D+C+AP)</v>
          </cell>
          <cell r="C6874">
            <v>6164300</v>
          </cell>
          <cell r="D6874">
            <v>2016</v>
          </cell>
          <cell r="G6874">
            <v>192</v>
          </cell>
          <cell r="AC6874">
            <v>6164300</v>
          </cell>
        </row>
        <row r="6875">
          <cell r="A6875" t="str">
            <v>Depreciación Anual (D+C+AP)</v>
          </cell>
          <cell r="C6875">
            <v>62214181</v>
          </cell>
          <cell r="D6875">
            <v>2016</v>
          </cell>
          <cell r="G6875">
            <v>148</v>
          </cell>
          <cell r="AC6875">
            <v>62214181</v>
          </cell>
        </row>
        <row r="6876">
          <cell r="A6876" t="str">
            <v>Depreciación Anual (D+C+AP)</v>
          </cell>
          <cell r="C6876">
            <v>52350662</v>
          </cell>
          <cell r="D6876">
            <v>2016</v>
          </cell>
          <cell r="G6876">
            <v>164</v>
          </cell>
          <cell r="AC6876">
            <v>52350662</v>
          </cell>
        </row>
        <row r="6877">
          <cell r="A6877" t="str">
            <v>Depreciación Anual (D+C+AP)</v>
          </cell>
          <cell r="C6877">
            <v>80074398</v>
          </cell>
          <cell r="D6877">
            <v>2016</v>
          </cell>
          <cell r="G6877">
            <v>8</v>
          </cell>
          <cell r="AC6877">
            <v>80074398</v>
          </cell>
        </row>
        <row r="6878">
          <cell r="A6878" t="str">
            <v>Depreciación Anual (D+C+AP)</v>
          </cell>
          <cell r="C6878">
            <v>115668431</v>
          </cell>
          <cell r="D6878">
            <v>2016</v>
          </cell>
          <cell r="G6878">
            <v>454</v>
          </cell>
          <cell r="AC6878">
            <v>115668431</v>
          </cell>
        </row>
        <row r="6879">
          <cell r="A6879" t="str">
            <v>Depreciación Anual (D+C+AP)</v>
          </cell>
          <cell r="C6879">
            <v>57301193</v>
          </cell>
          <cell r="D6879">
            <v>2016</v>
          </cell>
          <cell r="G6879">
            <v>100</v>
          </cell>
          <cell r="AC6879">
            <v>57301193</v>
          </cell>
        </row>
        <row r="6880">
          <cell r="A6880" t="str">
            <v>Depreciación Anual (D+C+AP)</v>
          </cell>
          <cell r="C6880">
            <v>19459928</v>
          </cell>
          <cell r="D6880">
            <v>2016</v>
          </cell>
          <cell r="G6880">
            <v>114</v>
          </cell>
          <cell r="AC6880">
            <v>19459928</v>
          </cell>
        </row>
        <row r="6881">
          <cell r="A6881" t="str">
            <v>Depreciación Anual (D+C+AP)</v>
          </cell>
          <cell r="C6881">
            <v>49240044</v>
          </cell>
          <cell r="D6881">
            <v>2016</v>
          </cell>
          <cell r="G6881">
            <v>315</v>
          </cell>
          <cell r="AC6881">
            <v>49240044</v>
          </cell>
        </row>
        <row r="6882">
          <cell r="A6882" t="str">
            <v>Depreciación Anual (D+C+AP)</v>
          </cell>
          <cell r="C6882">
            <v>47239599</v>
          </cell>
          <cell r="D6882">
            <v>2016</v>
          </cell>
          <cell r="G6882">
            <v>281</v>
          </cell>
          <cell r="AC6882">
            <v>47239599</v>
          </cell>
        </row>
        <row r="6883">
          <cell r="A6883" t="str">
            <v>Depreciación Anual (D+C+AP)</v>
          </cell>
          <cell r="C6883">
            <v>53604591</v>
          </cell>
          <cell r="D6883">
            <v>2016</v>
          </cell>
          <cell r="G6883">
            <v>42</v>
          </cell>
          <cell r="AC6883">
            <v>53604591</v>
          </cell>
        </row>
        <row r="6884">
          <cell r="A6884" t="str">
            <v>Depreciación Anual (D+C+AP)</v>
          </cell>
          <cell r="C6884">
            <v>39819682</v>
          </cell>
          <cell r="D6884">
            <v>2016</v>
          </cell>
          <cell r="G6884">
            <v>74</v>
          </cell>
          <cell r="AC6884">
            <v>39819682</v>
          </cell>
        </row>
        <row r="6885">
          <cell r="A6885" t="str">
            <v>Depreciación Anual (D+C+AP)</v>
          </cell>
          <cell r="C6885">
            <v>236707115</v>
          </cell>
          <cell r="D6885">
            <v>2016</v>
          </cell>
          <cell r="G6885">
            <v>57</v>
          </cell>
          <cell r="AC6885">
            <v>236707115</v>
          </cell>
        </row>
        <row r="6886">
          <cell r="A6886" t="str">
            <v>Depreciación Anual (D+C+AP)</v>
          </cell>
          <cell r="C6886">
            <v>50307788</v>
          </cell>
          <cell r="D6886">
            <v>2016</v>
          </cell>
          <cell r="G6886">
            <v>43</v>
          </cell>
          <cell r="AC6886">
            <v>50307788</v>
          </cell>
        </row>
        <row r="6887">
          <cell r="A6887" t="str">
            <v>Depreciación Anual (D+C+AP)</v>
          </cell>
          <cell r="C6887">
            <v>464747167</v>
          </cell>
          <cell r="D6887">
            <v>2016</v>
          </cell>
          <cell r="G6887">
            <v>56</v>
          </cell>
          <cell r="AC6887">
            <v>464747167</v>
          </cell>
        </row>
        <row r="6888">
          <cell r="A6888" t="str">
            <v>Depreciación Anual (D+C+AP)</v>
          </cell>
          <cell r="C6888">
            <v>49662730</v>
          </cell>
          <cell r="D6888">
            <v>2016</v>
          </cell>
          <cell r="G6888">
            <v>9</v>
          </cell>
          <cell r="AC6888">
            <v>49662730</v>
          </cell>
        </row>
        <row r="6889">
          <cell r="A6889" t="str">
            <v>Depreciación Anual (D+C+AP)</v>
          </cell>
          <cell r="C6889">
            <v>24587091</v>
          </cell>
          <cell r="D6889">
            <v>2016</v>
          </cell>
          <cell r="G6889">
            <v>157</v>
          </cell>
          <cell r="AC6889">
            <v>24587091</v>
          </cell>
        </row>
        <row r="6890">
          <cell r="A6890" t="str">
            <v>Depreciación Anual (D+C+AP)</v>
          </cell>
          <cell r="C6890">
            <v>81218604</v>
          </cell>
          <cell r="D6890">
            <v>2016</v>
          </cell>
          <cell r="G6890">
            <v>108</v>
          </cell>
          <cell r="AC6890">
            <v>81218604</v>
          </cell>
        </row>
        <row r="6891">
          <cell r="A6891" t="str">
            <v>Depreciación Anual (D+C+AP)</v>
          </cell>
          <cell r="C6891">
            <v>133633363</v>
          </cell>
          <cell r="D6891">
            <v>2016</v>
          </cell>
          <cell r="G6891">
            <v>143</v>
          </cell>
          <cell r="AC6891">
            <v>133633363</v>
          </cell>
        </row>
        <row r="6892">
          <cell r="A6892" t="str">
            <v>Depreciación Anual (D+C+AP)</v>
          </cell>
          <cell r="C6892">
            <v>458869679</v>
          </cell>
          <cell r="D6892">
            <v>2016</v>
          </cell>
          <cell r="G6892">
            <v>282</v>
          </cell>
          <cell r="AC6892">
            <v>458869679</v>
          </cell>
        </row>
        <row r="6893">
          <cell r="A6893" t="str">
            <v>Depreciación Anual (D+C+AP)</v>
          </cell>
          <cell r="C6893">
            <v>52594046</v>
          </cell>
          <cell r="D6893">
            <v>2016</v>
          </cell>
          <cell r="G6893">
            <v>73</v>
          </cell>
          <cell r="AC6893">
            <v>52594046</v>
          </cell>
        </row>
        <row r="6894">
          <cell r="A6894" t="str">
            <v>Depreciación Anual (D+C+AP)</v>
          </cell>
          <cell r="C6894">
            <v>297989074</v>
          </cell>
          <cell r="D6894">
            <v>2016</v>
          </cell>
          <cell r="G6894">
            <v>44</v>
          </cell>
          <cell r="AC6894">
            <v>297989074</v>
          </cell>
        </row>
        <row r="6895">
          <cell r="A6895" t="str">
            <v>Depreciación Anual (D+C+AP)</v>
          </cell>
          <cell r="C6895">
            <v>30431270</v>
          </cell>
          <cell r="D6895">
            <v>2016</v>
          </cell>
          <cell r="G6895">
            <v>51</v>
          </cell>
          <cell r="AC6895">
            <v>30431270</v>
          </cell>
        </row>
        <row r="6896">
          <cell r="A6896" t="str">
            <v>Depreciación Anual (D+C+AP)</v>
          </cell>
          <cell r="C6896">
            <v>52900779</v>
          </cell>
          <cell r="D6896">
            <v>2016</v>
          </cell>
          <cell r="G6896">
            <v>79</v>
          </cell>
          <cell r="AC6896">
            <v>52900779</v>
          </cell>
        </row>
        <row r="6897">
          <cell r="A6897" t="str">
            <v>Depreciación Anual (D+C+AP)</v>
          </cell>
          <cell r="C6897">
            <v>37495847</v>
          </cell>
          <cell r="D6897">
            <v>2016</v>
          </cell>
          <cell r="G6897">
            <v>182</v>
          </cell>
          <cell r="AC6897">
            <v>37495847</v>
          </cell>
        </row>
        <row r="6898">
          <cell r="A6898" t="str">
            <v>Depreciación Anual (D+C+AP)</v>
          </cell>
          <cell r="C6898">
            <v>70423689</v>
          </cell>
          <cell r="D6898">
            <v>2016</v>
          </cell>
          <cell r="G6898">
            <v>46</v>
          </cell>
          <cell r="AC6898">
            <v>70423689</v>
          </cell>
        </row>
        <row r="6899">
          <cell r="A6899" t="str">
            <v>Depreciación Anual (D+C+AP)</v>
          </cell>
          <cell r="C6899">
            <v>27343532</v>
          </cell>
          <cell r="D6899">
            <v>2016</v>
          </cell>
          <cell r="G6899">
            <v>189</v>
          </cell>
          <cell r="AC6899">
            <v>27343532</v>
          </cell>
        </row>
        <row r="6900">
          <cell r="A6900" t="str">
            <v>Depreciación Anual (D+C+AP)</v>
          </cell>
          <cell r="C6900">
            <v>88378321</v>
          </cell>
          <cell r="D6900">
            <v>2016</v>
          </cell>
          <cell r="G6900">
            <v>24</v>
          </cell>
          <cell r="AC6900">
            <v>88378321</v>
          </cell>
        </row>
        <row r="6901">
          <cell r="A6901" t="str">
            <v>Depreciación Anual (D+C+AP)</v>
          </cell>
          <cell r="C6901">
            <v>44993441</v>
          </cell>
          <cell r="D6901">
            <v>2016</v>
          </cell>
          <cell r="G6901">
            <v>119</v>
          </cell>
          <cell r="AC6901">
            <v>44993441</v>
          </cell>
        </row>
        <row r="6902">
          <cell r="A6902" t="str">
            <v>Depreciación Anual (D+C+AP)</v>
          </cell>
          <cell r="C6902">
            <v>9615283</v>
          </cell>
          <cell r="D6902">
            <v>2016</v>
          </cell>
          <cell r="G6902">
            <v>12</v>
          </cell>
          <cell r="AC6902">
            <v>9615283</v>
          </cell>
        </row>
        <row r="6903">
          <cell r="A6903" t="str">
            <v>Depreciación Anual (D+C+AP)</v>
          </cell>
          <cell r="C6903">
            <v>99692903</v>
          </cell>
          <cell r="D6903">
            <v>2016</v>
          </cell>
          <cell r="G6903">
            <v>150</v>
          </cell>
          <cell r="AC6903">
            <v>99692903</v>
          </cell>
        </row>
        <row r="6904">
          <cell r="A6904" t="str">
            <v>Depreciación Anual (D+C+AP)</v>
          </cell>
          <cell r="C6904">
            <v>219537273</v>
          </cell>
          <cell r="D6904">
            <v>2016</v>
          </cell>
          <cell r="G6904">
            <v>155</v>
          </cell>
          <cell r="AC6904">
            <v>219537273</v>
          </cell>
        </row>
        <row r="6905">
          <cell r="A6905" t="str">
            <v>Depreciación Anual (D+C+AP)</v>
          </cell>
          <cell r="C6905">
            <v>110497249</v>
          </cell>
          <cell r="D6905">
            <v>2016</v>
          </cell>
          <cell r="G6905">
            <v>193</v>
          </cell>
          <cell r="AC6905">
            <v>110497249</v>
          </cell>
        </row>
        <row r="6906">
          <cell r="A6906" t="str">
            <v>Depreciación Anual (D+C+AP)</v>
          </cell>
          <cell r="C6906">
            <v>25276958</v>
          </cell>
          <cell r="D6906">
            <v>2016</v>
          </cell>
          <cell r="G6906">
            <v>195</v>
          </cell>
          <cell r="AC6906">
            <v>25276958</v>
          </cell>
        </row>
        <row r="6907">
          <cell r="A6907" t="str">
            <v>Depreciación Anual (D+C+AP)</v>
          </cell>
          <cell r="C6907">
            <v>1238000</v>
          </cell>
          <cell r="D6907">
            <v>2016</v>
          </cell>
          <cell r="G6907">
            <v>269</v>
          </cell>
          <cell r="AC6907">
            <v>1238000</v>
          </cell>
        </row>
        <row r="6908">
          <cell r="A6908" t="str">
            <v>Depreciación Anual (D+C+AP)</v>
          </cell>
          <cell r="C6908">
            <v>4485991</v>
          </cell>
          <cell r="D6908">
            <v>2016</v>
          </cell>
          <cell r="G6908">
            <v>403</v>
          </cell>
          <cell r="AC6908">
            <v>4485991</v>
          </cell>
        </row>
        <row r="6909">
          <cell r="A6909" t="str">
            <v>Depreciación Anual (D+C+AP)</v>
          </cell>
          <cell r="C6909">
            <v>6404259</v>
          </cell>
          <cell r="D6909">
            <v>2016</v>
          </cell>
          <cell r="G6909">
            <v>432</v>
          </cell>
          <cell r="AC6909">
            <v>6404259</v>
          </cell>
        </row>
        <row r="6910">
          <cell r="A6910" t="str">
            <v>Depreciación Anual (D+C+AP)</v>
          </cell>
          <cell r="C6910">
            <v>25226581</v>
          </cell>
          <cell r="D6910">
            <v>2016</v>
          </cell>
          <cell r="G6910">
            <v>151</v>
          </cell>
          <cell r="AC6910">
            <v>25226581</v>
          </cell>
        </row>
        <row r="6911">
          <cell r="A6911" t="str">
            <v>Depreciación Anual (D+C+AP)</v>
          </cell>
          <cell r="C6911">
            <v>2360613</v>
          </cell>
          <cell r="D6911">
            <v>2016</v>
          </cell>
          <cell r="G6911">
            <v>227</v>
          </cell>
          <cell r="AC6911">
            <v>2360613</v>
          </cell>
        </row>
        <row r="6912">
          <cell r="A6912" t="str">
            <v>Depreciación Anual (D+C+AP)</v>
          </cell>
          <cell r="C6912">
            <v>49979848</v>
          </cell>
          <cell r="D6912">
            <v>2016</v>
          </cell>
          <cell r="G6912">
            <v>115</v>
          </cell>
          <cell r="AC6912">
            <v>49979848</v>
          </cell>
        </row>
        <row r="6913">
          <cell r="A6913" t="str">
            <v>Depreciación Anual (D+C+AP)</v>
          </cell>
          <cell r="C6913">
            <v>13034011</v>
          </cell>
          <cell r="D6913">
            <v>2016</v>
          </cell>
          <cell r="G6913">
            <v>268</v>
          </cell>
          <cell r="AC6913">
            <v>13034011</v>
          </cell>
        </row>
        <row r="6914">
          <cell r="A6914" t="str">
            <v>Depreciación Anual (D+C+AP)</v>
          </cell>
          <cell r="C6914">
            <v>42175271</v>
          </cell>
          <cell r="D6914">
            <v>2016</v>
          </cell>
          <cell r="G6914">
            <v>179</v>
          </cell>
          <cell r="AC6914">
            <v>42175271</v>
          </cell>
        </row>
        <row r="6915">
          <cell r="A6915" t="str">
            <v>Depreciación Anual (D+C+AP)</v>
          </cell>
          <cell r="C6915">
            <v>96221</v>
          </cell>
          <cell r="D6915">
            <v>2016</v>
          </cell>
          <cell r="G6915">
            <v>171</v>
          </cell>
          <cell r="AC6915">
            <v>96221</v>
          </cell>
        </row>
        <row r="6916">
          <cell r="A6916" t="str">
            <v>Depreciación Anual (D+C+AP)</v>
          </cell>
          <cell r="C6916">
            <v>19033</v>
          </cell>
          <cell r="D6916">
            <v>2016</v>
          </cell>
          <cell r="G6916">
            <v>40</v>
          </cell>
          <cell r="AC6916">
            <v>19033</v>
          </cell>
        </row>
        <row r="6917">
          <cell r="A6917" t="str">
            <v>Depreciación Anual (D+C+AP)</v>
          </cell>
          <cell r="C6917">
            <v>1755899</v>
          </cell>
          <cell r="D6917">
            <v>2016</v>
          </cell>
          <cell r="G6917">
            <v>58</v>
          </cell>
          <cell r="AC6917">
            <v>1755899</v>
          </cell>
        </row>
        <row r="6918">
          <cell r="A6918" t="str">
            <v>Depreciación Anual (D+C+AP)</v>
          </cell>
          <cell r="C6918">
            <v>136505375</v>
          </cell>
          <cell r="D6918">
            <v>2016</v>
          </cell>
          <cell r="G6918">
            <v>10</v>
          </cell>
          <cell r="AC6918">
            <v>136505375</v>
          </cell>
        </row>
        <row r="6919">
          <cell r="A6919" t="str">
            <v>Depreciación Anual (D+C+AP)</v>
          </cell>
          <cell r="C6919">
            <v>864166</v>
          </cell>
          <cell r="D6919">
            <v>2016</v>
          </cell>
          <cell r="G6919">
            <v>84</v>
          </cell>
          <cell r="AC6919">
            <v>864166</v>
          </cell>
        </row>
        <row r="6920">
          <cell r="A6920" t="str">
            <v>Depreciación Anual (D+C+AP)</v>
          </cell>
          <cell r="C6920">
            <v>46026258</v>
          </cell>
          <cell r="D6920">
            <v>2016</v>
          </cell>
          <cell r="G6920">
            <v>194</v>
          </cell>
          <cell r="AC6920">
            <v>46026258</v>
          </cell>
        </row>
        <row r="6921">
          <cell r="A6921" t="str">
            <v>Depreciación Anual (D+C+AP)</v>
          </cell>
          <cell r="C6921">
            <v>4933439</v>
          </cell>
          <cell r="D6921">
            <v>2016</v>
          </cell>
          <cell r="G6921">
            <v>181</v>
          </cell>
          <cell r="AC6921">
            <v>4933439</v>
          </cell>
        </row>
        <row r="6922">
          <cell r="A6922" t="str">
            <v>Depreciación Anual (D+C+AP)</v>
          </cell>
          <cell r="C6922">
            <v>19144054</v>
          </cell>
          <cell r="D6922">
            <v>2016</v>
          </cell>
          <cell r="G6922">
            <v>163</v>
          </cell>
          <cell r="AC6922">
            <v>19144054</v>
          </cell>
        </row>
        <row r="6923">
          <cell r="A6923" t="str">
            <v>Depreciación Anual (D+C+AP)</v>
          </cell>
          <cell r="C6923">
            <v>580816</v>
          </cell>
          <cell r="D6923">
            <v>2016</v>
          </cell>
          <cell r="G6923">
            <v>322</v>
          </cell>
          <cell r="AC6923">
            <v>580816</v>
          </cell>
        </row>
        <row r="6924">
          <cell r="A6924" t="str">
            <v>Depreciación Anual (D+C+AP)</v>
          </cell>
          <cell r="C6924">
            <v>4920000</v>
          </cell>
          <cell r="D6924">
            <v>2016</v>
          </cell>
          <cell r="G6924">
            <v>59</v>
          </cell>
          <cell r="AC6924">
            <v>4920000</v>
          </cell>
        </row>
        <row r="6925">
          <cell r="A6925" t="str">
            <v>Depreciación Anual (D+C+AP)</v>
          </cell>
          <cell r="C6925">
            <v>83906205</v>
          </cell>
          <cell r="D6925">
            <v>2016</v>
          </cell>
          <cell r="G6925">
            <v>170</v>
          </cell>
          <cell r="AC6925">
            <v>83906205</v>
          </cell>
        </row>
        <row r="6926">
          <cell r="A6926" t="str">
            <v>Depreciación Anual (D+C+AP)</v>
          </cell>
          <cell r="C6926">
            <v>10384008</v>
          </cell>
          <cell r="D6926">
            <v>2016</v>
          </cell>
          <cell r="G6926">
            <v>11</v>
          </cell>
          <cell r="AC6926">
            <v>10384008</v>
          </cell>
        </row>
        <row r="6927">
          <cell r="A6927" t="str">
            <v>Depreciación Anual (D+C+AP)</v>
          </cell>
          <cell r="C6927">
            <v>44352679</v>
          </cell>
          <cell r="D6927">
            <v>2016</v>
          </cell>
          <cell r="G6927">
            <v>82</v>
          </cell>
          <cell r="AC6927">
            <v>44352679</v>
          </cell>
        </row>
        <row r="6928">
          <cell r="A6928" t="str">
            <v>Depreciación Anual (D+C+AP)</v>
          </cell>
          <cell r="C6928">
            <v>33427903</v>
          </cell>
          <cell r="D6928">
            <v>2016</v>
          </cell>
          <cell r="G6928">
            <v>88</v>
          </cell>
          <cell r="AC6928">
            <v>33427903</v>
          </cell>
        </row>
        <row r="6929">
          <cell r="A6929" t="str">
            <v>Costos de Combustible</v>
          </cell>
          <cell r="C6929">
            <v>45879329</v>
          </cell>
          <cell r="D6929">
            <v>2016</v>
          </cell>
          <cell r="G6929">
            <v>122</v>
          </cell>
          <cell r="AC6929">
            <v>45879329</v>
          </cell>
        </row>
        <row r="6930">
          <cell r="A6930" t="str">
            <v>Costos de Combustible</v>
          </cell>
          <cell r="C6930">
            <v>8034606</v>
          </cell>
          <cell r="D6930">
            <v>2016</v>
          </cell>
          <cell r="G6930">
            <v>122</v>
          </cell>
          <cell r="AC6930">
            <v>8034606</v>
          </cell>
        </row>
        <row r="6931">
          <cell r="A6931" t="str">
            <v>Costos Compra de Energía</v>
          </cell>
          <cell r="C6931">
            <v>207531990</v>
          </cell>
          <cell r="D6931">
            <v>2016</v>
          </cell>
          <cell r="G6931">
            <v>122</v>
          </cell>
          <cell r="AC6931">
            <v>207531990</v>
          </cell>
        </row>
        <row r="6932">
          <cell r="A6932" t="str">
            <v>Costos Totales por Compra de Energia</v>
          </cell>
          <cell r="C6932">
            <v>223481846</v>
          </cell>
          <cell r="D6932">
            <v>2016</v>
          </cell>
          <cell r="G6932">
            <v>122</v>
          </cell>
          <cell r="AC6932">
            <v>223481846</v>
          </cell>
        </row>
        <row r="6933">
          <cell r="A6933" t="str">
            <v>Costos OyM (D)</v>
          </cell>
          <cell r="C6933">
            <v>4417980</v>
          </cell>
          <cell r="D6933">
            <v>2016</v>
          </cell>
          <cell r="G6933">
            <v>122</v>
          </cell>
          <cell r="AC6933">
            <v>4601599.010040218</v>
          </cell>
        </row>
        <row r="6934">
          <cell r="A6934" t="str">
            <v>Costos OyM (D)</v>
          </cell>
          <cell r="C6934">
            <v>2048896</v>
          </cell>
          <cell r="D6934">
            <v>2016</v>
          </cell>
          <cell r="G6934">
            <v>122</v>
          </cell>
          <cell r="AC6934">
            <v>2134051.7171366466</v>
          </cell>
        </row>
        <row r="6935">
          <cell r="A6935" t="str">
            <v>Costos OyM (D)</v>
          </cell>
          <cell r="C6935">
            <v>2578893</v>
          </cell>
          <cell r="D6935">
            <v>2016</v>
          </cell>
          <cell r="G6935">
            <v>122</v>
          </cell>
          <cell r="AC6935">
            <v>2686076.3235233407</v>
          </cell>
        </row>
        <row r="6936">
          <cell r="A6936" t="str">
            <v>Costos OyM (D)</v>
          </cell>
          <cell r="C6936">
            <v>2821973</v>
          </cell>
          <cell r="D6936">
            <v>2016</v>
          </cell>
          <cell r="G6936">
            <v>122</v>
          </cell>
          <cell r="AC6936">
            <v>2939259.1553515918</v>
          </cell>
        </row>
        <row r="6937">
          <cell r="A6937" t="str">
            <v>Costos de OyM (C )</v>
          </cell>
          <cell r="C6937">
            <v>3409129</v>
          </cell>
          <cell r="D6937">
            <v>2016</v>
          </cell>
          <cell r="G6937">
            <v>122</v>
          </cell>
          <cell r="AC6937">
            <v>3582695.9351508943</v>
          </cell>
        </row>
        <row r="6938">
          <cell r="A6938" t="str">
            <v>Costos OyM (D)</v>
          </cell>
          <cell r="C6938">
            <v>2705391</v>
          </cell>
          <cell r="D6938">
            <v>2016</v>
          </cell>
          <cell r="G6938">
            <v>122</v>
          </cell>
          <cell r="AC6938">
            <v>2817831.8026273809</v>
          </cell>
        </row>
        <row r="6939">
          <cell r="A6939" t="str">
            <v>Costos OyM (D)</v>
          </cell>
          <cell r="C6939">
            <v>4794682</v>
          </cell>
          <cell r="D6939">
            <v>2016</v>
          </cell>
          <cell r="G6939">
            <v>122</v>
          </cell>
          <cell r="AC6939">
            <v>4993957.4069275223</v>
          </cell>
        </row>
        <row r="6940">
          <cell r="A6940" t="str">
            <v>Costos OyM (D)</v>
          </cell>
          <cell r="C6940">
            <v>59888</v>
          </cell>
          <cell r="D6940">
            <v>2016</v>
          </cell>
          <cell r="G6940">
            <v>122</v>
          </cell>
          <cell r="AC6940">
            <v>62377.050487618457</v>
          </cell>
        </row>
        <row r="6941">
          <cell r="A6941" t="str">
            <v>Costos OyM (D)</v>
          </cell>
          <cell r="C6941">
            <v>2094734</v>
          </cell>
          <cell r="D6941">
            <v>2016</v>
          </cell>
          <cell r="G6941">
            <v>122</v>
          </cell>
          <cell r="AC6941">
            <v>2181794.8249420747</v>
          </cell>
        </row>
        <row r="6942">
          <cell r="A6942" t="str">
            <v>Costos OyM (D)</v>
          </cell>
          <cell r="C6942">
            <v>21151</v>
          </cell>
          <cell r="D6942">
            <v>2016</v>
          </cell>
          <cell r="G6942">
            <v>122</v>
          </cell>
          <cell r="AC6942">
            <v>22030.072716798324</v>
          </cell>
        </row>
        <row r="6943">
          <cell r="A6943" t="str">
            <v>Costos OyM (D)</v>
          </cell>
          <cell r="C6943">
            <v>923935</v>
          </cell>
          <cell r="D6943">
            <v>2016</v>
          </cell>
          <cell r="G6943">
            <v>122</v>
          </cell>
          <cell r="AC6943">
            <v>962335.36171316053</v>
          </cell>
        </row>
        <row r="6944">
          <cell r="A6944" t="str">
            <v>Costos OyM (D)</v>
          </cell>
          <cell r="C6944">
            <v>11900642</v>
          </cell>
          <cell r="D6944">
            <v>2016</v>
          </cell>
          <cell r="G6944">
            <v>122</v>
          </cell>
          <cell r="AC6944">
            <v>12395253.587848529</v>
          </cell>
        </row>
        <row r="6945">
          <cell r="A6945" t="str">
            <v>Costos OyM (D)</v>
          </cell>
          <cell r="C6945">
            <v>1672492</v>
          </cell>
          <cell r="D6945">
            <v>2016</v>
          </cell>
          <cell r="G6945">
            <v>122</v>
          </cell>
          <cell r="AC6945">
            <v>1742003.7056528514</v>
          </cell>
        </row>
        <row r="6946">
          <cell r="A6946" t="str">
            <v>Costos OyM (D)</v>
          </cell>
          <cell r="C6946">
            <v>145108</v>
          </cell>
          <cell r="D6946">
            <v>2016</v>
          </cell>
          <cell r="G6946">
            <v>122</v>
          </cell>
          <cell r="AC6946">
            <v>151138.94339696332</v>
          </cell>
        </row>
        <row r="6947">
          <cell r="A6947" t="str">
            <v>Costos de OyM (C )</v>
          </cell>
          <cell r="C6947">
            <v>1390077</v>
          </cell>
          <cell r="D6947">
            <v>2016</v>
          </cell>
          <cell r="G6947">
            <v>122</v>
          </cell>
          <cell r="AC6947">
            <v>1460849.1545631597</v>
          </cell>
        </row>
        <row r="6948">
          <cell r="A6948" t="str">
            <v>Costos OyM (D)</v>
          </cell>
          <cell r="C6948">
            <v>48041</v>
          </cell>
          <cell r="D6948">
            <v>2016</v>
          </cell>
          <cell r="G6948">
            <v>122</v>
          </cell>
          <cell r="AC6948">
            <v>50037.668355524947</v>
          </cell>
        </row>
        <row r="6949">
          <cell r="A6949" t="str">
            <v>Costos de OyM (C )</v>
          </cell>
          <cell r="C6949">
            <v>10627119</v>
          </cell>
          <cell r="D6949">
            <v>2016</v>
          </cell>
          <cell r="G6949">
            <v>122</v>
          </cell>
          <cell r="AC6949">
            <v>11168171.120443033</v>
          </cell>
        </row>
        <row r="6950">
          <cell r="A6950" t="str">
            <v>Costos de OyM (C )</v>
          </cell>
          <cell r="C6950">
            <v>6600589</v>
          </cell>
          <cell r="D6950">
            <v>2016</v>
          </cell>
          <cell r="G6950">
            <v>122</v>
          </cell>
          <cell r="AC6950">
            <v>6936640.8193710791</v>
          </cell>
        </row>
        <row r="6951">
          <cell r="A6951" t="str">
            <v>Costos de OyM (C )</v>
          </cell>
          <cell r="C6951">
            <v>503358</v>
          </cell>
          <cell r="D6951">
            <v>2016</v>
          </cell>
          <cell r="G6951">
            <v>122</v>
          </cell>
          <cell r="AC6951">
            <v>528985.16322664346</v>
          </cell>
        </row>
        <row r="6952">
          <cell r="A6952" t="str">
            <v>Costos de Administración</v>
          </cell>
          <cell r="C6952">
            <v>78502021</v>
          </cell>
          <cell r="D6952">
            <v>2016</v>
          </cell>
          <cell r="G6952">
            <v>122</v>
          </cell>
          <cell r="AC6952">
            <v>33988414.886560328</v>
          </cell>
        </row>
        <row r="6953">
          <cell r="A6953" t="str">
            <v>Costos Totales</v>
          </cell>
          <cell r="C6953">
            <v>496614264</v>
          </cell>
          <cell r="D6953">
            <v>2016</v>
          </cell>
          <cell r="G6953">
            <v>122</v>
          </cell>
          <cell r="AC6953">
            <v>496614264</v>
          </cell>
        </row>
        <row r="6954">
          <cell r="A6954" t="str">
            <v>Costos Compra de Energía</v>
          </cell>
          <cell r="C6954">
            <v>4643131</v>
          </cell>
          <cell r="D6954">
            <v>2016</v>
          </cell>
          <cell r="G6954">
            <v>105</v>
          </cell>
          <cell r="AC6954">
            <v>4643131</v>
          </cell>
        </row>
        <row r="6955">
          <cell r="A6955" t="str">
            <v>Costos Totales por Compra de Energia</v>
          </cell>
          <cell r="C6955">
            <v>4643131</v>
          </cell>
          <cell r="D6955">
            <v>2016</v>
          </cell>
          <cell r="G6955">
            <v>105</v>
          </cell>
          <cell r="AC6955">
            <v>4643131</v>
          </cell>
        </row>
        <row r="6956">
          <cell r="A6956" t="str">
            <v>Costos OyM (D)</v>
          </cell>
          <cell r="C6956">
            <v>0</v>
          </cell>
          <cell r="D6956">
            <v>2016</v>
          </cell>
          <cell r="G6956">
            <v>105</v>
          </cell>
          <cell r="AC6956">
            <v>0</v>
          </cell>
        </row>
        <row r="6957">
          <cell r="A6957" t="str">
            <v>Costos OyM (D)</v>
          </cell>
          <cell r="C6957">
            <v>10297</v>
          </cell>
          <cell r="D6957">
            <v>2016</v>
          </cell>
          <cell r="G6957">
            <v>105</v>
          </cell>
          <cell r="AC6957">
            <v>10724.961409147196</v>
          </cell>
        </row>
        <row r="6958">
          <cell r="A6958" t="str">
            <v>Costos OyM (D)</v>
          </cell>
          <cell r="C6958">
            <v>143625</v>
          </cell>
          <cell r="D6958">
            <v>2016</v>
          </cell>
          <cell r="G6958">
            <v>105</v>
          </cell>
          <cell r="AC6958">
            <v>149594.30731171856</v>
          </cell>
        </row>
        <row r="6959">
          <cell r="A6959" t="str">
            <v>Costos OyM (D)</v>
          </cell>
          <cell r="C6959">
            <v>74909</v>
          </cell>
          <cell r="D6959">
            <v>2016</v>
          </cell>
          <cell r="G6959">
            <v>105</v>
          </cell>
          <cell r="AC6959">
            <v>78022.349635603314</v>
          </cell>
        </row>
        <row r="6960">
          <cell r="A6960" t="str">
            <v>Costos OyM (D)</v>
          </cell>
          <cell r="C6960">
            <v>33960</v>
          </cell>
          <cell r="D6960">
            <v>2016</v>
          </cell>
          <cell r="G6960">
            <v>105</v>
          </cell>
          <cell r="AC6960">
            <v>35371.437258875281</v>
          </cell>
        </row>
        <row r="6961">
          <cell r="A6961" t="str">
            <v>Costos de OyM (C )</v>
          </cell>
          <cell r="C6961">
            <v>124772</v>
          </cell>
          <cell r="D6961">
            <v>2016</v>
          </cell>
          <cell r="G6961">
            <v>105</v>
          </cell>
          <cell r="AC6961">
            <v>131124.44182095997</v>
          </cell>
        </row>
        <row r="6962">
          <cell r="A6962" t="str">
            <v>Costos OyM (D)</v>
          </cell>
          <cell r="C6962">
            <v>34833</v>
          </cell>
          <cell r="D6962">
            <v>2016</v>
          </cell>
          <cell r="G6962">
            <v>105</v>
          </cell>
          <cell r="AC6962">
            <v>36280.720672508913</v>
          </cell>
        </row>
        <row r="6963">
          <cell r="A6963" t="str">
            <v>Costos OyM (D)</v>
          </cell>
          <cell r="C6963">
            <v>180397</v>
          </cell>
          <cell r="D6963">
            <v>2016</v>
          </cell>
          <cell r="G6963">
            <v>105</v>
          </cell>
          <cell r="AC6963">
            <v>187894.61623054545</v>
          </cell>
        </row>
        <row r="6964">
          <cell r="A6964" t="str">
            <v>Costos OyM (D)</v>
          </cell>
          <cell r="C6964">
            <v>0</v>
          </cell>
          <cell r="D6964">
            <v>2016</v>
          </cell>
          <cell r="G6964">
            <v>105</v>
          </cell>
          <cell r="AC6964">
            <v>0</v>
          </cell>
        </row>
        <row r="6965">
          <cell r="A6965" t="str">
            <v>Costos OyM (D)</v>
          </cell>
          <cell r="C6965">
            <v>38323</v>
          </cell>
          <cell r="D6965">
            <v>2016</v>
          </cell>
          <cell r="G6965">
            <v>105</v>
          </cell>
          <cell r="AC6965">
            <v>39915.771203529956</v>
          </cell>
        </row>
        <row r="6966">
          <cell r="A6966" t="str">
            <v>Costos OyM (D)</v>
          </cell>
          <cell r="C6966">
            <v>849563</v>
          </cell>
          <cell r="D6966">
            <v>2016</v>
          </cell>
          <cell r="G6966">
            <v>105</v>
          </cell>
          <cell r="AC6966">
            <v>884872.33074092632</v>
          </cell>
        </row>
        <row r="6967">
          <cell r="A6967" t="str">
            <v>Costos de OyM (C )</v>
          </cell>
          <cell r="C6967">
            <v>114365</v>
          </cell>
          <cell r="D6967">
            <v>2016</v>
          </cell>
          <cell r="G6967">
            <v>105</v>
          </cell>
          <cell r="AC6967">
            <v>120187.59648682465</v>
          </cell>
        </row>
        <row r="6968">
          <cell r="A6968" t="str">
            <v>Costos de OyM (C )</v>
          </cell>
          <cell r="C6968">
            <v>520495</v>
          </cell>
          <cell r="D6968">
            <v>2016</v>
          </cell>
          <cell r="G6968">
            <v>105</v>
          </cell>
          <cell r="AC6968">
            <v>546994.64900458883</v>
          </cell>
        </row>
        <row r="6969">
          <cell r="A6969" t="str">
            <v>Costos de OyM (C )</v>
          </cell>
          <cell r="C6969">
            <v>11148</v>
          </cell>
          <cell r="D6969">
            <v>2016</v>
          </cell>
          <cell r="G6969">
            <v>105</v>
          </cell>
          <cell r="AC6969">
            <v>11715.571421633553</v>
          </cell>
        </row>
        <row r="6970">
          <cell r="A6970" t="str">
            <v>Costos de OyM (C )</v>
          </cell>
          <cell r="C6970">
            <v>2851</v>
          </cell>
          <cell r="D6970">
            <v>2016</v>
          </cell>
          <cell r="G6970">
            <v>105</v>
          </cell>
          <cell r="AC6970">
            <v>2996.1512489305042</v>
          </cell>
        </row>
        <row r="6971">
          <cell r="A6971" t="str">
            <v>Costos de Administración</v>
          </cell>
          <cell r="C6971">
            <v>2512740</v>
          </cell>
          <cell r="D6971">
            <v>2016</v>
          </cell>
          <cell r="G6971">
            <v>105</v>
          </cell>
          <cell r="AC6971">
            <v>1846814.3268008011</v>
          </cell>
        </row>
        <row r="6972">
          <cell r="A6972" t="str">
            <v>Costos Totales</v>
          </cell>
          <cell r="C6972">
            <v>10173984</v>
          </cell>
          <cell r="D6972">
            <v>2016</v>
          </cell>
          <cell r="G6972">
            <v>105</v>
          </cell>
          <cell r="AC6972">
            <v>10173984</v>
          </cell>
        </row>
        <row r="6973">
          <cell r="A6973" t="str">
            <v>Costos OyM (D)</v>
          </cell>
          <cell r="C6973">
            <v>40</v>
          </cell>
          <cell r="D6973">
            <v>2016</v>
          </cell>
          <cell r="G6973">
            <v>105</v>
          </cell>
          <cell r="AC6973">
            <v>41.662470269582187</v>
          </cell>
        </row>
        <row r="6974">
          <cell r="A6974" t="str">
            <v>Costos Compra de Energía</v>
          </cell>
          <cell r="C6974">
            <v>616311236</v>
          </cell>
          <cell r="D6974">
            <v>2016</v>
          </cell>
          <cell r="G6974">
            <v>93</v>
          </cell>
          <cell r="AC6974">
            <v>616311236</v>
          </cell>
        </row>
        <row r="6975">
          <cell r="A6975" t="str">
            <v>Costos Totales por Compra de Energia</v>
          </cell>
          <cell r="C6975">
            <v>616311236</v>
          </cell>
          <cell r="D6975">
            <v>2016</v>
          </cell>
          <cell r="G6975">
            <v>93</v>
          </cell>
          <cell r="AC6975">
            <v>616311236</v>
          </cell>
        </row>
        <row r="6976">
          <cell r="A6976" t="str">
            <v>Costos OyM (D)</v>
          </cell>
          <cell r="C6976">
            <v>11909665</v>
          </cell>
          <cell r="D6976">
            <v>2016</v>
          </cell>
          <cell r="G6976">
            <v>93</v>
          </cell>
          <cell r="AC6976">
            <v>12404651.599579589</v>
          </cell>
        </row>
        <row r="6977">
          <cell r="A6977" t="str">
            <v>Costos OyM (D)</v>
          </cell>
          <cell r="C6977">
            <v>6560116</v>
          </cell>
          <cell r="D6977">
            <v>2016</v>
          </cell>
          <cell r="G6977">
            <v>93</v>
          </cell>
          <cell r="AC6977">
            <v>6832765.9453752609</v>
          </cell>
        </row>
        <row r="6978">
          <cell r="A6978" t="str">
            <v>Costos OyM (D)</v>
          </cell>
          <cell r="C6978">
            <v>5188421</v>
          </cell>
          <cell r="D6978">
            <v>2016</v>
          </cell>
          <cell r="G6978">
            <v>93</v>
          </cell>
          <cell r="AC6978">
            <v>5404060.8914643973</v>
          </cell>
        </row>
        <row r="6979">
          <cell r="A6979" t="str">
            <v>Costos OyM (D)</v>
          </cell>
          <cell r="C6979">
            <v>7519279</v>
          </cell>
          <cell r="D6979">
            <v>2016</v>
          </cell>
          <cell r="G6979">
            <v>93</v>
          </cell>
          <cell r="AC6979">
            <v>7831793.4446548428</v>
          </cell>
        </row>
        <row r="6980">
          <cell r="A6980" t="str">
            <v>Costos OyM (D)</v>
          </cell>
          <cell r="C6980">
            <v>744479</v>
          </cell>
          <cell r="D6980">
            <v>2016</v>
          </cell>
          <cell r="G6980">
            <v>93</v>
          </cell>
          <cell r="AC6980">
            <v>775420.855095707</v>
          </cell>
        </row>
        <row r="6981">
          <cell r="A6981" t="str">
            <v>Costos de OyM (C )</v>
          </cell>
          <cell r="C6981">
            <v>6759205</v>
          </cell>
          <cell r="D6981">
            <v>2016</v>
          </cell>
          <cell r="G6981">
            <v>93</v>
          </cell>
          <cell r="AC6981">
            <v>7103332.3404164528</v>
          </cell>
        </row>
        <row r="6982">
          <cell r="A6982" t="str">
            <v>Costos OyM (D)</v>
          </cell>
          <cell r="C6982">
            <v>584558</v>
          </cell>
          <cell r="D6982">
            <v>2016</v>
          </cell>
          <cell r="G6982">
            <v>93</v>
          </cell>
          <cell r="AC6982">
            <v>608853.25739616062</v>
          </cell>
        </row>
        <row r="6983">
          <cell r="A6983" t="str">
            <v>Costos OyM (D)</v>
          </cell>
          <cell r="C6983">
            <v>28912274</v>
          </cell>
          <cell r="D6983">
            <v>2016</v>
          </cell>
          <cell r="G6983">
            <v>93</v>
          </cell>
          <cell r="AC6983">
            <v>30113918.898775354</v>
          </cell>
        </row>
        <row r="6984">
          <cell r="A6984" t="str">
            <v>Costos OyM (D)</v>
          </cell>
          <cell r="C6984">
            <v>890027</v>
          </cell>
          <cell r="D6984">
            <v>2016</v>
          </cell>
          <cell r="G6984">
            <v>93</v>
          </cell>
          <cell r="AC6984">
            <v>927018.08566563565</v>
          </cell>
        </row>
        <row r="6985">
          <cell r="A6985" t="str">
            <v>Costos Totales</v>
          </cell>
          <cell r="C6985">
            <v>1871065338</v>
          </cell>
          <cell r="D6985">
            <v>2016</v>
          </cell>
          <cell r="G6985">
            <v>93</v>
          </cell>
          <cell r="AC6985">
            <v>1871065338</v>
          </cell>
        </row>
        <row r="6986">
          <cell r="A6986" t="str">
            <v>Costos OyM (D)</v>
          </cell>
          <cell r="C6986">
            <v>660809</v>
          </cell>
          <cell r="D6986">
            <v>2016</v>
          </cell>
          <cell r="G6986">
            <v>93</v>
          </cell>
          <cell r="AC6986">
            <v>688273.38290930842</v>
          </cell>
        </row>
        <row r="6987">
          <cell r="A6987" t="str">
            <v>Costos OyM (D)</v>
          </cell>
          <cell r="C6987">
            <v>758731</v>
          </cell>
          <cell r="D6987">
            <v>2016</v>
          </cell>
          <cell r="G6987">
            <v>93</v>
          </cell>
          <cell r="AC6987">
            <v>790265.19325275917</v>
          </cell>
        </row>
        <row r="6988">
          <cell r="A6988" t="str">
            <v>Costos OyM (D)</v>
          </cell>
          <cell r="C6988">
            <v>4106008</v>
          </cell>
          <cell r="D6988">
            <v>2016</v>
          </cell>
          <cell r="G6988">
            <v>93</v>
          </cell>
          <cell r="AC6988">
            <v>4276660.9056666661</v>
          </cell>
        </row>
        <row r="6989">
          <cell r="A6989" t="str">
            <v>Costos OyM (D)</v>
          </cell>
          <cell r="C6989">
            <v>76750443</v>
          </cell>
          <cell r="D6989">
            <v>2016</v>
          </cell>
          <cell r="G6989">
            <v>93</v>
          </cell>
          <cell r="AC6989">
            <v>79940326.241619065</v>
          </cell>
        </row>
        <row r="6990">
          <cell r="A6990" t="str">
            <v>Costos OyM (D)</v>
          </cell>
          <cell r="C6990">
            <v>8557305</v>
          </cell>
          <cell r="D6990">
            <v>2016</v>
          </cell>
          <cell r="G6990">
            <v>93</v>
          </cell>
          <cell r="AC6990">
            <v>8912961.6287561748</v>
          </cell>
        </row>
        <row r="6991">
          <cell r="A6991" t="str">
            <v>Costos OyM (D)</v>
          </cell>
          <cell r="C6991">
            <v>866838</v>
          </cell>
          <cell r="D6991">
            <v>2016</v>
          </cell>
          <cell r="G6991">
            <v>93</v>
          </cell>
          <cell r="AC6991">
            <v>902865.31008860213</v>
          </cell>
        </row>
        <row r="6992">
          <cell r="A6992" t="str">
            <v>Costos de OyM (C )</v>
          </cell>
          <cell r="C6992">
            <v>173340</v>
          </cell>
          <cell r="D6992">
            <v>2016</v>
          </cell>
          <cell r="G6992">
            <v>93</v>
          </cell>
          <cell r="AC6992">
            <v>182165.15520505561</v>
          </cell>
        </row>
        <row r="6993">
          <cell r="A6993" t="str">
            <v>Costos OyM (D)</v>
          </cell>
          <cell r="C6993">
            <v>2865968</v>
          </cell>
          <cell r="D6993">
            <v>2016</v>
          </cell>
          <cell r="G6993">
            <v>93</v>
          </cell>
          <cell r="AC6993">
            <v>2985082.6648393483</v>
          </cell>
        </row>
        <row r="6994">
          <cell r="A6994" t="str">
            <v>Costos de OyM (C )</v>
          </cell>
          <cell r="C6994">
            <v>87110856</v>
          </cell>
          <cell r="D6994">
            <v>2016</v>
          </cell>
          <cell r="G6994">
            <v>93</v>
          </cell>
          <cell r="AC6994">
            <v>91545878.639005706</v>
          </cell>
        </row>
        <row r="6995">
          <cell r="A6995" t="str">
            <v>Costos de OyM (C )</v>
          </cell>
          <cell r="C6995">
            <v>256142160</v>
          </cell>
          <cell r="D6995">
            <v>2016</v>
          </cell>
          <cell r="G6995">
            <v>93</v>
          </cell>
          <cell r="AC6995">
            <v>269182971.79507434</v>
          </cell>
        </row>
        <row r="6996">
          <cell r="A6996" t="str">
            <v>Costos de OyM (C )</v>
          </cell>
          <cell r="C6996">
            <v>2222468</v>
          </cell>
          <cell r="D6996">
            <v>2016</v>
          </cell>
          <cell r="G6996">
            <v>93</v>
          </cell>
          <cell r="AC6996">
            <v>2335619.1770985899</v>
          </cell>
        </row>
        <row r="6997">
          <cell r="A6997" t="str">
            <v>Costos de Administración</v>
          </cell>
          <cell r="C6997">
            <v>294710361</v>
          </cell>
          <cell r="D6997">
            <v>2016</v>
          </cell>
          <cell r="G6997">
            <v>93</v>
          </cell>
          <cell r="AC6997">
            <v>162362612.97891757</v>
          </cell>
        </row>
        <row r="6998">
          <cell r="A6998" t="str">
            <v>Costos de Combustible</v>
          </cell>
          <cell r="C6998">
            <v>806283495</v>
          </cell>
          <cell r="D6998">
            <v>2016</v>
          </cell>
          <cell r="G6998">
            <v>186</v>
          </cell>
          <cell r="AC6998">
            <v>806283495</v>
          </cell>
        </row>
        <row r="6999">
          <cell r="A6999" t="str">
            <v>Costos de Combustible</v>
          </cell>
          <cell r="C6999">
            <v>190521995</v>
          </cell>
          <cell r="D6999">
            <v>2016</v>
          </cell>
          <cell r="G6999">
            <v>186</v>
          </cell>
          <cell r="AC6999">
            <v>190521995</v>
          </cell>
        </row>
        <row r="7000">
          <cell r="A7000" t="str">
            <v>Costos de Combustible</v>
          </cell>
          <cell r="C7000">
            <v>617956542</v>
          </cell>
          <cell r="D7000">
            <v>2016</v>
          </cell>
          <cell r="G7000">
            <v>186</v>
          </cell>
          <cell r="AC7000">
            <v>617956542</v>
          </cell>
        </row>
        <row r="7001">
          <cell r="A7001" t="str">
            <v>Costos Compra de Energía</v>
          </cell>
          <cell r="C7001">
            <v>430787539</v>
          </cell>
          <cell r="D7001">
            <v>2016</v>
          </cell>
          <cell r="G7001">
            <v>186</v>
          </cell>
          <cell r="AC7001">
            <v>430787539</v>
          </cell>
        </row>
        <row r="7002">
          <cell r="A7002" t="str">
            <v>Costos Totales por Compra de Energia</v>
          </cell>
          <cell r="C7002">
            <v>498382941</v>
          </cell>
          <cell r="D7002">
            <v>2016</v>
          </cell>
          <cell r="G7002">
            <v>186</v>
          </cell>
          <cell r="AC7002">
            <v>498382941</v>
          </cell>
        </row>
        <row r="7003">
          <cell r="A7003" t="str">
            <v>Costos OyM (D)</v>
          </cell>
          <cell r="C7003">
            <v>7802091</v>
          </cell>
          <cell r="D7003">
            <v>2016</v>
          </cell>
          <cell r="G7003">
            <v>186</v>
          </cell>
          <cell r="AC7003">
            <v>8126359.6082018698</v>
          </cell>
        </row>
        <row r="7004">
          <cell r="A7004" t="str">
            <v>Costos OyM (D)</v>
          </cell>
          <cell r="C7004">
            <v>5319685</v>
          </cell>
          <cell r="D7004">
            <v>2016</v>
          </cell>
          <cell r="G7004">
            <v>186</v>
          </cell>
          <cell r="AC7004">
            <v>5540780.4539010581</v>
          </cell>
        </row>
        <row r="7005">
          <cell r="A7005" t="str">
            <v>Costos OyM (D)</v>
          </cell>
          <cell r="C7005">
            <v>8365631</v>
          </cell>
          <cell r="D7005">
            <v>2016</v>
          </cell>
          <cell r="G7005">
            <v>186</v>
          </cell>
          <cell r="AC7005">
            <v>8713321.3205948789</v>
          </cell>
        </row>
        <row r="7006">
          <cell r="A7006" t="str">
            <v>Costos OyM (D)</v>
          </cell>
          <cell r="C7006">
            <v>6534219</v>
          </cell>
          <cell r="D7006">
            <v>2016</v>
          </cell>
          <cell r="G7006">
            <v>186</v>
          </cell>
          <cell r="AC7006">
            <v>6805792.6205609767</v>
          </cell>
        </row>
        <row r="7007">
          <cell r="A7007" t="str">
            <v>Costos de OyM (C )</v>
          </cell>
          <cell r="C7007">
            <v>16509799</v>
          </cell>
          <cell r="D7007">
            <v>2016</v>
          </cell>
          <cell r="G7007">
            <v>186</v>
          </cell>
          <cell r="AC7007">
            <v>17350352.470516164</v>
          </cell>
        </row>
        <row r="7008">
          <cell r="A7008" t="str">
            <v>Costos OyM (D)</v>
          </cell>
          <cell r="C7008">
            <v>3383383</v>
          </cell>
          <cell r="D7008">
            <v>2016</v>
          </cell>
          <cell r="G7008">
            <v>186</v>
          </cell>
          <cell r="AC7008">
            <v>3524002.3412027452</v>
          </cell>
        </row>
        <row r="7009">
          <cell r="A7009" t="str">
            <v>Costos OyM (D)</v>
          </cell>
          <cell r="C7009">
            <v>33901708</v>
          </cell>
          <cell r="D7009">
            <v>2016</v>
          </cell>
          <cell r="G7009">
            <v>186</v>
          </cell>
          <cell r="AC7009">
            <v>35310722.540951416</v>
          </cell>
        </row>
        <row r="7010">
          <cell r="A7010" t="str">
            <v>Costos OyM (D)</v>
          </cell>
          <cell r="C7010">
            <v>194216</v>
          </cell>
          <cell r="D7010">
            <v>2016</v>
          </cell>
          <cell r="G7010">
            <v>186</v>
          </cell>
          <cell r="AC7010">
            <v>202287.95814692936</v>
          </cell>
        </row>
        <row r="7011">
          <cell r="A7011" t="str">
            <v>Costos OyM (D)</v>
          </cell>
          <cell r="C7011">
            <v>-27770</v>
          </cell>
          <cell r="D7011">
            <v>2016</v>
          </cell>
          <cell r="G7011">
            <v>186</v>
          </cell>
          <cell r="AC7011">
            <v>-28924.169984657434</v>
          </cell>
        </row>
        <row r="7012">
          <cell r="A7012" t="str">
            <v>Costos OyM (D)</v>
          </cell>
          <cell r="C7012">
            <v>51200</v>
          </cell>
          <cell r="D7012">
            <v>2016</v>
          </cell>
          <cell r="G7012">
            <v>186</v>
          </cell>
          <cell r="AC7012">
            <v>53327.961945065203</v>
          </cell>
        </row>
        <row r="7013">
          <cell r="A7013" t="str">
            <v>Costos OyM (D)</v>
          </cell>
          <cell r="C7013">
            <v>20598344</v>
          </cell>
          <cell r="D7013">
            <v>2016</v>
          </cell>
          <cell r="G7013">
            <v>186</v>
          </cell>
          <cell r="AC7013">
            <v>21454447.362565666</v>
          </cell>
        </row>
        <row r="7014">
          <cell r="A7014" t="str">
            <v>Costos OyM (D)</v>
          </cell>
          <cell r="C7014">
            <v>98643537</v>
          </cell>
          <cell r="D7014">
            <v>2016</v>
          </cell>
          <cell r="G7014">
            <v>186</v>
          </cell>
          <cell r="AC7014">
            <v>102743335.68872327</v>
          </cell>
        </row>
        <row r="7015">
          <cell r="A7015" t="str">
            <v>Costos OyM (D)</v>
          </cell>
          <cell r="C7015">
            <v>17674721</v>
          </cell>
          <cell r="D7015">
            <v>2016</v>
          </cell>
          <cell r="G7015">
            <v>186</v>
          </cell>
          <cell r="AC7015">
            <v>18409313.454641499</v>
          </cell>
        </row>
        <row r="7016">
          <cell r="A7016" t="str">
            <v>Costos OyM (D)</v>
          </cell>
          <cell r="C7016">
            <v>9556084</v>
          </cell>
          <cell r="D7016">
            <v>2016</v>
          </cell>
          <cell r="G7016">
            <v>186</v>
          </cell>
          <cell r="AC7016">
            <v>9953251.6385907512</v>
          </cell>
        </row>
        <row r="7017">
          <cell r="A7017" t="str">
            <v>Costos de OyM (C )</v>
          </cell>
          <cell r="C7017">
            <v>3031471</v>
          </cell>
          <cell r="D7017">
            <v>2016</v>
          </cell>
          <cell r="G7017">
            <v>186</v>
          </cell>
          <cell r="AC7017">
            <v>3185810.4604512816</v>
          </cell>
        </row>
        <row r="7018">
          <cell r="A7018" t="str">
            <v>Costos de OyM (C )</v>
          </cell>
          <cell r="C7018">
            <v>80533938</v>
          </cell>
          <cell r="D7018">
            <v>2016</v>
          </cell>
          <cell r="G7018">
            <v>186</v>
          </cell>
          <cell r="AC7018">
            <v>84634113.967026234</v>
          </cell>
        </row>
        <row r="7019">
          <cell r="A7019" t="str">
            <v>Costos de OyM (C )</v>
          </cell>
          <cell r="C7019">
            <v>43351937</v>
          </cell>
          <cell r="D7019">
            <v>2016</v>
          </cell>
          <cell r="G7019">
            <v>186</v>
          </cell>
          <cell r="AC7019">
            <v>45559088.104562096</v>
          </cell>
        </row>
        <row r="7020">
          <cell r="A7020" t="str">
            <v>Costos de Administración</v>
          </cell>
          <cell r="C7020">
            <v>377039725</v>
          </cell>
          <cell r="D7020">
            <v>2016</v>
          </cell>
          <cell r="G7020">
            <v>186</v>
          </cell>
          <cell r="AC7020">
            <v>95401716.114540845</v>
          </cell>
        </row>
        <row r="7021">
          <cell r="A7021" t="str">
            <v>Costos Totales</v>
          </cell>
          <cell r="C7021">
            <v>3946582118</v>
          </cell>
          <cell r="D7021">
            <v>2016</v>
          </cell>
          <cell r="G7021">
            <v>186</v>
          </cell>
          <cell r="AC7021">
            <v>3946582118</v>
          </cell>
        </row>
        <row r="7022">
          <cell r="A7022" t="str">
            <v>Costos OyM (D)</v>
          </cell>
          <cell r="C7022">
            <v>15498</v>
          </cell>
          <cell r="D7022">
            <v>2016</v>
          </cell>
          <cell r="G7022">
            <v>186</v>
          </cell>
          <cell r="AC7022">
            <v>16142.124105949619</v>
          </cell>
        </row>
        <row r="7023">
          <cell r="A7023" t="str">
            <v>Costos Compra de Energía</v>
          </cell>
          <cell r="C7023">
            <v>1844325656</v>
          </cell>
          <cell r="D7023">
            <v>2016</v>
          </cell>
          <cell r="G7023">
            <v>149</v>
          </cell>
          <cell r="AC7023">
            <v>1844325656</v>
          </cell>
        </row>
        <row r="7024">
          <cell r="A7024" t="str">
            <v>Costos Totales por Compra de Energia</v>
          </cell>
          <cell r="C7024">
            <v>1844401630</v>
          </cell>
          <cell r="D7024">
            <v>2016</v>
          </cell>
          <cell r="G7024">
            <v>149</v>
          </cell>
          <cell r="AC7024">
            <v>1844401630</v>
          </cell>
        </row>
        <row r="7025">
          <cell r="A7025" t="str">
            <v>Costos OyM (D)</v>
          </cell>
          <cell r="C7025">
            <v>860961</v>
          </cell>
          <cell r="D7025">
            <v>2016</v>
          </cell>
          <cell r="G7025">
            <v>149</v>
          </cell>
          <cell r="AC7025">
            <v>896744.05164424377</v>
          </cell>
        </row>
        <row r="7026">
          <cell r="A7026" t="str">
            <v>Costos OyM (D)</v>
          </cell>
          <cell r="C7026">
            <v>4992147</v>
          </cell>
          <cell r="D7026">
            <v>2016</v>
          </cell>
          <cell r="G7026">
            <v>149</v>
          </cell>
          <cell r="AC7026">
            <v>5199629.3992220983</v>
          </cell>
        </row>
        <row r="7027">
          <cell r="A7027" t="str">
            <v>Costos OyM (D)</v>
          </cell>
          <cell r="C7027">
            <v>6453079</v>
          </cell>
          <cell r="D7027">
            <v>2016</v>
          </cell>
          <cell r="G7027">
            <v>149</v>
          </cell>
          <cell r="AC7027">
            <v>6721280.2996191289</v>
          </cell>
        </row>
        <row r="7028">
          <cell r="A7028" t="str">
            <v>Costos de OyM (C )</v>
          </cell>
          <cell r="C7028">
            <v>5586228</v>
          </cell>
          <cell r="D7028">
            <v>2016</v>
          </cell>
          <cell r="G7028">
            <v>149</v>
          </cell>
          <cell r="AC7028">
            <v>5870636.2676290954</v>
          </cell>
        </row>
        <row r="7029">
          <cell r="A7029" t="str">
            <v>Costos OyM (D)</v>
          </cell>
          <cell r="C7029">
            <v>5873948</v>
          </cell>
          <cell r="D7029">
            <v>2016</v>
          </cell>
          <cell r="G7029">
            <v>149</v>
          </cell>
          <cell r="AC7029">
            <v>6118079.5978767946</v>
          </cell>
        </row>
        <row r="7030">
          <cell r="A7030" t="str">
            <v>Costos OyM (D)</v>
          </cell>
          <cell r="C7030">
            <v>28323936</v>
          </cell>
          <cell r="D7030">
            <v>2016</v>
          </cell>
          <cell r="G7030">
            <v>149</v>
          </cell>
          <cell r="AC7030">
            <v>29501128.537938718</v>
          </cell>
        </row>
        <row r="7031">
          <cell r="A7031" t="str">
            <v>Costos OyM (D)</v>
          </cell>
          <cell r="C7031">
            <v>1396823</v>
          </cell>
          <cell r="D7031">
            <v>2016</v>
          </cell>
          <cell r="G7031">
            <v>149</v>
          </cell>
          <cell r="AC7031">
            <v>1454877.417734215</v>
          </cell>
        </row>
        <row r="7032">
          <cell r="A7032" t="str">
            <v>Costos OyM (D)</v>
          </cell>
          <cell r="C7032">
            <v>17526078</v>
          </cell>
          <cell r="D7032">
            <v>2016</v>
          </cell>
          <cell r="G7032">
            <v>149</v>
          </cell>
          <cell r="AC7032">
            <v>18254492.590434462</v>
          </cell>
        </row>
        <row r="7033">
          <cell r="A7033" t="str">
            <v>Costos OyM (D)</v>
          </cell>
          <cell r="C7033">
            <v>19406024</v>
          </cell>
          <cell r="D7033">
            <v>2016</v>
          </cell>
          <cell r="G7033">
            <v>149</v>
          </cell>
          <cell r="AC7033">
            <v>20212572.448769961</v>
          </cell>
        </row>
        <row r="7034">
          <cell r="A7034" t="str">
            <v>Costos OyM (D)</v>
          </cell>
          <cell r="C7034">
            <v>45672856</v>
          </cell>
          <cell r="D7034">
            <v>2016</v>
          </cell>
          <cell r="G7034">
            <v>149</v>
          </cell>
          <cell r="AC7034">
            <v>47571100.130672716</v>
          </cell>
        </row>
        <row r="7035">
          <cell r="A7035" t="str">
            <v>Costos OyM (D)</v>
          </cell>
          <cell r="C7035">
            <v>21044785</v>
          </cell>
          <cell r="D7035">
            <v>2016</v>
          </cell>
          <cell r="G7035">
            <v>149</v>
          </cell>
          <cell r="AC7035">
            <v>21919443.234806232</v>
          </cell>
        </row>
        <row r="7036">
          <cell r="A7036" t="str">
            <v>Costos OyM (D)</v>
          </cell>
          <cell r="C7036">
            <v>7838274</v>
          </cell>
          <cell r="D7036">
            <v>2016</v>
          </cell>
          <cell r="G7036">
            <v>149</v>
          </cell>
          <cell r="AC7036">
            <v>8164046.4372459771</v>
          </cell>
        </row>
        <row r="7037">
          <cell r="A7037" t="str">
            <v>Costos de OyM (C )</v>
          </cell>
          <cell r="C7037">
            <v>785586</v>
          </cell>
          <cell r="D7037">
            <v>2016</v>
          </cell>
          <cell r="G7037">
            <v>149</v>
          </cell>
          <cell r="AC7037">
            <v>825582.06771038892</v>
          </cell>
        </row>
        <row r="7038">
          <cell r="A7038" t="str">
            <v>Costos OyM (D)</v>
          </cell>
          <cell r="C7038">
            <v>1981664</v>
          </cell>
          <cell r="D7038">
            <v>2016</v>
          </cell>
          <cell r="G7038">
            <v>149</v>
          </cell>
          <cell r="AC7038">
            <v>2064025.437107533</v>
          </cell>
        </row>
        <row r="7039">
          <cell r="A7039" t="str">
            <v>Costos de OyM (C )</v>
          </cell>
          <cell r="C7039">
            <v>228368129</v>
          </cell>
          <cell r="D7039">
            <v>2016</v>
          </cell>
          <cell r="G7039">
            <v>149</v>
          </cell>
          <cell r="AC7039">
            <v>239994898.25298929</v>
          </cell>
        </row>
        <row r="7040">
          <cell r="A7040" t="str">
            <v>Costos de OyM (C )</v>
          </cell>
          <cell r="C7040">
            <v>165366199</v>
          </cell>
          <cell r="D7040">
            <v>2016</v>
          </cell>
          <cell r="G7040">
            <v>149</v>
          </cell>
          <cell r="AC7040">
            <v>173785388.86872685</v>
          </cell>
        </row>
        <row r="7041">
          <cell r="A7041" t="str">
            <v>Costos de OyM (C )</v>
          </cell>
          <cell r="C7041">
            <v>1072673</v>
          </cell>
          <cell r="D7041">
            <v>2016</v>
          </cell>
          <cell r="G7041">
            <v>149</v>
          </cell>
          <cell r="AC7041">
            <v>1127285.3555398213</v>
          </cell>
        </row>
        <row r="7042">
          <cell r="A7042" t="str">
            <v>Costos de Administración</v>
          </cell>
          <cell r="C7042">
            <v>192577386</v>
          </cell>
          <cell r="D7042">
            <v>2016</v>
          </cell>
          <cell r="G7042">
            <v>149</v>
          </cell>
          <cell r="AC7042">
            <v>166934844.62195221</v>
          </cell>
        </row>
        <row r="7043">
          <cell r="A7043" t="str">
            <v>Costos Totales</v>
          </cell>
          <cell r="C7043">
            <v>2718199529</v>
          </cell>
          <cell r="D7043">
            <v>2016</v>
          </cell>
          <cell r="G7043">
            <v>149</v>
          </cell>
          <cell r="AC7043">
            <v>2718199529</v>
          </cell>
        </row>
        <row r="7044">
          <cell r="A7044" t="str">
            <v>Costos de Combustible</v>
          </cell>
          <cell r="C7044">
            <v>75916482</v>
          </cell>
          <cell r="D7044">
            <v>2016</v>
          </cell>
          <cell r="G7044">
            <v>141</v>
          </cell>
          <cell r="AC7044">
            <v>75916482</v>
          </cell>
        </row>
        <row r="7045">
          <cell r="A7045" t="str">
            <v>Costos de Combustible</v>
          </cell>
          <cell r="C7045">
            <v>218907039</v>
          </cell>
          <cell r="D7045">
            <v>2016</v>
          </cell>
          <cell r="G7045">
            <v>141</v>
          </cell>
          <cell r="AC7045">
            <v>218907039</v>
          </cell>
        </row>
        <row r="7046">
          <cell r="A7046" t="str">
            <v>Costos Compra de Energía</v>
          </cell>
          <cell r="C7046">
            <v>264106264</v>
          </cell>
          <cell r="D7046">
            <v>2016</v>
          </cell>
          <cell r="G7046">
            <v>141</v>
          </cell>
          <cell r="AC7046">
            <v>264106264</v>
          </cell>
        </row>
        <row r="7047">
          <cell r="A7047" t="str">
            <v>Costos Totales por Compra de Energia</v>
          </cell>
          <cell r="C7047">
            <v>283233869</v>
          </cell>
          <cell r="D7047">
            <v>2016</v>
          </cell>
          <cell r="G7047">
            <v>141</v>
          </cell>
          <cell r="AC7047">
            <v>283233869</v>
          </cell>
        </row>
        <row r="7048">
          <cell r="A7048" t="str">
            <v>Costos OyM (D)</v>
          </cell>
          <cell r="C7048">
            <v>21879494</v>
          </cell>
          <cell r="D7048">
            <v>2016</v>
          </cell>
          <cell r="G7048">
            <v>141</v>
          </cell>
          <cell r="AC7048">
            <v>22788844.207212549</v>
          </cell>
        </row>
        <row r="7049">
          <cell r="A7049" t="str">
            <v>Costos OyM (D)</v>
          </cell>
          <cell r="C7049">
            <v>1827184</v>
          </cell>
          <cell r="D7049">
            <v>2016</v>
          </cell>
          <cell r="G7049">
            <v>141</v>
          </cell>
          <cell r="AC7049">
            <v>1903124.9769264066</v>
          </cell>
        </row>
        <row r="7050">
          <cell r="A7050" t="str">
            <v>Costos OyM (D)</v>
          </cell>
          <cell r="C7050">
            <v>1149199</v>
          </cell>
          <cell r="D7050">
            <v>2016</v>
          </cell>
          <cell r="G7050">
            <v>141</v>
          </cell>
          <cell r="AC7050">
            <v>1196961.7292833396</v>
          </cell>
        </row>
        <row r="7051">
          <cell r="A7051" t="str">
            <v>Costos OyM (D)</v>
          </cell>
          <cell r="C7051">
            <v>3101422</v>
          </cell>
          <cell r="D7051">
            <v>2016</v>
          </cell>
          <cell r="G7051">
            <v>141</v>
          </cell>
          <cell r="AC7051">
            <v>3230322.5467107035</v>
          </cell>
        </row>
        <row r="7052">
          <cell r="A7052" t="str">
            <v>Costos OyM (D)</v>
          </cell>
          <cell r="C7052">
            <v>4890482</v>
          </cell>
          <cell r="D7052">
            <v>2016</v>
          </cell>
          <cell r="G7052">
            <v>141</v>
          </cell>
          <cell r="AC7052">
            <v>5093739.023223171</v>
          </cell>
        </row>
        <row r="7053">
          <cell r="A7053" t="str">
            <v>Costos de OyM (C )</v>
          </cell>
          <cell r="C7053">
            <v>2886772</v>
          </cell>
          <cell r="D7053">
            <v>2016</v>
          </cell>
          <cell r="G7053">
            <v>141</v>
          </cell>
          <cell r="AC7053">
            <v>3033744.4872597717</v>
          </cell>
        </row>
        <row r="7054">
          <cell r="A7054" t="str">
            <v>Costos OyM (D)</v>
          </cell>
          <cell r="C7054">
            <v>3786067</v>
          </cell>
          <cell r="D7054">
            <v>2016</v>
          </cell>
          <cell r="G7054">
            <v>141</v>
          </cell>
          <cell r="AC7054">
            <v>3943422.5956536559</v>
          </cell>
        </row>
        <row r="7055">
          <cell r="A7055" t="str">
            <v>Costos OyM (D)</v>
          </cell>
          <cell r="C7055">
            <v>7769194</v>
          </cell>
          <cell r="D7055">
            <v>2016</v>
          </cell>
          <cell r="G7055">
            <v>141</v>
          </cell>
          <cell r="AC7055">
            <v>8092095.3510904079</v>
          </cell>
        </row>
        <row r="7056">
          <cell r="A7056" t="str">
            <v>Costos OyM (D)</v>
          </cell>
          <cell r="C7056">
            <v>1597954</v>
          </cell>
          <cell r="D7056">
            <v>2016</v>
          </cell>
          <cell r="G7056">
            <v>141</v>
          </cell>
          <cell r="AC7056">
            <v>1664367.7754289985</v>
          </cell>
        </row>
        <row r="7057">
          <cell r="A7057" t="str">
            <v>Costos OyM (D)</v>
          </cell>
          <cell r="C7057">
            <v>45062</v>
          </cell>
          <cell r="D7057">
            <v>2016</v>
          </cell>
          <cell r="G7057">
            <v>141</v>
          </cell>
          <cell r="AC7057">
            <v>46934.855882197815</v>
          </cell>
        </row>
        <row r="7058">
          <cell r="A7058" t="str">
            <v>Costos OyM (D)</v>
          </cell>
          <cell r="C7058">
            <v>131768</v>
          </cell>
          <cell r="D7058">
            <v>2016</v>
          </cell>
          <cell r="G7058">
            <v>141</v>
          </cell>
          <cell r="AC7058">
            <v>137244.50956205765</v>
          </cell>
        </row>
        <row r="7059">
          <cell r="A7059" t="str">
            <v>Costos OyM (D)</v>
          </cell>
          <cell r="C7059">
            <v>4434226</v>
          </cell>
          <cell r="D7059">
            <v>2016</v>
          </cell>
          <cell r="G7059">
            <v>141</v>
          </cell>
          <cell r="AC7059">
            <v>4618520.2223402085</v>
          </cell>
        </row>
        <row r="7060">
          <cell r="A7060" t="str">
            <v>Costos OyM (D)</v>
          </cell>
          <cell r="C7060">
            <v>42841925</v>
          </cell>
          <cell r="D7060">
            <v>2016</v>
          </cell>
          <cell r="G7060">
            <v>141</v>
          </cell>
          <cell r="AC7060">
            <v>44622510.665104248</v>
          </cell>
        </row>
        <row r="7061">
          <cell r="A7061" t="str">
            <v>Costos OyM (D)</v>
          </cell>
          <cell r="C7061">
            <v>6891835</v>
          </cell>
          <cell r="D7061">
            <v>2016</v>
          </cell>
          <cell r="G7061">
            <v>141</v>
          </cell>
          <cell r="AC7061">
            <v>7178271.7697591493</v>
          </cell>
        </row>
        <row r="7062">
          <cell r="A7062" t="str">
            <v>Costos OyM (D)</v>
          </cell>
          <cell r="C7062">
            <v>2034995</v>
          </cell>
          <cell r="D7062">
            <v>2016</v>
          </cell>
          <cell r="G7062">
            <v>141</v>
          </cell>
          <cell r="AC7062">
            <v>2119572.9671562104</v>
          </cell>
        </row>
        <row r="7063">
          <cell r="A7063" t="str">
            <v>Costos de OyM (C )</v>
          </cell>
          <cell r="C7063">
            <v>80032</v>
          </cell>
          <cell r="D7063">
            <v>2016</v>
          </cell>
          <cell r="G7063">
            <v>141</v>
          </cell>
          <cell r="AC7063">
            <v>84106.621099405849</v>
          </cell>
        </row>
        <row r="7064">
          <cell r="A7064" t="str">
            <v>Costos OyM (D)</v>
          </cell>
          <cell r="C7064">
            <v>9446556</v>
          </cell>
          <cell r="D7064">
            <v>2016</v>
          </cell>
          <cell r="G7064">
            <v>141</v>
          </cell>
          <cell r="AC7064">
            <v>9839171.462498581</v>
          </cell>
        </row>
        <row r="7065">
          <cell r="A7065" t="str">
            <v>Costos de OyM (C )</v>
          </cell>
          <cell r="C7065">
            <v>56434463</v>
          </cell>
          <cell r="D7065">
            <v>2016</v>
          </cell>
          <cell r="G7065">
            <v>141</v>
          </cell>
          <cell r="AC7065">
            <v>59307676.88536384</v>
          </cell>
        </row>
        <row r="7066">
          <cell r="A7066" t="str">
            <v>Costos de OyM (C )</v>
          </cell>
          <cell r="C7066">
            <v>14192289</v>
          </cell>
          <cell r="D7066">
            <v>2016</v>
          </cell>
          <cell r="G7066">
            <v>141</v>
          </cell>
          <cell r="AC7066">
            <v>14914852.477212435</v>
          </cell>
        </row>
        <row r="7067">
          <cell r="A7067" t="str">
            <v>Costos de Administración</v>
          </cell>
          <cell r="C7067">
            <v>176470725</v>
          </cell>
          <cell r="D7067">
            <v>2016</v>
          </cell>
          <cell r="G7067">
            <v>141</v>
          </cell>
          <cell r="AC7067">
            <v>82792215.448774621</v>
          </cell>
        </row>
        <row r="7068">
          <cell r="A7068" t="str">
            <v>Costos Totales</v>
          </cell>
          <cell r="C7068">
            <v>1164450471</v>
          </cell>
          <cell r="D7068">
            <v>2016</v>
          </cell>
          <cell r="G7068">
            <v>141</v>
          </cell>
          <cell r="AC7068">
            <v>1164450471</v>
          </cell>
        </row>
        <row r="7069">
          <cell r="A7069" t="str">
            <v>Costos de Combustible</v>
          </cell>
          <cell r="C7069">
            <v>69807</v>
          </cell>
          <cell r="D7069">
            <v>2016</v>
          </cell>
          <cell r="G7069">
            <v>19</v>
          </cell>
          <cell r="AC7069">
            <v>69807</v>
          </cell>
        </row>
        <row r="7070">
          <cell r="A7070" t="str">
            <v>Costos Compra de Energía</v>
          </cell>
          <cell r="C7070">
            <v>155188122</v>
          </cell>
          <cell r="D7070">
            <v>2016</v>
          </cell>
          <cell r="G7070">
            <v>19</v>
          </cell>
          <cell r="AC7070">
            <v>155188122</v>
          </cell>
        </row>
        <row r="7071">
          <cell r="A7071" t="str">
            <v>Costos Totales por Compra de Energia</v>
          </cell>
          <cell r="C7071">
            <v>157790824</v>
          </cell>
          <cell r="D7071">
            <v>2016</v>
          </cell>
          <cell r="G7071">
            <v>19</v>
          </cell>
          <cell r="AC7071">
            <v>157790824</v>
          </cell>
        </row>
        <row r="7072">
          <cell r="A7072" t="str">
            <v>Costos OyM (D)</v>
          </cell>
          <cell r="C7072">
            <v>2361749</v>
          </cell>
          <cell r="D7072">
            <v>2016</v>
          </cell>
          <cell r="G7072">
            <v>19</v>
          </cell>
          <cell r="AC7072">
            <v>2459907.4374178867</v>
          </cell>
        </row>
        <row r="7073">
          <cell r="A7073" t="str">
            <v>Costos OyM (D)</v>
          </cell>
          <cell r="C7073">
            <v>163071</v>
          </cell>
          <cell r="D7073">
            <v>2016</v>
          </cell>
          <cell r="G7073">
            <v>19</v>
          </cell>
          <cell r="AC7073">
            <v>169848.51723327592</v>
          </cell>
        </row>
        <row r="7074">
          <cell r="A7074" t="str">
            <v>Costos OyM (D)</v>
          </cell>
          <cell r="C7074">
            <v>531855</v>
          </cell>
          <cell r="D7074">
            <v>2016</v>
          </cell>
          <cell r="G7074">
            <v>19</v>
          </cell>
          <cell r="AC7074">
            <v>553959.82813071588</v>
          </cell>
        </row>
        <row r="7075">
          <cell r="A7075" t="str">
            <v>Costos OyM (D)</v>
          </cell>
          <cell r="C7075">
            <v>4600475</v>
          </cell>
          <cell r="D7075">
            <v>2016</v>
          </cell>
          <cell r="G7075">
            <v>19</v>
          </cell>
          <cell r="AC7075">
            <v>4791678.8228364028</v>
          </cell>
        </row>
        <row r="7076">
          <cell r="A7076" t="str">
            <v>Costos OyM (D)</v>
          </cell>
          <cell r="C7076">
            <v>842349</v>
          </cell>
          <cell r="D7076">
            <v>2016</v>
          </cell>
          <cell r="G7076">
            <v>19</v>
          </cell>
          <cell r="AC7076">
            <v>877358.50422780716</v>
          </cell>
        </row>
        <row r="7077">
          <cell r="A7077" t="str">
            <v>Costos de OyM (C )</v>
          </cell>
          <cell r="C7077">
            <v>2208775</v>
          </cell>
          <cell r="D7077">
            <v>2016</v>
          </cell>
          <cell r="G7077">
            <v>19</v>
          </cell>
          <cell r="AC7077">
            <v>2321229.0336220535</v>
          </cell>
        </row>
        <row r="7078">
          <cell r="A7078" t="str">
            <v>Costos OyM (D)</v>
          </cell>
          <cell r="C7078">
            <v>1282683</v>
          </cell>
          <cell r="D7078">
            <v>2016</v>
          </cell>
          <cell r="G7078">
            <v>19</v>
          </cell>
          <cell r="AC7078">
            <v>1335993.5588199622</v>
          </cell>
        </row>
        <row r="7079">
          <cell r="A7079" t="str">
            <v>Costos OyM (D)</v>
          </cell>
          <cell r="C7079">
            <v>5742737</v>
          </cell>
          <cell r="D7079">
            <v>2016</v>
          </cell>
          <cell r="G7079">
            <v>19</v>
          </cell>
          <cell r="AC7079">
            <v>5981415.2382132402</v>
          </cell>
        </row>
        <row r="7080">
          <cell r="A7080" t="str">
            <v>Costos OyM (D)</v>
          </cell>
          <cell r="C7080">
            <v>288632</v>
          </cell>
          <cell r="D7080">
            <v>2016</v>
          </cell>
          <cell r="G7080">
            <v>19</v>
          </cell>
          <cell r="AC7080">
            <v>300628.05297125119</v>
          </cell>
        </row>
        <row r="7081">
          <cell r="A7081" t="str">
            <v>Costos OyM (D)</v>
          </cell>
          <cell r="C7081">
            <v>183405</v>
          </cell>
          <cell r="D7081">
            <v>2016</v>
          </cell>
          <cell r="G7081">
            <v>19</v>
          </cell>
          <cell r="AC7081">
            <v>191027.63399481805</v>
          </cell>
        </row>
        <row r="7082">
          <cell r="A7082" t="str">
            <v>Costos OyM (D)</v>
          </cell>
          <cell r="C7082">
            <v>1065132</v>
          </cell>
          <cell r="D7082">
            <v>2016</v>
          </cell>
          <cell r="G7082">
            <v>19</v>
          </cell>
          <cell r="AC7082">
            <v>1109400.7570795154</v>
          </cell>
        </row>
        <row r="7083">
          <cell r="A7083" t="str">
            <v>Costos OyM (D)</v>
          </cell>
          <cell r="C7083">
            <v>24319538</v>
          </cell>
          <cell r="D7083">
            <v>2016</v>
          </cell>
          <cell r="G7083">
            <v>19</v>
          </cell>
          <cell r="AC7083">
            <v>25330300.722374357</v>
          </cell>
        </row>
        <row r="7084">
          <cell r="A7084" t="str">
            <v>Costos OyM (D)</v>
          </cell>
          <cell r="C7084">
            <v>1085372</v>
          </cell>
          <cell r="D7084">
            <v>2016</v>
          </cell>
          <cell r="G7084">
            <v>19</v>
          </cell>
          <cell r="AC7084">
            <v>1130481.9670359241</v>
          </cell>
        </row>
        <row r="7085">
          <cell r="A7085" t="str">
            <v>Costos de OyM (C )</v>
          </cell>
          <cell r="C7085">
            <v>17538398</v>
          </cell>
          <cell r="D7085">
            <v>2016</v>
          </cell>
          <cell r="G7085">
            <v>19</v>
          </cell>
          <cell r="AC7085">
            <v>18431319.912992023</v>
          </cell>
        </row>
        <row r="7086">
          <cell r="A7086" t="str">
            <v>Costos de OyM (C )</v>
          </cell>
          <cell r="C7086">
            <v>42611835</v>
          </cell>
          <cell r="D7086">
            <v>2016</v>
          </cell>
          <cell r="G7086">
            <v>19</v>
          </cell>
          <cell r="AC7086">
            <v>44781305.736397952</v>
          </cell>
        </row>
        <row r="7087">
          <cell r="A7087" t="str">
            <v>Costos de OyM (C )</v>
          </cell>
          <cell r="C7087">
            <v>10516</v>
          </cell>
          <cell r="D7087">
            <v>2016</v>
          </cell>
          <cell r="G7087">
            <v>19</v>
          </cell>
          <cell r="AC7087">
            <v>11051.394785602659</v>
          </cell>
        </row>
        <row r="7088">
          <cell r="A7088" t="str">
            <v>Costos de Administración</v>
          </cell>
          <cell r="C7088">
            <v>68939132</v>
          </cell>
          <cell r="D7088">
            <v>2016</v>
          </cell>
          <cell r="G7088">
            <v>19</v>
          </cell>
          <cell r="AC7088">
            <v>66151211.0765737</v>
          </cell>
        </row>
        <row r="7089">
          <cell r="A7089" t="str">
            <v>Costos Totales</v>
          </cell>
          <cell r="C7089">
            <v>344235461</v>
          </cell>
          <cell r="D7089">
            <v>2016</v>
          </cell>
          <cell r="G7089">
            <v>19</v>
          </cell>
          <cell r="AC7089">
            <v>344235461</v>
          </cell>
        </row>
        <row r="7090">
          <cell r="A7090" t="str">
            <v>Costos Compra de Energía</v>
          </cell>
          <cell r="C7090">
            <v>16659749</v>
          </cell>
          <cell r="D7090">
            <v>2016</v>
          </cell>
          <cell r="G7090">
            <v>54</v>
          </cell>
          <cell r="AC7090">
            <v>16659749</v>
          </cell>
        </row>
        <row r="7091">
          <cell r="A7091" t="str">
            <v>Costos Totales por Compra de Energia</v>
          </cell>
          <cell r="C7091">
            <v>16881909</v>
          </cell>
          <cell r="D7091">
            <v>2016</v>
          </cell>
          <cell r="G7091">
            <v>54</v>
          </cell>
          <cell r="AC7091">
            <v>16881909</v>
          </cell>
        </row>
        <row r="7092">
          <cell r="A7092" t="str">
            <v>Costos OyM (D)</v>
          </cell>
          <cell r="C7092">
            <v>542255</v>
          </cell>
          <cell r="D7092">
            <v>2016</v>
          </cell>
          <cell r="G7092">
            <v>54</v>
          </cell>
          <cell r="AC7092">
            <v>564792.07040080731</v>
          </cell>
        </row>
        <row r="7093">
          <cell r="A7093" t="str">
            <v>Costos OyM (D)</v>
          </cell>
          <cell r="C7093">
            <v>54097</v>
          </cell>
          <cell r="D7093">
            <v>2016</v>
          </cell>
          <cell r="G7093">
            <v>54</v>
          </cell>
          <cell r="AC7093">
            <v>56345.366354339691</v>
          </cell>
        </row>
        <row r="7094">
          <cell r="A7094" t="str">
            <v>Costos OyM (D)</v>
          </cell>
          <cell r="C7094">
            <v>39694</v>
          </cell>
          <cell r="D7094">
            <v>2016</v>
          </cell>
          <cell r="G7094">
            <v>54</v>
          </cell>
          <cell r="AC7094">
            <v>41343.752372019888</v>
          </cell>
        </row>
        <row r="7095">
          <cell r="A7095" t="str">
            <v>Costos OyM (D)</v>
          </cell>
          <cell r="C7095">
            <v>136471</v>
          </cell>
          <cell r="D7095">
            <v>2016</v>
          </cell>
          <cell r="G7095">
            <v>54</v>
          </cell>
          <cell r="AC7095">
            <v>142142.97450400377</v>
          </cell>
        </row>
        <row r="7096">
          <cell r="A7096" t="str">
            <v>Costos OyM (D)</v>
          </cell>
          <cell r="C7096">
            <v>107291</v>
          </cell>
          <cell r="D7096">
            <v>2016</v>
          </cell>
          <cell r="G7096">
            <v>54</v>
          </cell>
          <cell r="AC7096">
            <v>111750.20244234357</v>
          </cell>
        </row>
        <row r="7097">
          <cell r="A7097" t="str">
            <v>Costos de OyM (C )</v>
          </cell>
          <cell r="C7097">
            <v>333531</v>
          </cell>
          <cell r="D7097">
            <v>2016</v>
          </cell>
          <cell r="G7097">
            <v>54</v>
          </cell>
          <cell r="AC7097">
            <v>350511.86327851278</v>
          </cell>
        </row>
        <row r="7098">
          <cell r="A7098" t="str">
            <v>Costos OyM (D)</v>
          </cell>
          <cell r="C7098">
            <v>21324</v>
          </cell>
          <cell r="D7098">
            <v>2016</v>
          </cell>
          <cell r="G7098">
            <v>54</v>
          </cell>
          <cell r="AC7098">
            <v>22210.262900714264</v>
          </cell>
        </row>
        <row r="7099">
          <cell r="A7099" t="str">
            <v>Costos OyM (D)</v>
          </cell>
          <cell r="C7099">
            <v>51060</v>
          </cell>
          <cell r="D7099">
            <v>2016</v>
          </cell>
          <cell r="G7099">
            <v>54</v>
          </cell>
          <cell r="AC7099">
            <v>53182.143299121664</v>
          </cell>
        </row>
        <row r="7100">
          <cell r="A7100" t="str">
            <v>Costos OyM (D)</v>
          </cell>
          <cell r="C7100">
            <v>74247</v>
          </cell>
          <cell r="D7100">
            <v>2016</v>
          </cell>
          <cell r="G7100">
            <v>54</v>
          </cell>
          <cell r="AC7100">
            <v>77332.835752641724</v>
          </cell>
        </row>
        <row r="7101">
          <cell r="A7101" t="str">
            <v>Costos OyM (D)</v>
          </cell>
          <cell r="C7101">
            <v>0</v>
          </cell>
          <cell r="D7101">
            <v>2016</v>
          </cell>
          <cell r="G7101">
            <v>54</v>
          </cell>
          <cell r="AC7101">
            <v>0</v>
          </cell>
        </row>
        <row r="7102">
          <cell r="A7102" t="str">
            <v>Costos OyM (D)</v>
          </cell>
          <cell r="C7102">
            <v>71551</v>
          </cell>
          <cell r="D7102">
            <v>2016</v>
          </cell>
          <cell r="G7102">
            <v>54</v>
          </cell>
          <cell r="AC7102">
            <v>74524.785256471878</v>
          </cell>
        </row>
        <row r="7103">
          <cell r="A7103" t="str">
            <v>Costos OyM (D)</v>
          </cell>
          <cell r="C7103">
            <v>2177368</v>
          </cell>
          <cell r="D7103">
            <v>2016</v>
          </cell>
          <cell r="G7103">
            <v>54</v>
          </cell>
          <cell r="AC7103">
            <v>2267863.2391484911</v>
          </cell>
        </row>
        <row r="7104">
          <cell r="A7104" t="str">
            <v>Costos OyM (D)</v>
          </cell>
          <cell r="C7104">
            <v>79073</v>
          </cell>
          <cell r="D7104">
            <v>2016</v>
          </cell>
          <cell r="G7104">
            <v>54</v>
          </cell>
          <cell r="AC7104">
            <v>82359.412790666815</v>
          </cell>
        </row>
        <row r="7105">
          <cell r="A7105" t="str">
            <v>Costos de OyM (C )</v>
          </cell>
          <cell r="C7105">
            <v>2119</v>
          </cell>
          <cell r="D7105">
            <v>2016</v>
          </cell>
          <cell r="G7105">
            <v>54</v>
          </cell>
          <cell r="AC7105">
            <v>2226.8833730213041</v>
          </cell>
        </row>
        <row r="7106">
          <cell r="A7106" t="str">
            <v>Costos de OyM (C )</v>
          </cell>
          <cell r="C7106">
            <v>3066832</v>
          </cell>
          <cell r="D7106">
            <v>2016</v>
          </cell>
          <cell r="G7106">
            <v>54</v>
          </cell>
          <cell r="AC7106">
            <v>3222971.7737846496</v>
          </cell>
        </row>
        <row r="7107">
          <cell r="A7107" t="str">
            <v>Costos de OyM (C )</v>
          </cell>
          <cell r="C7107">
            <v>3739092</v>
          </cell>
          <cell r="D7107">
            <v>2016</v>
          </cell>
          <cell r="G7107">
            <v>54</v>
          </cell>
          <cell r="AC7107">
            <v>3929458.1429905491</v>
          </cell>
        </row>
        <row r="7108">
          <cell r="A7108" t="str">
            <v>Costos de OyM (C )</v>
          </cell>
          <cell r="C7108">
            <v>992814</v>
          </cell>
          <cell r="D7108">
            <v>2016</v>
          </cell>
          <cell r="G7108">
            <v>54</v>
          </cell>
          <cell r="AC7108">
            <v>1043360.5422854049</v>
          </cell>
        </row>
        <row r="7109">
          <cell r="A7109" t="str">
            <v>Costos de Administración</v>
          </cell>
          <cell r="C7109">
            <v>5546115</v>
          </cell>
          <cell r="D7109">
            <v>2016</v>
          </cell>
          <cell r="G7109">
            <v>54</v>
          </cell>
          <cell r="AC7109">
            <v>3373639.4134728252</v>
          </cell>
        </row>
        <row r="7110">
          <cell r="A7110" t="str">
            <v>Costos Totales</v>
          </cell>
          <cell r="C7110">
            <v>42204950</v>
          </cell>
          <cell r="D7110">
            <v>2016</v>
          </cell>
          <cell r="G7110">
            <v>54</v>
          </cell>
          <cell r="AC7110">
            <v>42204950</v>
          </cell>
        </row>
        <row r="7111">
          <cell r="A7111" t="str">
            <v>Costos de Combustible</v>
          </cell>
          <cell r="C7111">
            <v>1147</v>
          </cell>
          <cell r="D7111">
            <v>2016</v>
          </cell>
          <cell r="G7111">
            <v>418</v>
          </cell>
          <cell r="AC7111">
            <v>1147</v>
          </cell>
        </row>
        <row r="7112">
          <cell r="A7112" t="str">
            <v>Costos Compra de Energía</v>
          </cell>
          <cell r="C7112">
            <v>1742086</v>
          </cell>
          <cell r="D7112">
            <v>2016</v>
          </cell>
          <cell r="G7112">
            <v>418</v>
          </cell>
          <cell r="AC7112">
            <v>1742086</v>
          </cell>
        </row>
        <row r="7113">
          <cell r="A7113" t="str">
            <v>Costos Totales por Compra de Energia</v>
          </cell>
          <cell r="C7113">
            <v>1744316</v>
          </cell>
          <cell r="D7113">
            <v>2016</v>
          </cell>
          <cell r="G7113">
            <v>418</v>
          </cell>
          <cell r="AC7113">
            <v>1744316</v>
          </cell>
        </row>
        <row r="7114">
          <cell r="A7114" t="str">
            <v>Costos OyM (D)</v>
          </cell>
          <cell r="C7114">
            <v>8018</v>
          </cell>
          <cell r="D7114">
            <v>2016</v>
          </cell>
          <cell r="G7114">
            <v>418</v>
          </cell>
          <cell r="AC7114">
            <v>8351.2421655377493</v>
          </cell>
        </row>
        <row r="7115">
          <cell r="A7115" t="str">
            <v>Costos OyM (D)</v>
          </cell>
          <cell r="C7115">
            <v>0</v>
          </cell>
          <cell r="D7115">
            <v>2016</v>
          </cell>
          <cell r="G7115">
            <v>418</v>
          </cell>
          <cell r="AC7115">
            <v>0</v>
          </cell>
        </row>
        <row r="7116">
          <cell r="A7116" t="str">
            <v>Costos OyM (D)</v>
          </cell>
          <cell r="C7116">
            <v>5837</v>
          </cell>
          <cell r="D7116">
            <v>2016</v>
          </cell>
          <cell r="G7116">
            <v>418</v>
          </cell>
          <cell r="AC7116">
            <v>6079.5959740887811</v>
          </cell>
        </row>
        <row r="7117">
          <cell r="A7117" t="str">
            <v>Costos OyM (D)</v>
          </cell>
          <cell r="C7117">
            <v>124024</v>
          </cell>
          <cell r="D7117">
            <v>2016</v>
          </cell>
          <cell r="G7117">
            <v>418</v>
          </cell>
          <cell r="AC7117">
            <v>129178.65531786653</v>
          </cell>
        </row>
        <row r="7118">
          <cell r="A7118" t="str">
            <v>Costos OyM (D)</v>
          </cell>
          <cell r="C7118">
            <v>38507</v>
          </cell>
          <cell r="D7118">
            <v>2016</v>
          </cell>
          <cell r="G7118">
            <v>418</v>
          </cell>
          <cell r="AC7118">
            <v>40107.418566770037</v>
          </cell>
        </row>
        <row r="7119">
          <cell r="A7119" t="str">
            <v>Costos de OyM (C )</v>
          </cell>
          <cell r="C7119">
            <v>12525</v>
          </cell>
          <cell r="D7119">
            <v>2016</v>
          </cell>
          <cell r="G7119">
            <v>418</v>
          </cell>
          <cell r="AC7119">
            <v>13162.677794757827</v>
          </cell>
        </row>
        <row r="7120">
          <cell r="A7120" t="str">
            <v>Costos OyM (D)</v>
          </cell>
          <cell r="C7120">
            <v>4355</v>
          </cell>
          <cell r="D7120">
            <v>2016</v>
          </cell>
          <cell r="G7120">
            <v>418</v>
          </cell>
          <cell r="AC7120">
            <v>4536.001450600761</v>
          </cell>
        </row>
        <row r="7121">
          <cell r="A7121" t="str">
            <v>Costos OyM (D)</v>
          </cell>
          <cell r="C7121">
            <v>70671</v>
          </cell>
          <cell r="D7121">
            <v>2016</v>
          </cell>
          <cell r="G7121">
            <v>418</v>
          </cell>
          <cell r="AC7121">
            <v>73608.210910541078</v>
          </cell>
        </row>
        <row r="7122">
          <cell r="A7122" t="str">
            <v>Costos OyM (D)</v>
          </cell>
          <cell r="C7122">
            <v>1015</v>
          </cell>
          <cell r="D7122">
            <v>2016</v>
          </cell>
          <cell r="G7122">
            <v>418</v>
          </cell>
          <cell r="AC7122">
            <v>1057.185183090648</v>
          </cell>
        </row>
        <row r="7123">
          <cell r="A7123" t="str">
            <v>Costos OyM (D)</v>
          </cell>
          <cell r="C7123">
            <v>2060</v>
          </cell>
          <cell r="D7123">
            <v>2016</v>
          </cell>
          <cell r="G7123">
            <v>418</v>
          </cell>
          <cell r="AC7123">
            <v>2145.617218883483</v>
          </cell>
        </row>
        <row r="7124">
          <cell r="A7124" t="str">
            <v>Costos OyM (D)</v>
          </cell>
          <cell r="C7124">
            <v>281086</v>
          </cell>
          <cell r="D7124">
            <v>2016</v>
          </cell>
          <cell r="G7124">
            <v>418</v>
          </cell>
          <cell r="AC7124">
            <v>292768.42795489449</v>
          </cell>
        </row>
        <row r="7125">
          <cell r="A7125" t="str">
            <v>Costos OyM (D)</v>
          </cell>
          <cell r="C7125">
            <v>5824</v>
          </cell>
          <cell r="D7125">
            <v>2016</v>
          </cell>
          <cell r="G7125">
            <v>418</v>
          </cell>
          <cell r="AC7125">
            <v>6066.055671251167</v>
          </cell>
        </row>
        <row r="7126">
          <cell r="A7126" t="str">
            <v>Costos OyM (D)</v>
          </cell>
          <cell r="C7126">
            <v>4150</v>
          </cell>
          <cell r="D7126">
            <v>2016</v>
          </cell>
          <cell r="G7126">
            <v>418</v>
          </cell>
          <cell r="AC7126">
            <v>4322.4812904691526</v>
          </cell>
        </row>
        <row r="7127">
          <cell r="A7127" t="str">
            <v>Costos de OyM (C )</v>
          </cell>
          <cell r="C7127">
            <v>448</v>
          </cell>
          <cell r="D7127">
            <v>2016</v>
          </cell>
          <cell r="G7127">
            <v>418</v>
          </cell>
          <cell r="AC7127">
            <v>470.80875465481085</v>
          </cell>
        </row>
        <row r="7128">
          <cell r="A7128" t="str">
            <v>Costos de OyM (C )</v>
          </cell>
          <cell r="C7128">
            <v>237661</v>
          </cell>
          <cell r="D7128">
            <v>2016</v>
          </cell>
          <cell r="G7128">
            <v>418</v>
          </cell>
          <cell r="AC7128">
            <v>249760.89160718082</v>
          </cell>
        </row>
        <row r="7129">
          <cell r="A7129" t="str">
            <v>Costos de OyM (C )</v>
          </cell>
          <cell r="C7129">
            <v>58497</v>
          </cell>
          <cell r="D7129">
            <v>2016</v>
          </cell>
          <cell r="G7129">
            <v>418</v>
          </cell>
          <cell r="AC7129">
            <v>61475.222591612663</v>
          </cell>
        </row>
        <row r="7130">
          <cell r="A7130" t="str">
            <v>Costos de OyM (C )</v>
          </cell>
          <cell r="C7130">
            <v>475</v>
          </cell>
          <cell r="D7130">
            <v>2016</v>
          </cell>
          <cell r="G7130">
            <v>418</v>
          </cell>
          <cell r="AC7130">
            <v>499.18338942195351</v>
          </cell>
        </row>
        <row r="7131">
          <cell r="A7131" t="str">
            <v>Costos de Administración</v>
          </cell>
          <cell r="C7131">
            <v>546630</v>
          </cell>
          <cell r="D7131">
            <v>2016</v>
          </cell>
          <cell r="G7131">
            <v>418</v>
          </cell>
          <cell r="AC7131">
            <v>554950.05211987626</v>
          </cell>
        </row>
        <row r="7132">
          <cell r="A7132" t="str">
            <v>Costos Totales</v>
          </cell>
          <cell r="C7132">
            <v>3165399</v>
          </cell>
          <cell r="D7132">
            <v>2016</v>
          </cell>
          <cell r="G7132">
            <v>418</v>
          </cell>
          <cell r="AC7132">
            <v>3165399</v>
          </cell>
        </row>
        <row r="7133">
          <cell r="A7133" t="str">
            <v>Costos Compra de Energía</v>
          </cell>
          <cell r="C7133">
            <v>520870656</v>
          </cell>
          <cell r="D7133">
            <v>2016</v>
          </cell>
          <cell r="G7133">
            <v>138</v>
          </cell>
          <cell r="AC7133">
            <v>520870656</v>
          </cell>
        </row>
        <row r="7134">
          <cell r="A7134" t="str">
            <v>Costos Totales por Compra de Energia</v>
          </cell>
          <cell r="C7134">
            <v>521797885</v>
          </cell>
          <cell r="D7134">
            <v>2016</v>
          </cell>
          <cell r="G7134">
            <v>138</v>
          </cell>
          <cell r="AC7134">
            <v>521797885</v>
          </cell>
        </row>
        <row r="7135">
          <cell r="A7135" t="str">
            <v>Costos OyM (D)</v>
          </cell>
          <cell r="C7135">
            <v>17171234</v>
          </cell>
          <cell r="D7135">
            <v>2016</v>
          </cell>
          <cell r="G7135">
            <v>138</v>
          </cell>
          <cell r="AC7135">
            <v>17884900.650425971</v>
          </cell>
        </row>
        <row r="7136">
          <cell r="A7136" t="str">
            <v>Costos OyM (D)</v>
          </cell>
          <cell r="C7136">
            <v>1431728</v>
          </cell>
          <cell r="D7136">
            <v>2016</v>
          </cell>
          <cell r="G7136">
            <v>138</v>
          </cell>
          <cell r="AC7136">
            <v>1491233.1308532092</v>
          </cell>
        </row>
        <row r="7137">
          <cell r="A7137" t="str">
            <v>Costos OyM (D)</v>
          </cell>
          <cell r="C7137">
            <v>1000927</v>
          </cell>
          <cell r="D7137">
            <v>2016</v>
          </cell>
          <cell r="G7137">
            <v>138</v>
          </cell>
          <cell r="AC7137">
            <v>1042527.2844880524</v>
          </cell>
        </row>
        <row r="7138">
          <cell r="A7138" t="str">
            <v>Costos OyM (D)</v>
          </cell>
          <cell r="C7138">
            <v>18136802</v>
          </cell>
          <cell r="D7138">
            <v>2016</v>
          </cell>
          <cell r="G7138">
            <v>138</v>
          </cell>
          <cell r="AC7138">
            <v>18890599.352757469</v>
          </cell>
        </row>
        <row r="7139">
          <cell r="A7139" t="str">
            <v>Costos OyM (D)</v>
          </cell>
          <cell r="C7139">
            <v>6509329</v>
          </cell>
          <cell r="D7139">
            <v>2016</v>
          </cell>
          <cell r="G7139">
            <v>138</v>
          </cell>
          <cell r="AC7139">
            <v>6779868.1484357296</v>
          </cell>
        </row>
        <row r="7140">
          <cell r="A7140" t="str">
            <v>Costos de OyM (C )</v>
          </cell>
          <cell r="C7140">
            <v>6612504</v>
          </cell>
          <cell r="D7140">
            <v>2016</v>
          </cell>
          <cell r="G7140">
            <v>138</v>
          </cell>
          <cell r="AC7140">
            <v>6949162.4406025792</v>
          </cell>
        </row>
        <row r="7141">
          <cell r="A7141" t="str">
            <v>Costos OyM (D)</v>
          </cell>
          <cell r="C7141">
            <v>2960549</v>
          </cell>
          <cell r="D7141">
            <v>2016</v>
          </cell>
          <cell r="G7141">
            <v>138</v>
          </cell>
          <cell r="AC7141">
            <v>3083594.617353532</v>
          </cell>
        </row>
        <row r="7142">
          <cell r="A7142" t="str">
            <v>Costos OyM (D)</v>
          </cell>
          <cell r="C7142">
            <v>3547513</v>
          </cell>
          <cell r="D7142">
            <v>2016</v>
          </cell>
          <cell r="G7142">
            <v>138</v>
          </cell>
          <cell r="AC7142">
            <v>3694953.8723364081</v>
          </cell>
        </row>
        <row r="7143">
          <cell r="A7143" t="str">
            <v>Costos OyM (D)</v>
          </cell>
          <cell r="C7143">
            <v>7624892</v>
          </cell>
          <cell r="D7143">
            <v>2016</v>
          </cell>
          <cell r="G7143">
            <v>138</v>
          </cell>
          <cell r="AC7143">
            <v>7941795.9064693768</v>
          </cell>
        </row>
        <row r="7144">
          <cell r="A7144" t="str">
            <v>Costos OyM (D)</v>
          </cell>
          <cell r="C7144">
            <v>668029</v>
          </cell>
          <cell r="D7144">
            <v>2016</v>
          </cell>
          <cell r="G7144">
            <v>138</v>
          </cell>
          <cell r="AC7144">
            <v>695793.45879296807</v>
          </cell>
        </row>
        <row r="7145">
          <cell r="A7145" t="str">
            <v>Costos OyM (D)</v>
          </cell>
          <cell r="C7145">
            <v>22355</v>
          </cell>
          <cell r="D7145">
            <v>2016</v>
          </cell>
          <cell r="G7145">
            <v>138</v>
          </cell>
          <cell r="AC7145">
            <v>23284.113071912747</v>
          </cell>
        </row>
        <row r="7146">
          <cell r="A7146" t="str">
            <v>Costos OyM (D)</v>
          </cell>
          <cell r="C7146">
            <v>6483127</v>
          </cell>
          <cell r="D7146">
            <v>2016</v>
          </cell>
          <cell r="G7146">
            <v>138</v>
          </cell>
          <cell r="AC7146">
            <v>6752577.1472856393</v>
          </cell>
        </row>
        <row r="7147">
          <cell r="A7147" t="str">
            <v>Costos OyM (D)</v>
          </cell>
          <cell r="C7147">
            <v>81191148</v>
          </cell>
          <cell r="D7147">
            <v>2016</v>
          </cell>
          <cell r="G7147">
            <v>138</v>
          </cell>
          <cell r="AC7147">
            <v>84565594.742581189</v>
          </cell>
        </row>
        <row r="7148">
          <cell r="A7148" t="str">
            <v>Costos OyM (D)</v>
          </cell>
          <cell r="C7148">
            <v>4674642</v>
          </cell>
          <cell r="D7148">
            <v>2016</v>
          </cell>
          <cell r="G7148">
            <v>138</v>
          </cell>
          <cell r="AC7148">
            <v>4868928.3336485056</v>
          </cell>
        </row>
        <row r="7149">
          <cell r="A7149" t="str">
            <v>Costos OyM (D)</v>
          </cell>
          <cell r="C7149">
            <v>1827980</v>
          </cell>
          <cell r="D7149">
            <v>2016</v>
          </cell>
          <cell r="G7149">
            <v>138</v>
          </cell>
          <cell r="AC7149">
            <v>1903954.0600847714</v>
          </cell>
        </row>
        <row r="7150">
          <cell r="A7150" t="str">
            <v>Costos de OyM (C )</v>
          </cell>
          <cell r="C7150">
            <v>2550</v>
          </cell>
          <cell r="D7150">
            <v>2016</v>
          </cell>
          <cell r="G7150">
            <v>138</v>
          </cell>
          <cell r="AC7150">
            <v>2679.826616896803</v>
          </cell>
        </row>
        <row r="7151">
          <cell r="A7151" t="str">
            <v>Costos OyM (D)</v>
          </cell>
          <cell r="C7151">
            <v>2105686</v>
          </cell>
          <cell r="D7151">
            <v>2016</v>
          </cell>
          <cell r="G7151">
            <v>138</v>
          </cell>
          <cell r="AC7151">
            <v>2193202.009301886</v>
          </cell>
        </row>
        <row r="7152">
          <cell r="A7152" t="str">
            <v>Costos de OyM (C )</v>
          </cell>
          <cell r="C7152">
            <v>82382939</v>
          </cell>
          <cell r="D7152">
            <v>2016</v>
          </cell>
          <cell r="G7152">
            <v>138</v>
          </cell>
          <cell r="AC7152">
            <v>86577252.043288499</v>
          </cell>
        </row>
        <row r="7153">
          <cell r="A7153" t="str">
            <v>Costos de OyM (C )</v>
          </cell>
          <cell r="C7153">
            <v>94623927</v>
          </cell>
          <cell r="D7153">
            <v>2016</v>
          </cell>
          <cell r="G7153">
            <v>138</v>
          </cell>
          <cell r="AC7153">
            <v>99441458.105843157</v>
          </cell>
        </row>
        <row r="7154">
          <cell r="A7154" t="str">
            <v>Costos de OyM (C )</v>
          </cell>
          <cell r="C7154">
            <v>1638441</v>
          </cell>
          <cell r="D7154">
            <v>2016</v>
          </cell>
          <cell r="G7154">
            <v>138</v>
          </cell>
          <cell r="AC7154">
            <v>1721857.9615745156</v>
          </cell>
        </row>
        <row r="7155">
          <cell r="A7155" t="str">
            <v>Costos de Administración</v>
          </cell>
          <cell r="C7155">
            <v>201743799</v>
          </cell>
          <cell r="D7155">
            <v>2016</v>
          </cell>
          <cell r="G7155">
            <v>138</v>
          </cell>
          <cell r="AC7155">
            <v>147661068.8342554</v>
          </cell>
        </row>
        <row r="7156">
          <cell r="A7156" t="str">
            <v>Costos Totales</v>
          </cell>
          <cell r="C7156">
            <v>1215876385</v>
          </cell>
          <cell r="D7156">
            <v>2016</v>
          </cell>
          <cell r="G7156">
            <v>138</v>
          </cell>
          <cell r="AC7156">
            <v>1215876385</v>
          </cell>
        </row>
        <row r="7157">
          <cell r="A7157" t="str">
            <v>Costos de Combustible</v>
          </cell>
          <cell r="C7157">
            <v>212948105</v>
          </cell>
          <cell r="D7157">
            <v>2016</v>
          </cell>
          <cell r="G7157">
            <v>210</v>
          </cell>
          <cell r="AC7157">
            <v>212948105</v>
          </cell>
        </row>
        <row r="7158">
          <cell r="A7158" t="str">
            <v>Costos de Combustible</v>
          </cell>
          <cell r="C7158">
            <v>25884788</v>
          </cell>
          <cell r="D7158">
            <v>2016</v>
          </cell>
          <cell r="G7158">
            <v>210</v>
          </cell>
          <cell r="AC7158">
            <v>25884788</v>
          </cell>
        </row>
        <row r="7159">
          <cell r="A7159" t="str">
            <v>Costos de Combustible</v>
          </cell>
          <cell r="C7159">
            <v>21404042</v>
          </cell>
          <cell r="D7159">
            <v>2016</v>
          </cell>
          <cell r="G7159">
            <v>210</v>
          </cell>
          <cell r="AC7159">
            <v>21404042</v>
          </cell>
        </row>
        <row r="7160">
          <cell r="A7160" t="str">
            <v>Costos Compra de Energía</v>
          </cell>
          <cell r="C7160">
            <v>115114896</v>
          </cell>
          <cell r="D7160">
            <v>2016</v>
          </cell>
          <cell r="G7160">
            <v>210</v>
          </cell>
          <cell r="AC7160">
            <v>115114896</v>
          </cell>
        </row>
        <row r="7161">
          <cell r="A7161" t="str">
            <v>Costos Totales por Compra de Energia</v>
          </cell>
          <cell r="C7161">
            <v>118947065</v>
          </cell>
          <cell r="D7161">
            <v>2016</v>
          </cell>
          <cell r="G7161">
            <v>210</v>
          </cell>
          <cell r="AC7161">
            <v>118947065</v>
          </cell>
        </row>
        <row r="7162">
          <cell r="A7162" t="str">
            <v>Costos OyM (D)</v>
          </cell>
          <cell r="C7162">
            <v>7878051</v>
          </cell>
          <cell r="D7162">
            <v>2016</v>
          </cell>
          <cell r="G7162">
            <v>210</v>
          </cell>
          <cell r="AC7162">
            <v>8205476.6392438058</v>
          </cell>
        </row>
        <row r="7163">
          <cell r="A7163" t="str">
            <v>Costos OyM (D)</v>
          </cell>
          <cell r="C7163">
            <v>427812</v>
          </cell>
          <cell r="D7163">
            <v>2016</v>
          </cell>
          <cell r="G7163">
            <v>210</v>
          </cell>
          <cell r="AC7163">
            <v>445592.61827426241</v>
          </cell>
        </row>
        <row r="7164">
          <cell r="A7164" t="str">
            <v>Costos OyM (D)</v>
          </cell>
          <cell r="C7164">
            <v>3921644</v>
          </cell>
          <cell r="D7164">
            <v>2016</v>
          </cell>
          <cell r="G7164">
            <v>210</v>
          </cell>
          <cell r="AC7164">
            <v>4084634.4139471343</v>
          </cell>
        </row>
        <row r="7165">
          <cell r="A7165" t="str">
            <v>Costos OyM (D)</v>
          </cell>
          <cell r="C7165">
            <v>3950391</v>
          </cell>
          <cell r="D7165">
            <v>2016</v>
          </cell>
          <cell r="G7165">
            <v>210</v>
          </cell>
          <cell r="AC7165">
            <v>4114576.1897681262</v>
          </cell>
        </row>
        <row r="7166">
          <cell r="A7166" t="str">
            <v>Costos OyM (D)</v>
          </cell>
          <cell r="C7166">
            <v>3808044</v>
          </cell>
          <cell r="D7166">
            <v>2016</v>
          </cell>
          <cell r="G7166">
            <v>210</v>
          </cell>
          <cell r="AC7166">
            <v>3966312.9983815211</v>
          </cell>
        </row>
        <row r="7167">
          <cell r="A7167" t="str">
            <v>Costos de OyM (C )</v>
          </cell>
          <cell r="C7167">
            <v>2619121</v>
          </cell>
          <cell r="D7167">
            <v>2016</v>
          </cell>
          <cell r="G7167">
            <v>210</v>
          </cell>
          <cell r="AC7167">
            <v>2752466.7328130868</v>
          </cell>
        </row>
        <row r="7168">
          <cell r="A7168" t="str">
            <v>Costos OyM (D)</v>
          </cell>
          <cell r="C7168">
            <v>2109151</v>
          </cell>
          <cell r="D7168">
            <v>2016</v>
          </cell>
          <cell r="G7168">
            <v>210</v>
          </cell>
          <cell r="AC7168">
            <v>2196811.0207889886</v>
          </cell>
        </row>
        <row r="7169">
          <cell r="A7169" t="str">
            <v>Costos OyM (D)</v>
          </cell>
          <cell r="C7169">
            <v>8948451</v>
          </cell>
          <cell r="D7169">
            <v>2016</v>
          </cell>
          <cell r="G7169">
            <v>210</v>
          </cell>
          <cell r="AC7169">
            <v>9320364.3436578251</v>
          </cell>
        </row>
        <row r="7170">
          <cell r="A7170" t="str">
            <v>Costos OyM (D)</v>
          </cell>
          <cell r="C7170">
            <v>286379</v>
          </cell>
          <cell r="D7170">
            <v>2016</v>
          </cell>
          <cell r="G7170">
            <v>210</v>
          </cell>
          <cell r="AC7170">
            <v>298281.41433331696</v>
          </cell>
        </row>
        <row r="7171">
          <cell r="A7171" t="str">
            <v>Costos OyM (D)</v>
          </cell>
          <cell r="C7171">
            <v>172775</v>
          </cell>
          <cell r="D7171">
            <v>2016</v>
          </cell>
          <cell r="G7171">
            <v>210</v>
          </cell>
          <cell r="AC7171">
            <v>179955.83252067657</v>
          </cell>
        </row>
        <row r="7172">
          <cell r="A7172" t="str">
            <v>Costos OyM (D)</v>
          </cell>
          <cell r="C7172">
            <v>2622954</v>
          </cell>
          <cell r="D7172">
            <v>2016</v>
          </cell>
          <cell r="G7172">
            <v>210</v>
          </cell>
          <cell r="AC7172">
            <v>2731968.5760870422</v>
          </cell>
        </row>
        <row r="7173">
          <cell r="A7173" t="str">
            <v>Costos OyM (D)</v>
          </cell>
          <cell r="C7173">
            <v>36322199</v>
          </cell>
          <cell r="D7173">
            <v>2016</v>
          </cell>
          <cell r="G7173">
            <v>210</v>
          </cell>
          <cell r="AC7173">
            <v>37831813.399083696</v>
          </cell>
        </row>
        <row r="7174">
          <cell r="A7174" t="str">
            <v>Costos OyM (D)</v>
          </cell>
          <cell r="C7174">
            <v>3682885</v>
          </cell>
          <cell r="D7174">
            <v>2016</v>
          </cell>
          <cell r="G7174">
            <v>210</v>
          </cell>
          <cell r="AC7174">
            <v>3835952.1704697553</v>
          </cell>
        </row>
        <row r="7175">
          <cell r="A7175" t="str">
            <v>Costos OyM (D)</v>
          </cell>
          <cell r="C7175">
            <v>0</v>
          </cell>
          <cell r="D7175">
            <v>2016</v>
          </cell>
          <cell r="G7175">
            <v>210</v>
          </cell>
          <cell r="AC7175">
            <v>0</v>
          </cell>
        </row>
        <row r="7176">
          <cell r="A7176" t="str">
            <v>Costos de OyM (C )</v>
          </cell>
          <cell r="C7176">
            <v>574663</v>
          </cell>
          <cell r="D7176">
            <v>2016</v>
          </cell>
          <cell r="G7176">
            <v>210</v>
          </cell>
          <cell r="AC7176">
            <v>603920.47182186961</v>
          </cell>
        </row>
        <row r="7177">
          <cell r="A7177" t="str">
            <v>Costos OyM (D)</v>
          </cell>
          <cell r="C7177">
            <v>1117</v>
          </cell>
          <cell r="D7177">
            <v>2016</v>
          </cell>
          <cell r="G7177">
            <v>210</v>
          </cell>
          <cell r="AC7177">
            <v>1163.4244822780827</v>
          </cell>
        </row>
        <row r="7178">
          <cell r="A7178" t="str">
            <v>Costos de OyM (C )</v>
          </cell>
          <cell r="C7178">
            <v>27496191</v>
          </cell>
          <cell r="D7178">
            <v>2016</v>
          </cell>
          <cell r="G7178">
            <v>210</v>
          </cell>
          <cell r="AC7178">
            <v>28896088.041207183</v>
          </cell>
        </row>
        <row r="7179">
          <cell r="A7179" t="str">
            <v>Costos de OyM (C )</v>
          </cell>
          <cell r="C7179">
            <v>85275641</v>
          </cell>
          <cell r="D7179">
            <v>2016</v>
          </cell>
          <cell r="G7179">
            <v>210</v>
          </cell>
          <cell r="AC7179">
            <v>89617228.44107306</v>
          </cell>
        </row>
        <row r="7180">
          <cell r="A7180" t="str">
            <v>Costos de OyM (C )</v>
          </cell>
          <cell r="C7180">
            <v>3657824</v>
          </cell>
          <cell r="D7180">
            <v>2016</v>
          </cell>
          <cell r="G7180">
            <v>210</v>
          </cell>
          <cell r="AC7180">
            <v>3844052.5941662476</v>
          </cell>
        </row>
        <row r="7181">
          <cell r="A7181" t="str">
            <v>Costos de Administración</v>
          </cell>
          <cell r="C7181">
            <v>63771218</v>
          </cell>
          <cell r="D7181">
            <v>2016</v>
          </cell>
          <cell r="G7181">
            <v>210</v>
          </cell>
          <cell r="AC7181">
            <v>26769329.816988528</v>
          </cell>
        </row>
        <row r="7182">
          <cell r="A7182" t="str">
            <v>Costos Totales</v>
          </cell>
          <cell r="C7182">
            <v>942977015</v>
          </cell>
          <cell r="D7182">
            <v>2016</v>
          </cell>
          <cell r="G7182">
            <v>210</v>
          </cell>
          <cell r="AC7182">
            <v>942977015</v>
          </cell>
        </row>
        <row r="7183">
          <cell r="A7183" t="str">
            <v>Costos de Combustible</v>
          </cell>
          <cell r="C7183">
            <v>30542478</v>
          </cell>
          <cell r="D7183">
            <v>2016</v>
          </cell>
          <cell r="G7183">
            <v>187</v>
          </cell>
          <cell r="AC7183">
            <v>30542478</v>
          </cell>
        </row>
        <row r="7184">
          <cell r="A7184" t="str">
            <v>Costos de Combustible</v>
          </cell>
          <cell r="C7184">
            <v>77198987</v>
          </cell>
          <cell r="D7184">
            <v>2016</v>
          </cell>
          <cell r="G7184">
            <v>187</v>
          </cell>
          <cell r="AC7184">
            <v>77198987</v>
          </cell>
        </row>
        <row r="7185">
          <cell r="A7185" t="str">
            <v>Costos Compra de Energía</v>
          </cell>
          <cell r="C7185">
            <v>147226728</v>
          </cell>
          <cell r="D7185">
            <v>2016</v>
          </cell>
          <cell r="G7185">
            <v>187</v>
          </cell>
          <cell r="AC7185">
            <v>147226728</v>
          </cell>
        </row>
        <row r="7186">
          <cell r="A7186" t="str">
            <v>Costos Totales por Compra de Energia</v>
          </cell>
          <cell r="C7186">
            <v>227036512</v>
          </cell>
          <cell r="D7186">
            <v>2016</v>
          </cell>
          <cell r="G7186">
            <v>187</v>
          </cell>
          <cell r="AC7186">
            <v>227036512</v>
          </cell>
        </row>
        <row r="7187">
          <cell r="A7187" t="str">
            <v>Costos OyM (D)</v>
          </cell>
          <cell r="C7187">
            <v>4319006</v>
          </cell>
          <cell r="D7187">
            <v>2016</v>
          </cell>
          <cell r="G7187">
            <v>187</v>
          </cell>
          <cell r="AC7187">
            <v>4498511.4767286777</v>
          </cell>
        </row>
        <row r="7188">
          <cell r="A7188" t="str">
            <v>Costos OyM (D)</v>
          </cell>
          <cell r="C7188">
            <v>726116</v>
          </cell>
          <cell r="D7188">
            <v>2016</v>
          </cell>
          <cell r="G7188">
            <v>187</v>
          </cell>
          <cell r="AC7188">
            <v>756294.65655669849</v>
          </cell>
        </row>
        <row r="7189">
          <cell r="A7189" t="str">
            <v>Costos OyM (D)</v>
          </cell>
          <cell r="C7189">
            <v>2193999</v>
          </cell>
          <cell r="D7189">
            <v>2016</v>
          </cell>
          <cell r="G7189">
            <v>187</v>
          </cell>
          <cell r="AC7189">
            <v>2285185.4527248265</v>
          </cell>
        </row>
        <row r="7190">
          <cell r="A7190" t="str">
            <v>Costos OyM (D)</v>
          </cell>
          <cell r="C7190">
            <v>1259690</v>
          </cell>
          <cell r="D7190">
            <v>2016</v>
          </cell>
          <cell r="G7190">
            <v>187</v>
          </cell>
          <cell r="AC7190">
            <v>1312044.9293472497</v>
          </cell>
        </row>
        <row r="7191">
          <cell r="A7191" t="str">
            <v>Costos de OyM (C )</v>
          </cell>
          <cell r="C7191">
            <v>1814182</v>
          </cell>
          <cell r="D7191">
            <v>2016</v>
          </cell>
          <cell r="G7191">
            <v>187</v>
          </cell>
          <cell r="AC7191">
            <v>1906546.3574490494</v>
          </cell>
        </row>
        <row r="7192">
          <cell r="A7192" t="str">
            <v>Costos OyM (D)</v>
          </cell>
          <cell r="C7192">
            <v>760909</v>
          </cell>
          <cell r="D7192">
            <v>2016</v>
          </cell>
          <cell r="G7192">
            <v>187</v>
          </cell>
          <cell r="AC7192">
            <v>792533.71475893783</v>
          </cell>
        </row>
        <row r="7193">
          <cell r="A7193" t="str">
            <v>Costos OyM (D)</v>
          </cell>
          <cell r="C7193">
            <v>8042296</v>
          </cell>
          <cell r="D7193">
            <v>2016</v>
          </cell>
          <cell r="G7193">
            <v>187</v>
          </cell>
          <cell r="AC7193">
            <v>8376547.9499794943</v>
          </cell>
        </row>
        <row r="7194">
          <cell r="A7194" t="str">
            <v>Costos OyM (D)</v>
          </cell>
          <cell r="C7194">
            <v>350728</v>
          </cell>
          <cell r="D7194">
            <v>2016</v>
          </cell>
          <cell r="G7194">
            <v>187</v>
          </cell>
          <cell r="AC7194">
            <v>365304.87181775057</v>
          </cell>
        </row>
        <row r="7195">
          <cell r="A7195" t="str">
            <v>Costos OyM (D)</v>
          </cell>
          <cell r="C7195">
            <v>1459904</v>
          </cell>
          <cell r="D7195">
            <v>2016</v>
          </cell>
          <cell r="G7195">
            <v>187</v>
          </cell>
          <cell r="AC7195">
            <v>1520580.174911103</v>
          </cell>
        </row>
        <row r="7196">
          <cell r="A7196" t="str">
            <v>Costos OyM (D)</v>
          </cell>
          <cell r="C7196">
            <v>464296</v>
          </cell>
          <cell r="D7196">
            <v>2016</v>
          </cell>
          <cell r="G7196">
            <v>187</v>
          </cell>
          <cell r="AC7196">
            <v>483592.95740714832</v>
          </cell>
        </row>
        <row r="7197">
          <cell r="A7197" t="str">
            <v>Costos OyM (D)</v>
          </cell>
          <cell r="C7197">
            <v>922580</v>
          </cell>
          <cell r="D7197">
            <v>2016</v>
          </cell>
          <cell r="G7197">
            <v>187</v>
          </cell>
          <cell r="AC7197">
            <v>960924.04553277837</v>
          </cell>
        </row>
        <row r="7198">
          <cell r="A7198" t="str">
            <v>Costos OyM (D)</v>
          </cell>
          <cell r="C7198">
            <v>7888006</v>
          </cell>
          <cell r="D7198">
            <v>2016</v>
          </cell>
          <cell r="G7198">
            <v>187</v>
          </cell>
          <cell r="AC7198">
            <v>8215845.3865321483</v>
          </cell>
        </row>
        <row r="7199">
          <cell r="A7199" t="str">
            <v>Costos OyM (D)</v>
          </cell>
          <cell r="C7199">
            <v>663260</v>
          </cell>
          <cell r="D7199">
            <v>2016</v>
          </cell>
          <cell r="G7199">
            <v>187</v>
          </cell>
          <cell r="AC7199">
            <v>690826.25077507703</v>
          </cell>
        </row>
        <row r="7200">
          <cell r="A7200" t="str">
            <v>Costos OyM (D)</v>
          </cell>
          <cell r="C7200">
            <v>376486</v>
          </cell>
          <cell r="D7200">
            <v>2016</v>
          </cell>
          <cell r="G7200">
            <v>187</v>
          </cell>
          <cell r="AC7200">
            <v>392133.419547848</v>
          </cell>
        </row>
        <row r="7201">
          <cell r="A7201" t="str">
            <v>Costos de OyM (C )</v>
          </cell>
          <cell r="C7201">
            <v>23154</v>
          </cell>
          <cell r="D7201">
            <v>2016</v>
          </cell>
          <cell r="G7201">
            <v>187</v>
          </cell>
          <cell r="AC7201">
            <v>24332.825681422972</v>
          </cell>
        </row>
        <row r="7202">
          <cell r="A7202" t="str">
            <v>Costos OyM (D)</v>
          </cell>
          <cell r="C7202">
            <v>605435</v>
          </cell>
          <cell r="D7202">
            <v>2016</v>
          </cell>
          <cell r="G7202">
            <v>187</v>
          </cell>
          <cell r="AC7202">
            <v>630597.94219161232</v>
          </cell>
        </row>
        <row r="7203">
          <cell r="A7203" t="str">
            <v>Costos de OyM (C )</v>
          </cell>
          <cell r="C7203">
            <v>16702494</v>
          </cell>
          <cell r="D7203">
            <v>2016</v>
          </cell>
          <cell r="G7203">
            <v>187</v>
          </cell>
          <cell r="AC7203">
            <v>17552858.035199668</v>
          </cell>
        </row>
        <row r="7204">
          <cell r="A7204" t="str">
            <v>Costos de OyM (C )</v>
          </cell>
          <cell r="C7204">
            <v>24905209</v>
          </cell>
          <cell r="D7204">
            <v>2016</v>
          </cell>
          <cell r="G7204">
            <v>187</v>
          </cell>
          <cell r="AC7204">
            <v>26173192.932383455</v>
          </cell>
        </row>
        <row r="7205">
          <cell r="A7205" t="str">
            <v>Costos de Administración</v>
          </cell>
          <cell r="C7205">
            <v>73986498</v>
          </cell>
          <cell r="D7205">
            <v>2016</v>
          </cell>
          <cell r="G7205">
            <v>187</v>
          </cell>
          <cell r="AC7205">
            <v>34207288.671525173</v>
          </cell>
        </row>
        <row r="7206">
          <cell r="A7206" t="str">
            <v>Costos Totales</v>
          </cell>
          <cell r="C7206">
            <v>576763105</v>
          </cell>
          <cell r="D7206">
            <v>2016</v>
          </cell>
          <cell r="G7206">
            <v>187</v>
          </cell>
          <cell r="AC7206">
            <v>576763105</v>
          </cell>
        </row>
        <row r="7207">
          <cell r="A7207" t="str">
            <v>Costos de Combustible</v>
          </cell>
          <cell r="C7207">
            <v>54718496</v>
          </cell>
          <cell r="D7207">
            <v>2016</v>
          </cell>
          <cell r="G7207">
            <v>202</v>
          </cell>
          <cell r="AC7207">
            <v>54718496</v>
          </cell>
        </row>
        <row r="7208">
          <cell r="A7208" t="str">
            <v>Costos Compra de Energía</v>
          </cell>
          <cell r="C7208">
            <v>13099435</v>
          </cell>
          <cell r="D7208">
            <v>2016</v>
          </cell>
          <cell r="G7208">
            <v>202</v>
          </cell>
          <cell r="AC7208">
            <v>13099435</v>
          </cell>
        </row>
        <row r="7209">
          <cell r="A7209" t="str">
            <v>Costos Totales por Compra de Energia</v>
          </cell>
          <cell r="C7209">
            <v>15774733</v>
          </cell>
          <cell r="D7209">
            <v>2016</v>
          </cell>
          <cell r="G7209">
            <v>202</v>
          </cell>
          <cell r="AC7209">
            <v>15774733</v>
          </cell>
        </row>
        <row r="7210">
          <cell r="A7210" t="str">
            <v>Costos OyM (D)</v>
          </cell>
          <cell r="C7210">
            <v>1074058</v>
          </cell>
          <cell r="D7210">
            <v>2016</v>
          </cell>
          <cell r="G7210">
            <v>202</v>
          </cell>
          <cell r="AC7210">
            <v>1118697.7373201726</v>
          </cell>
        </row>
        <row r="7211">
          <cell r="A7211" t="str">
            <v>Costos OyM (D)</v>
          </cell>
          <cell r="C7211">
            <v>690160</v>
          </cell>
          <cell r="D7211">
            <v>2016</v>
          </cell>
          <cell r="G7211">
            <v>202</v>
          </cell>
          <cell r="AC7211">
            <v>718844.26203137112</v>
          </cell>
        </row>
        <row r="7212">
          <cell r="A7212" t="str">
            <v>Costos OyM (D)</v>
          </cell>
          <cell r="C7212">
            <v>96872</v>
          </cell>
          <cell r="D7212">
            <v>2016</v>
          </cell>
          <cell r="G7212">
            <v>202</v>
          </cell>
          <cell r="AC7212">
            <v>100898.17049887415</v>
          </cell>
        </row>
        <row r="7213">
          <cell r="A7213" t="str">
            <v>Costos OyM (D)</v>
          </cell>
          <cell r="C7213">
            <v>129044</v>
          </cell>
          <cell r="D7213">
            <v>2016</v>
          </cell>
          <cell r="G7213">
            <v>202</v>
          </cell>
          <cell r="AC7213">
            <v>134407.29533669911</v>
          </cell>
        </row>
        <row r="7214">
          <cell r="A7214" t="str">
            <v>Costos OyM (D)</v>
          </cell>
          <cell r="C7214">
            <v>610034</v>
          </cell>
          <cell r="D7214">
            <v>2016</v>
          </cell>
          <cell r="G7214">
            <v>202</v>
          </cell>
          <cell r="AC7214">
            <v>635388.0847108576</v>
          </cell>
        </row>
        <row r="7215">
          <cell r="A7215" t="str">
            <v>Costos de OyM (C )</v>
          </cell>
          <cell r="C7215">
            <v>281025</v>
          </cell>
          <cell r="D7215">
            <v>2016</v>
          </cell>
          <cell r="G7215">
            <v>202</v>
          </cell>
          <cell r="AC7215">
            <v>295332.65686800942</v>
          </cell>
        </row>
        <row r="7216">
          <cell r="A7216" t="str">
            <v>Costos OyM (D)</v>
          </cell>
          <cell r="C7216">
            <v>277828</v>
          </cell>
          <cell r="D7216">
            <v>2016</v>
          </cell>
          <cell r="G7216">
            <v>202</v>
          </cell>
          <cell r="AC7216">
            <v>289375.01975143701</v>
          </cell>
        </row>
        <row r="7217">
          <cell r="A7217" t="str">
            <v>Costos OyM (D)</v>
          </cell>
          <cell r="C7217">
            <v>2302549</v>
          </cell>
          <cell r="D7217">
            <v>2016</v>
          </cell>
          <cell r="G7217">
            <v>202</v>
          </cell>
          <cell r="AC7217">
            <v>2398246.9814189048</v>
          </cell>
        </row>
        <row r="7218">
          <cell r="A7218" t="str">
            <v>Costos OyM (D)</v>
          </cell>
          <cell r="C7218">
            <v>82780</v>
          </cell>
          <cell r="D7218">
            <v>2016</v>
          </cell>
          <cell r="G7218">
            <v>202</v>
          </cell>
          <cell r="AC7218">
            <v>86220.482222900348</v>
          </cell>
        </row>
        <row r="7219">
          <cell r="A7219" t="str">
            <v>Costos OyM (D)</v>
          </cell>
          <cell r="C7219">
            <v>589346</v>
          </cell>
          <cell r="D7219">
            <v>2016</v>
          </cell>
          <cell r="G7219">
            <v>202</v>
          </cell>
          <cell r="AC7219">
            <v>613840.25508742966</v>
          </cell>
        </row>
        <row r="7220">
          <cell r="A7220" t="str">
            <v>Costos OyM (D)</v>
          </cell>
          <cell r="C7220">
            <v>1432528</v>
          </cell>
          <cell r="D7220">
            <v>2016</v>
          </cell>
          <cell r="G7220">
            <v>202</v>
          </cell>
          <cell r="AC7220">
            <v>1492066.3802586009</v>
          </cell>
        </row>
        <row r="7221">
          <cell r="A7221" t="str">
            <v>Costos OyM (D)</v>
          </cell>
          <cell r="C7221">
            <v>3314962</v>
          </cell>
          <cell r="D7221">
            <v>2016</v>
          </cell>
          <cell r="G7221">
            <v>202</v>
          </cell>
          <cell r="AC7221">
            <v>3452737.6442448678</v>
          </cell>
        </row>
        <row r="7222">
          <cell r="A7222" t="str">
            <v>Costos OyM (D)</v>
          </cell>
          <cell r="C7222">
            <v>1642737</v>
          </cell>
          <cell r="D7222">
            <v>2016</v>
          </cell>
          <cell r="G7222">
            <v>202</v>
          </cell>
          <cell r="AC7222">
            <v>1711012.035581066</v>
          </cell>
        </row>
        <row r="7223">
          <cell r="A7223" t="str">
            <v>Costos OyM (D)</v>
          </cell>
          <cell r="C7223">
            <v>193383</v>
          </cell>
          <cell r="D7223">
            <v>2016</v>
          </cell>
          <cell r="G7223">
            <v>202</v>
          </cell>
          <cell r="AC7223">
            <v>201420.33720356532</v>
          </cell>
        </row>
        <row r="7224">
          <cell r="A7224" t="str">
            <v>Costos OyM (D)</v>
          </cell>
          <cell r="C7224">
            <v>1205860</v>
          </cell>
          <cell r="D7224">
            <v>2016</v>
          </cell>
          <cell r="G7224">
            <v>202</v>
          </cell>
          <cell r="AC7224">
            <v>1255977.6599819595</v>
          </cell>
        </row>
        <row r="7225">
          <cell r="A7225" t="str">
            <v>Costos de OyM (C )</v>
          </cell>
          <cell r="C7225">
            <v>5707521</v>
          </cell>
          <cell r="D7225">
            <v>2016</v>
          </cell>
          <cell r="G7225">
            <v>202</v>
          </cell>
          <cell r="AC7225">
            <v>5998104.5852146894</v>
          </cell>
        </row>
        <row r="7226">
          <cell r="A7226" t="str">
            <v>Costos de OyM (C )</v>
          </cell>
          <cell r="C7226">
            <v>366189</v>
          </cell>
          <cell r="D7226">
            <v>2016</v>
          </cell>
          <cell r="G7226">
            <v>202</v>
          </cell>
          <cell r="AC7226">
            <v>384832.56039796997</v>
          </cell>
        </row>
        <row r="7227">
          <cell r="A7227" t="str">
            <v>Costos de Administración</v>
          </cell>
          <cell r="C7227">
            <v>21215400</v>
          </cell>
          <cell r="D7227">
            <v>2016</v>
          </cell>
          <cell r="G7227">
            <v>202</v>
          </cell>
          <cell r="AC7227">
            <v>10612619.938696008</v>
          </cell>
        </row>
        <row r="7228">
          <cell r="A7228" t="str">
            <v>Costos Totales</v>
          </cell>
          <cell r="C7228">
            <v>133153789</v>
          </cell>
          <cell r="D7228">
            <v>2016</v>
          </cell>
          <cell r="G7228">
            <v>202</v>
          </cell>
          <cell r="AC7228">
            <v>133153789</v>
          </cell>
        </row>
        <row r="7229">
          <cell r="A7229" t="str">
            <v>Costos de Combustible</v>
          </cell>
          <cell r="C7229">
            <v>243789424</v>
          </cell>
          <cell r="D7229">
            <v>2016</v>
          </cell>
          <cell r="G7229">
            <v>7</v>
          </cell>
          <cell r="AC7229">
            <v>243789424</v>
          </cell>
        </row>
        <row r="7230">
          <cell r="A7230" t="str">
            <v>Costos de Combustible</v>
          </cell>
          <cell r="C7230">
            <v>79688967</v>
          </cell>
          <cell r="D7230">
            <v>2016</v>
          </cell>
          <cell r="G7230">
            <v>7</v>
          </cell>
          <cell r="AC7230">
            <v>79688967</v>
          </cell>
        </row>
        <row r="7231">
          <cell r="A7231" t="str">
            <v>Costos de Combustible</v>
          </cell>
          <cell r="C7231">
            <v>390682689</v>
          </cell>
          <cell r="D7231">
            <v>2016</v>
          </cell>
          <cell r="G7231">
            <v>7</v>
          </cell>
          <cell r="AC7231">
            <v>390682689</v>
          </cell>
        </row>
        <row r="7232">
          <cell r="A7232" t="str">
            <v>Costos Compra de Energía</v>
          </cell>
          <cell r="C7232">
            <v>364921525</v>
          </cell>
          <cell r="D7232">
            <v>2016</v>
          </cell>
          <cell r="G7232">
            <v>7</v>
          </cell>
          <cell r="AC7232">
            <v>364921525</v>
          </cell>
        </row>
        <row r="7233">
          <cell r="A7233" t="str">
            <v>Costos Totales por Compra de Energia</v>
          </cell>
          <cell r="C7233">
            <v>366521054</v>
          </cell>
          <cell r="D7233">
            <v>2016</v>
          </cell>
          <cell r="G7233">
            <v>7</v>
          </cell>
          <cell r="AC7233">
            <v>366521054</v>
          </cell>
        </row>
        <row r="7234">
          <cell r="A7234" t="str">
            <v>Costos OyM (D)</v>
          </cell>
          <cell r="C7234">
            <v>6695637</v>
          </cell>
          <cell r="D7234">
            <v>2016</v>
          </cell>
          <cell r="G7234">
            <v>7</v>
          </cell>
          <cell r="AC7234">
            <v>6973919.4362103622</v>
          </cell>
        </row>
        <row r="7235">
          <cell r="A7235" t="str">
            <v>Costos OyM (D)</v>
          </cell>
          <cell r="C7235">
            <v>2241496</v>
          </cell>
          <cell r="D7235">
            <v>2016</v>
          </cell>
          <cell r="G7235">
            <v>7</v>
          </cell>
          <cell r="AC7235">
            <v>2334656.5114846849</v>
          </cell>
        </row>
        <row r="7236">
          <cell r="A7236" t="str">
            <v>Costos OyM (D)</v>
          </cell>
          <cell r="C7236">
            <v>1251520</v>
          </cell>
          <cell r="D7236">
            <v>2016</v>
          </cell>
          <cell r="G7236">
            <v>7</v>
          </cell>
          <cell r="AC7236">
            <v>1303535.3697946875</v>
          </cell>
        </row>
        <row r="7237">
          <cell r="A7237" t="str">
            <v>Costos OyM (D)</v>
          </cell>
          <cell r="C7237">
            <v>2104515</v>
          </cell>
          <cell r="D7237">
            <v>2016</v>
          </cell>
          <cell r="G7237">
            <v>7</v>
          </cell>
          <cell r="AC7237">
            <v>2191982.3404847439</v>
          </cell>
        </row>
        <row r="7238">
          <cell r="A7238" t="str">
            <v>Costos OyM (D)</v>
          </cell>
          <cell r="C7238">
            <v>1799910</v>
          </cell>
          <cell r="D7238">
            <v>2016</v>
          </cell>
          <cell r="G7238">
            <v>7</v>
          </cell>
          <cell r="AC7238">
            <v>1874717.421573092</v>
          </cell>
        </row>
        <row r="7239">
          <cell r="A7239" t="str">
            <v>Costos de OyM (C )</v>
          </cell>
          <cell r="C7239">
            <v>8471763</v>
          </cell>
          <cell r="D7239">
            <v>2016</v>
          </cell>
          <cell r="G7239">
            <v>7</v>
          </cell>
          <cell r="AC7239">
            <v>8903080.7762515731</v>
          </cell>
        </row>
        <row r="7240">
          <cell r="A7240" t="str">
            <v>Costos OyM (D)</v>
          </cell>
          <cell r="C7240">
            <v>12587</v>
          </cell>
          <cell r="D7240">
            <v>2016</v>
          </cell>
          <cell r="G7240">
            <v>7</v>
          </cell>
          <cell r="AC7240">
            <v>13110.137832080776</v>
          </cell>
        </row>
        <row r="7241">
          <cell r="A7241" t="str">
            <v>Costos OyM (D)</v>
          </cell>
          <cell r="C7241">
            <v>42356722</v>
          </cell>
          <cell r="D7241">
            <v>2016</v>
          </cell>
          <cell r="G7241">
            <v>7</v>
          </cell>
          <cell r="AC7241">
            <v>44117141.776048951</v>
          </cell>
        </row>
        <row r="7242">
          <cell r="A7242" t="str">
            <v>Costos OyM (D)</v>
          </cell>
          <cell r="C7242">
            <v>708327</v>
          </cell>
          <cell r="D7242">
            <v>2016</v>
          </cell>
          <cell r="G7242">
            <v>7</v>
          </cell>
          <cell r="AC7242">
            <v>737766.31446605863</v>
          </cell>
        </row>
        <row r="7243">
          <cell r="A7243" t="str">
            <v>Costos OyM (D)</v>
          </cell>
          <cell r="C7243">
            <v>1887558</v>
          </cell>
          <cell r="D7243">
            <v>2016</v>
          </cell>
          <cell r="G7243">
            <v>7</v>
          </cell>
          <cell r="AC7243">
            <v>1966008.2264278005</v>
          </cell>
        </row>
        <row r="7244">
          <cell r="A7244" t="str">
            <v>Costos OyM (D)</v>
          </cell>
          <cell r="C7244">
            <v>285225</v>
          </cell>
          <cell r="D7244">
            <v>2016</v>
          </cell>
          <cell r="G7244">
            <v>7</v>
          </cell>
          <cell r="AC7244">
            <v>297079.45206603949</v>
          </cell>
        </row>
        <row r="7245">
          <cell r="A7245" t="str">
            <v>Costos OyM (D)</v>
          </cell>
          <cell r="C7245">
            <v>3733248</v>
          </cell>
          <cell r="D7245">
            <v>2016</v>
          </cell>
          <cell r="G7245">
            <v>7</v>
          </cell>
          <cell r="AC7245">
            <v>3888408.3452244294</v>
          </cell>
        </row>
        <row r="7246">
          <cell r="A7246" t="str">
            <v>Costos OyM (D)</v>
          </cell>
          <cell r="C7246">
            <v>18832297</v>
          </cell>
          <cell r="D7246">
            <v>2016</v>
          </cell>
          <cell r="G7246">
            <v>7</v>
          </cell>
          <cell r="AC7246">
            <v>19615000.346761048</v>
          </cell>
        </row>
        <row r="7247">
          <cell r="A7247" t="str">
            <v>Costos OyM (D)</v>
          </cell>
          <cell r="C7247">
            <v>7164127</v>
          </cell>
          <cell r="D7247">
            <v>2016</v>
          </cell>
          <cell r="G7247">
            <v>7</v>
          </cell>
          <cell r="AC7247">
            <v>7461880.7036252758</v>
          </cell>
        </row>
        <row r="7248">
          <cell r="A7248" t="str">
            <v>Costos OyM (D)</v>
          </cell>
          <cell r="C7248">
            <v>2918319</v>
          </cell>
          <cell r="D7248">
            <v>2016</v>
          </cell>
          <cell r="G7248">
            <v>7</v>
          </cell>
          <cell r="AC7248">
            <v>3039609.4643664206</v>
          </cell>
        </row>
        <row r="7249">
          <cell r="A7249" t="str">
            <v>Costos OyM (D)</v>
          </cell>
          <cell r="C7249">
            <v>3909178</v>
          </cell>
          <cell r="D7249">
            <v>2016</v>
          </cell>
          <cell r="G7249">
            <v>7</v>
          </cell>
          <cell r="AC7249">
            <v>4071650.305087619</v>
          </cell>
        </row>
        <row r="7250">
          <cell r="A7250" t="str">
            <v>Costos de OyM (C )</v>
          </cell>
          <cell r="C7250">
            <v>54257052</v>
          </cell>
          <cell r="D7250">
            <v>2016</v>
          </cell>
          <cell r="G7250">
            <v>7</v>
          </cell>
          <cell r="AC7250">
            <v>57019408.668217219</v>
          </cell>
        </row>
        <row r="7251">
          <cell r="A7251" t="str">
            <v>Costos de OyM (C )</v>
          </cell>
          <cell r="C7251">
            <v>59023494</v>
          </cell>
          <cell r="D7251">
            <v>2016</v>
          </cell>
          <cell r="G7251">
            <v>7</v>
          </cell>
          <cell r="AC7251">
            <v>62028521.664097548</v>
          </cell>
        </row>
        <row r="7252">
          <cell r="A7252" t="str">
            <v>Costos de OyM (C )</v>
          </cell>
          <cell r="C7252">
            <v>12389369</v>
          </cell>
          <cell r="D7252">
            <v>2016</v>
          </cell>
          <cell r="G7252">
            <v>7</v>
          </cell>
          <cell r="AC7252">
            <v>13020141.495198481</v>
          </cell>
        </row>
        <row r="7253">
          <cell r="A7253" t="str">
            <v>Costos de Administración</v>
          </cell>
          <cell r="C7253">
            <v>186773030</v>
          </cell>
          <cell r="D7253">
            <v>2016</v>
          </cell>
          <cell r="G7253">
            <v>7</v>
          </cell>
          <cell r="AC7253">
            <v>66902806.710065864</v>
          </cell>
        </row>
        <row r="7254">
          <cell r="A7254" t="str">
            <v>Costos Totales</v>
          </cell>
          <cell r="C7254">
            <v>1985686905</v>
          </cell>
          <cell r="D7254">
            <v>2016</v>
          </cell>
          <cell r="G7254">
            <v>7</v>
          </cell>
          <cell r="AC7254">
            <v>1985686905</v>
          </cell>
        </row>
        <row r="7255">
          <cell r="A7255" t="str">
            <v>Costos de Combustible</v>
          </cell>
          <cell r="C7255">
            <v>152252947</v>
          </cell>
          <cell r="D7255">
            <v>2016</v>
          </cell>
          <cell r="G7255">
            <v>133</v>
          </cell>
          <cell r="AC7255">
            <v>152252947</v>
          </cell>
        </row>
        <row r="7256">
          <cell r="A7256" t="str">
            <v>Costos de Combustible</v>
          </cell>
          <cell r="C7256">
            <v>127864758</v>
          </cell>
          <cell r="D7256">
            <v>2016</v>
          </cell>
          <cell r="G7256">
            <v>133</v>
          </cell>
          <cell r="AC7256">
            <v>127864758</v>
          </cell>
        </row>
        <row r="7257">
          <cell r="A7257" t="str">
            <v>Costos Compra de Energía</v>
          </cell>
          <cell r="C7257">
            <v>4130065916</v>
          </cell>
          <cell r="D7257">
            <v>2016</v>
          </cell>
          <cell r="G7257">
            <v>133</v>
          </cell>
          <cell r="AC7257">
            <v>4130065916</v>
          </cell>
        </row>
        <row r="7258">
          <cell r="A7258" t="str">
            <v>Costos Totales por Compra de Energia</v>
          </cell>
          <cell r="C7258">
            <v>4487487729</v>
          </cell>
          <cell r="D7258">
            <v>2016</v>
          </cell>
          <cell r="G7258">
            <v>133</v>
          </cell>
          <cell r="AC7258">
            <v>4487487729</v>
          </cell>
        </row>
        <row r="7259">
          <cell r="A7259" t="str">
            <v>Costos OyM (D)</v>
          </cell>
          <cell r="C7259">
            <v>7084062</v>
          </cell>
          <cell r="D7259">
            <v>2016</v>
          </cell>
          <cell r="G7259">
            <v>133</v>
          </cell>
          <cell r="AC7259">
            <v>7378488.061571924</v>
          </cell>
        </row>
        <row r="7260">
          <cell r="A7260" t="str">
            <v>Costos OyM (D)</v>
          </cell>
          <cell r="C7260">
            <v>1811479</v>
          </cell>
          <cell r="D7260">
            <v>2016</v>
          </cell>
          <cell r="G7260">
            <v>133</v>
          </cell>
          <cell r="AC7260">
            <v>1886767.2495368118</v>
          </cell>
        </row>
        <row r="7261">
          <cell r="A7261" t="str">
            <v>Costos OyM (D)</v>
          </cell>
          <cell r="C7261">
            <v>17401186</v>
          </cell>
          <cell r="D7261">
            <v>2016</v>
          </cell>
          <cell r="G7261">
            <v>133</v>
          </cell>
          <cell r="AC7261">
            <v>18124409.859511744</v>
          </cell>
        </row>
        <row r="7262">
          <cell r="A7262" t="str">
            <v>Costos OyM (D)</v>
          </cell>
          <cell r="C7262">
            <v>34532949</v>
          </cell>
          <cell r="D7262">
            <v>2016</v>
          </cell>
          <cell r="G7262">
            <v>133</v>
          </cell>
          <cell r="AC7262">
            <v>35968199.025837451</v>
          </cell>
        </row>
        <row r="7263">
          <cell r="A7263" t="str">
            <v>Costos de OyM (C )</v>
          </cell>
          <cell r="C7263">
            <v>2306171</v>
          </cell>
          <cell r="D7263">
            <v>2016</v>
          </cell>
          <cell r="G7263">
            <v>133</v>
          </cell>
          <cell r="AC7263">
            <v>2423583.697613928</v>
          </cell>
        </row>
        <row r="7264">
          <cell r="A7264" t="str">
            <v>Costos OyM (D)</v>
          </cell>
          <cell r="C7264">
            <v>15676650</v>
          </cell>
          <cell r="D7264">
            <v>2016</v>
          </cell>
          <cell r="G7264">
            <v>133</v>
          </cell>
          <cell r="AC7264">
            <v>16328199.113791142</v>
          </cell>
        </row>
        <row r="7265">
          <cell r="A7265" t="str">
            <v>Costos OyM (D)</v>
          </cell>
          <cell r="C7265">
            <v>364723350</v>
          </cell>
          <cell r="D7265">
            <v>2016</v>
          </cell>
          <cell r="G7265">
            <v>133</v>
          </cell>
          <cell r="AC7265">
            <v>379881893.14993548</v>
          </cell>
        </row>
        <row r="7266">
          <cell r="A7266" t="str">
            <v>Costos OyM (D)</v>
          </cell>
          <cell r="C7266">
            <v>6939456</v>
          </cell>
          <cell r="D7266">
            <v>2016</v>
          </cell>
          <cell r="G7266">
            <v>133</v>
          </cell>
          <cell r="AC7266">
            <v>7227871.982176844</v>
          </cell>
        </row>
        <row r="7267">
          <cell r="A7267" t="str">
            <v>Costos OyM (D)</v>
          </cell>
          <cell r="C7267">
            <v>5863236</v>
          </cell>
          <cell r="D7267">
            <v>2016</v>
          </cell>
          <cell r="G7267">
            <v>133</v>
          </cell>
          <cell r="AC7267">
            <v>6106922.3883386003</v>
          </cell>
        </row>
        <row r="7268">
          <cell r="A7268" t="str">
            <v>Costos OyM (D)</v>
          </cell>
          <cell r="C7268">
            <v>24642816</v>
          </cell>
          <cell r="D7268">
            <v>2016</v>
          </cell>
          <cell r="G7268">
            <v>133</v>
          </cell>
          <cell r="AC7268">
            <v>25667014.723969609</v>
          </cell>
        </row>
        <row r="7269">
          <cell r="A7269" t="str">
            <v>Costos OyM (D)</v>
          </cell>
          <cell r="C7269">
            <v>402984686</v>
          </cell>
          <cell r="D7269">
            <v>2016</v>
          </cell>
          <cell r="G7269">
            <v>133</v>
          </cell>
          <cell r="AC7269">
            <v>419733437.48929787</v>
          </cell>
        </row>
        <row r="7270">
          <cell r="A7270" t="str">
            <v>Costos OyM (D)</v>
          </cell>
          <cell r="C7270">
            <v>35303282</v>
          </cell>
          <cell r="D7270">
            <v>2016</v>
          </cell>
          <cell r="G7270">
            <v>133</v>
          </cell>
          <cell r="AC7270">
            <v>36770548.418591902</v>
          </cell>
        </row>
        <row r="7271">
          <cell r="A7271" t="str">
            <v>Costos OyM (D)</v>
          </cell>
          <cell r="C7271">
            <v>2132866</v>
          </cell>
          <cell r="D7271">
            <v>2016</v>
          </cell>
          <cell r="G7271">
            <v>133</v>
          </cell>
          <cell r="AC7271">
            <v>2221511.6578500671</v>
          </cell>
        </row>
        <row r="7272">
          <cell r="A7272" t="str">
            <v>Costos de OyM (C )</v>
          </cell>
          <cell r="C7272">
            <v>8342960</v>
          </cell>
          <cell r="D7272">
            <v>2016</v>
          </cell>
          <cell r="G7272">
            <v>133</v>
          </cell>
          <cell r="AC7272">
            <v>8767720.1065511182</v>
          </cell>
        </row>
        <row r="7273">
          <cell r="A7273" t="str">
            <v>Costos OyM (D)</v>
          </cell>
          <cell r="C7273">
            <v>645145</v>
          </cell>
          <cell r="D7273">
            <v>2016</v>
          </cell>
          <cell r="G7273">
            <v>133</v>
          </cell>
          <cell r="AC7273">
            <v>671958.35955174</v>
          </cell>
        </row>
        <row r="7274">
          <cell r="A7274" t="str">
            <v>Costos de OyM (C )</v>
          </cell>
          <cell r="C7274">
            <v>212306544</v>
          </cell>
          <cell r="D7274">
            <v>2016</v>
          </cell>
          <cell r="G7274">
            <v>133</v>
          </cell>
          <cell r="AC7274">
            <v>223115579.43238127</v>
          </cell>
        </row>
        <row r="7275">
          <cell r="A7275" t="str">
            <v>Costos de OyM (C )</v>
          </cell>
          <cell r="C7275">
            <v>611149039</v>
          </cell>
          <cell r="D7275">
            <v>2016</v>
          </cell>
          <cell r="G7275">
            <v>133</v>
          </cell>
          <cell r="AC7275">
            <v>642264102.58945191</v>
          </cell>
        </row>
        <row r="7276">
          <cell r="A7276" t="str">
            <v>Costos de OyM (C )</v>
          </cell>
          <cell r="C7276">
            <v>2273279</v>
          </cell>
          <cell r="D7276">
            <v>2016</v>
          </cell>
          <cell r="G7276">
            <v>133</v>
          </cell>
          <cell r="AC7276">
            <v>2389017.086993156</v>
          </cell>
        </row>
        <row r="7277">
          <cell r="A7277" t="str">
            <v>Costos de Administración</v>
          </cell>
          <cell r="C7277">
            <v>1329264833</v>
          </cell>
          <cell r="D7277">
            <v>2016</v>
          </cell>
          <cell r="G7277">
            <v>133</v>
          </cell>
          <cell r="AC7277">
            <v>874882956.78874636</v>
          </cell>
        </row>
        <row r="7278">
          <cell r="A7278" t="str">
            <v>Costos Totales</v>
          </cell>
          <cell r="C7278">
            <v>8863165913</v>
          </cell>
          <cell r="D7278">
            <v>2016</v>
          </cell>
          <cell r="G7278">
            <v>133</v>
          </cell>
          <cell r="AC7278">
            <v>8863165913</v>
          </cell>
        </row>
        <row r="7279">
          <cell r="A7279" t="str">
            <v>Costos Compra de Energía</v>
          </cell>
          <cell r="C7279">
            <v>48449745</v>
          </cell>
          <cell r="D7279">
            <v>2016</v>
          </cell>
          <cell r="G7279">
            <v>428</v>
          </cell>
          <cell r="AC7279">
            <v>48449745</v>
          </cell>
        </row>
        <row r="7280">
          <cell r="A7280" t="str">
            <v>Costos Totales por Compra de Energia</v>
          </cell>
          <cell r="C7280">
            <v>48450113</v>
          </cell>
          <cell r="D7280">
            <v>2016</v>
          </cell>
          <cell r="G7280">
            <v>428</v>
          </cell>
          <cell r="AC7280">
            <v>48450113</v>
          </cell>
        </row>
        <row r="7281">
          <cell r="A7281" t="str">
            <v>Costos OyM (D)</v>
          </cell>
          <cell r="C7281">
            <v>462158</v>
          </cell>
          <cell r="D7281">
            <v>2016</v>
          </cell>
          <cell r="G7281">
            <v>428</v>
          </cell>
          <cell r="AC7281">
            <v>481366.09837123915</v>
          </cell>
        </row>
        <row r="7282">
          <cell r="A7282" t="str">
            <v>Costos OyM (D)</v>
          </cell>
          <cell r="C7282">
            <v>341925</v>
          </cell>
          <cell r="D7282">
            <v>2016</v>
          </cell>
          <cell r="G7282">
            <v>428</v>
          </cell>
          <cell r="AC7282">
            <v>356136.00367317226</v>
          </cell>
        </row>
        <row r="7283">
          <cell r="A7283" t="str">
            <v>Costos OyM (D)</v>
          </cell>
          <cell r="C7283">
            <v>81436</v>
          </cell>
          <cell r="D7283">
            <v>2016</v>
          </cell>
          <cell r="G7283">
            <v>428</v>
          </cell>
          <cell r="AC7283">
            <v>84820.623221842383</v>
          </cell>
        </row>
        <row r="7284">
          <cell r="A7284" t="str">
            <v>Costos OyM (D)</v>
          </cell>
          <cell r="C7284">
            <v>183963</v>
          </cell>
          <cell r="D7284">
            <v>2016</v>
          </cell>
          <cell r="G7284">
            <v>428</v>
          </cell>
          <cell r="AC7284">
            <v>191608.82545507871</v>
          </cell>
        </row>
        <row r="7285">
          <cell r="A7285" t="str">
            <v>Costos OyM (D)</v>
          </cell>
          <cell r="C7285">
            <v>49245</v>
          </cell>
          <cell r="D7285">
            <v>2016</v>
          </cell>
          <cell r="G7285">
            <v>428</v>
          </cell>
          <cell r="AC7285">
            <v>51291.708710639374</v>
          </cell>
        </row>
        <row r="7286">
          <cell r="A7286" t="str">
            <v>Costos de OyM (C )</v>
          </cell>
          <cell r="C7286">
            <v>404658</v>
          </cell>
          <cell r="D7286">
            <v>2016</v>
          </cell>
          <cell r="G7286">
            <v>428</v>
          </cell>
          <cell r="AC7286">
            <v>425260.10946675547</v>
          </cell>
        </row>
        <row r="7287">
          <cell r="A7287" t="str">
            <v>Costos OyM (D)</v>
          </cell>
          <cell r="C7287">
            <v>102339</v>
          </cell>
          <cell r="D7287">
            <v>2016</v>
          </cell>
          <cell r="G7287">
            <v>428</v>
          </cell>
          <cell r="AC7287">
            <v>106592.38862296929</v>
          </cell>
        </row>
        <row r="7288">
          <cell r="A7288" t="str">
            <v>Costos OyM (D)</v>
          </cell>
          <cell r="C7288">
            <v>675784</v>
          </cell>
          <cell r="D7288">
            <v>2016</v>
          </cell>
          <cell r="G7288">
            <v>428</v>
          </cell>
          <cell r="AC7288">
            <v>703870.77021648327</v>
          </cell>
        </row>
        <row r="7289">
          <cell r="A7289" t="str">
            <v>Costos OyM (D)</v>
          </cell>
          <cell r="C7289">
            <v>545</v>
          </cell>
          <cell r="D7289">
            <v>2016</v>
          </cell>
          <cell r="G7289">
            <v>428</v>
          </cell>
          <cell r="AC7289">
            <v>567.65115742305738</v>
          </cell>
        </row>
        <row r="7290">
          <cell r="A7290" t="str">
            <v>Costos OyM (D)</v>
          </cell>
          <cell r="C7290">
            <v>214030</v>
          </cell>
          <cell r="D7290">
            <v>2016</v>
          </cell>
          <cell r="G7290">
            <v>428</v>
          </cell>
          <cell r="AC7290">
            <v>222925.46279496691</v>
          </cell>
        </row>
        <row r="7291">
          <cell r="A7291" t="str">
            <v>Costos OyM (D)</v>
          </cell>
          <cell r="C7291">
            <v>2170</v>
          </cell>
          <cell r="D7291">
            <v>2016</v>
          </cell>
          <cell r="G7291">
            <v>428</v>
          </cell>
          <cell r="AC7291">
            <v>2260.1890121248339</v>
          </cell>
        </row>
        <row r="7292">
          <cell r="A7292" t="str">
            <v>Costos OyM (D)</v>
          </cell>
          <cell r="C7292">
            <v>90299</v>
          </cell>
          <cell r="D7292">
            <v>2016</v>
          </cell>
          <cell r="G7292">
            <v>428</v>
          </cell>
          <cell r="AC7292">
            <v>94051.985071825053</v>
          </cell>
        </row>
        <row r="7293">
          <cell r="A7293" t="str">
            <v>Costos OyM (D)</v>
          </cell>
          <cell r="C7293">
            <v>4021254</v>
          </cell>
          <cell r="D7293">
            <v>2016</v>
          </cell>
          <cell r="G7293">
            <v>428</v>
          </cell>
          <cell r="AC7293">
            <v>4188384.3805359616</v>
          </cell>
        </row>
        <row r="7294">
          <cell r="A7294" t="str">
            <v>Costos OyM (D)</v>
          </cell>
          <cell r="C7294">
            <v>146346</v>
          </cell>
          <cell r="D7294">
            <v>2016</v>
          </cell>
          <cell r="G7294">
            <v>428</v>
          </cell>
          <cell r="AC7294">
            <v>152428.39685180687</v>
          </cell>
        </row>
        <row r="7295">
          <cell r="A7295" t="str">
            <v>Costos OyM (D)</v>
          </cell>
          <cell r="C7295">
            <v>116738</v>
          </cell>
          <cell r="D7295">
            <v>2016</v>
          </cell>
          <cell r="G7295">
            <v>428</v>
          </cell>
          <cell r="AC7295">
            <v>121589.83635826214</v>
          </cell>
        </row>
        <row r="7296">
          <cell r="A7296" t="str">
            <v>Costos de OyM (C )</v>
          </cell>
          <cell r="C7296">
            <v>8122</v>
          </cell>
          <cell r="D7296">
            <v>2016</v>
          </cell>
          <cell r="G7296">
            <v>428</v>
          </cell>
          <cell r="AC7296">
            <v>8535.5105029160131</v>
          </cell>
        </row>
        <row r="7297">
          <cell r="A7297" t="str">
            <v>Costos OyM (D)</v>
          </cell>
          <cell r="C7297">
            <v>20935</v>
          </cell>
          <cell r="D7297">
            <v>2016</v>
          </cell>
          <cell r="G7297">
            <v>428</v>
          </cell>
          <cell r="AC7297">
            <v>21805.095377342579</v>
          </cell>
        </row>
        <row r="7298">
          <cell r="A7298" t="str">
            <v>Costos de OyM (C )</v>
          </cell>
          <cell r="C7298">
            <v>2654789</v>
          </cell>
          <cell r="D7298">
            <v>2016</v>
          </cell>
          <cell r="G7298">
            <v>428</v>
          </cell>
          <cell r="AC7298">
            <v>2789950.6762528811</v>
          </cell>
        </row>
        <row r="7299">
          <cell r="A7299" t="str">
            <v>Costos de OyM (C )</v>
          </cell>
          <cell r="C7299">
            <v>266252</v>
          </cell>
          <cell r="D7299">
            <v>2016</v>
          </cell>
          <cell r="G7299">
            <v>428</v>
          </cell>
          <cell r="AC7299">
            <v>279807.52800078731</v>
          </cell>
        </row>
        <row r="7300">
          <cell r="A7300" t="str">
            <v>Costos de OyM (C )</v>
          </cell>
          <cell r="C7300">
            <v>24940</v>
          </cell>
          <cell r="D7300">
            <v>2016</v>
          </cell>
          <cell r="G7300">
            <v>428</v>
          </cell>
          <cell r="AC7300">
            <v>26209.755225649515</v>
          </cell>
        </row>
        <row r="7301">
          <cell r="A7301" t="str">
            <v>Costos de Administración</v>
          </cell>
          <cell r="C7301">
            <v>5744517</v>
          </cell>
          <cell r="D7301">
            <v>2016</v>
          </cell>
          <cell r="G7301">
            <v>428</v>
          </cell>
          <cell r="AC7301">
            <v>3592322.7297835732</v>
          </cell>
        </row>
        <row r="7302">
          <cell r="A7302" t="str">
            <v>Costos Totales</v>
          </cell>
          <cell r="C7302">
            <v>71172304</v>
          </cell>
          <cell r="D7302">
            <v>2016</v>
          </cell>
          <cell r="G7302">
            <v>428</v>
          </cell>
          <cell r="AC7302">
            <v>71172304</v>
          </cell>
        </row>
        <row r="7303">
          <cell r="A7303" t="str">
            <v>Costos Compra de Energía</v>
          </cell>
          <cell r="C7303">
            <v>739808799</v>
          </cell>
          <cell r="D7303">
            <v>2016</v>
          </cell>
          <cell r="G7303">
            <v>135</v>
          </cell>
          <cell r="AC7303">
            <v>739808799</v>
          </cell>
        </row>
        <row r="7304">
          <cell r="A7304" t="str">
            <v>Costos Totales por Compra de Energia</v>
          </cell>
          <cell r="C7304">
            <v>741568392</v>
          </cell>
          <cell r="D7304">
            <v>2016</v>
          </cell>
          <cell r="G7304">
            <v>135</v>
          </cell>
          <cell r="AC7304">
            <v>741568392</v>
          </cell>
        </row>
        <row r="7305">
          <cell r="A7305" t="str">
            <v>Costos OyM (D)</v>
          </cell>
          <cell r="C7305">
            <v>33128</v>
          </cell>
          <cell r="D7305">
            <v>2016</v>
          </cell>
          <cell r="G7305">
            <v>135</v>
          </cell>
          <cell r="AC7305">
            <v>34504.857877267968</v>
          </cell>
        </row>
        <row r="7306">
          <cell r="A7306" t="str">
            <v>Costos OyM (D)</v>
          </cell>
          <cell r="C7306">
            <v>1527371</v>
          </cell>
          <cell r="D7306">
            <v>2016</v>
          </cell>
          <cell r="G7306">
            <v>135</v>
          </cell>
          <cell r="AC7306">
            <v>1590851.2219530505</v>
          </cell>
        </row>
        <row r="7307">
          <cell r="A7307" t="str">
            <v>Costos OyM (D)</v>
          </cell>
          <cell r="C7307">
            <v>7043154</v>
          </cell>
          <cell r="D7307">
            <v>2016</v>
          </cell>
          <cell r="G7307">
            <v>135</v>
          </cell>
          <cell r="AC7307">
            <v>7335879.8532272223</v>
          </cell>
        </row>
        <row r="7308">
          <cell r="A7308" t="str">
            <v>Costos OyM (D)</v>
          </cell>
          <cell r="C7308">
            <v>7272481</v>
          </cell>
          <cell r="D7308">
            <v>2016</v>
          </cell>
          <cell r="G7308">
            <v>135</v>
          </cell>
          <cell r="AC7308">
            <v>7574738.0862150341</v>
          </cell>
        </row>
        <row r="7309">
          <cell r="A7309" t="str">
            <v>Costos de OyM (C )</v>
          </cell>
          <cell r="C7309">
            <v>20901277</v>
          </cell>
          <cell r="D7309">
            <v>2016</v>
          </cell>
          <cell r="G7309">
            <v>135</v>
          </cell>
          <cell r="AC7309">
            <v>21965411.1496992</v>
          </cell>
        </row>
        <row r="7310">
          <cell r="A7310" t="str">
            <v>Costos OyM (D)</v>
          </cell>
          <cell r="C7310">
            <v>8525923</v>
          </cell>
          <cell r="D7310">
            <v>2016</v>
          </cell>
          <cell r="G7310">
            <v>135</v>
          </cell>
          <cell r="AC7310">
            <v>8880275.3377061747</v>
          </cell>
        </row>
        <row r="7311">
          <cell r="A7311" t="str">
            <v>Costos OyM (D)</v>
          </cell>
          <cell r="C7311">
            <v>38737658</v>
          </cell>
          <cell r="D7311">
            <v>2016</v>
          </cell>
          <cell r="G7311">
            <v>135</v>
          </cell>
          <cell r="AC7311">
            <v>40347663.118456066</v>
          </cell>
        </row>
        <row r="7312">
          <cell r="A7312" t="str">
            <v>Costos OyM (D)</v>
          </cell>
          <cell r="C7312">
            <v>2119642</v>
          </cell>
          <cell r="D7312">
            <v>2016</v>
          </cell>
          <cell r="G7312">
            <v>135</v>
          </cell>
          <cell r="AC7312">
            <v>2207738.0451789433</v>
          </cell>
        </row>
        <row r="7313">
          <cell r="A7313" t="str">
            <v>Costos OyM (D)</v>
          </cell>
          <cell r="C7313">
            <v>4353123</v>
          </cell>
          <cell r="D7313">
            <v>2016</v>
          </cell>
          <cell r="G7313">
            <v>135</v>
          </cell>
          <cell r="AC7313">
            <v>4534046.4391833609</v>
          </cell>
        </row>
        <row r="7314">
          <cell r="A7314" t="str">
            <v>Costos OyM (D)</v>
          </cell>
          <cell r="C7314">
            <v>15037594</v>
          </cell>
          <cell r="D7314">
            <v>2016</v>
          </cell>
          <cell r="G7314">
            <v>135</v>
          </cell>
          <cell r="AC7314">
            <v>15662582.823776187</v>
          </cell>
        </row>
        <row r="7315">
          <cell r="A7315" t="str">
            <v>Costos OyM (D)</v>
          </cell>
          <cell r="C7315">
            <v>107176641</v>
          </cell>
          <cell r="D7315">
            <v>2016</v>
          </cell>
          <cell r="G7315">
            <v>135</v>
          </cell>
          <cell r="AC7315">
            <v>111631090.48140459</v>
          </cell>
        </row>
        <row r="7316">
          <cell r="A7316" t="str">
            <v>Costos OyM (D)</v>
          </cell>
          <cell r="C7316">
            <v>31138225</v>
          </cell>
          <cell r="D7316">
            <v>2016</v>
          </cell>
          <cell r="G7316">
            <v>135</v>
          </cell>
          <cell r="AC7316">
            <v>32432384.332751524</v>
          </cell>
        </row>
        <row r="7317">
          <cell r="A7317" t="str">
            <v>Costos OyM (D)</v>
          </cell>
          <cell r="C7317">
            <v>1471715</v>
          </cell>
          <cell r="D7317">
            <v>2016</v>
          </cell>
          <cell r="G7317">
            <v>135</v>
          </cell>
          <cell r="AC7317">
            <v>1532882.0608199539</v>
          </cell>
        </row>
        <row r="7318">
          <cell r="A7318" t="str">
            <v>Costos OyM (D)</v>
          </cell>
          <cell r="C7318">
            <v>15327688</v>
          </cell>
          <cell r="D7318">
            <v>2016</v>
          </cell>
          <cell r="G7318">
            <v>135</v>
          </cell>
          <cell r="AC7318">
            <v>15964733.640035793</v>
          </cell>
        </row>
        <row r="7319">
          <cell r="A7319" t="str">
            <v>Costos de OyM (C )</v>
          </cell>
          <cell r="C7319">
            <v>102079928</v>
          </cell>
          <cell r="D7319">
            <v>2016</v>
          </cell>
          <cell r="G7319">
            <v>135</v>
          </cell>
          <cell r="AC7319">
            <v>107277062.00208205</v>
          </cell>
        </row>
        <row r="7320">
          <cell r="A7320" t="str">
            <v>Costos de OyM (C )</v>
          </cell>
          <cell r="C7320">
            <v>79400331</v>
          </cell>
          <cell r="D7320">
            <v>2016</v>
          </cell>
          <cell r="G7320">
            <v>135</v>
          </cell>
          <cell r="AC7320">
            <v>83442792.315378964</v>
          </cell>
        </row>
        <row r="7321">
          <cell r="A7321" t="str">
            <v>Costos de OyM (C )</v>
          </cell>
          <cell r="C7321">
            <v>615849</v>
          </cell>
          <cell r="D7321">
            <v>2016</v>
          </cell>
          <cell r="G7321">
            <v>135</v>
          </cell>
          <cell r="AC7321">
            <v>647203.34987814876</v>
          </cell>
        </row>
        <row r="7322">
          <cell r="A7322" t="str">
            <v>Costos de Administración</v>
          </cell>
          <cell r="C7322">
            <v>187942344</v>
          </cell>
          <cell r="D7322">
            <v>2016</v>
          </cell>
          <cell r="G7322">
            <v>135</v>
          </cell>
          <cell r="AC7322">
            <v>135583619.20286381</v>
          </cell>
        </row>
        <row r="7323">
          <cell r="A7323" t="str">
            <v>Costos Totales</v>
          </cell>
          <cell r="C7323">
            <v>1568919978</v>
          </cell>
          <cell r="D7323">
            <v>2016</v>
          </cell>
          <cell r="G7323">
            <v>135</v>
          </cell>
          <cell r="AC7323">
            <v>1568919978</v>
          </cell>
        </row>
        <row r="7324">
          <cell r="A7324" t="str">
            <v>Costos Totales por Compra de Energia</v>
          </cell>
          <cell r="C7324">
            <v>126792</v>
          </cell>
          <cell r="D7324">
            <v>2016</v>
          </cell>
          <cell r="G7324">
            <v>5</v>
          </cell>
          <cell r="AC7324">
            <v>126792</v>
          </cell>
        </row>
        <row r="7325">
          <cell r="A7325" t="str">
            <v>Costos de Administración</v>
          </cell>
          <cell r="C7325">
            <v>1123452</v>
          </cell>
          <cell r="D7325">
            <v>2016</v>
          </cell>
          <cell r="G7325">
            <v>5</v>
          </cell>
          <cell r="AC7325">
            <v>0</v>
          </cell>
        </row>
        <row r="7326">
          <cell r="A7326" t="str">
            <v>Costos Totales</v>
          </cell>
          <cell r="C7326">
            <v>6816773</v>
          </cell>
          <cell r="D7326">
            <v>2016</v>
          </cell>
          <cell r="G7326">
            <v>5</v>
          </cell>
          <cell r="AC7326">
            <v>6816773</v>
          </cell>
        </row>
        <row r="7327">
          <cell r="A7327" t="str">
            <v>Costos Compra de Energía</v>
          </cell>
          <cell r="C7327">
            <v>57889168</v>
          </cell>
          <cell r="D7327">
            <v>2016</v>
          </cell>
          <cell r="G7327">
            <v>23</v>
          </cell>
          <cell r="AC7327">
            <v>57889168</v>
          </cell>
        </row>
        <row r="7328">
          <cell r="A7328" t="str">
            <v>Costos Totales por Compra de Energia</v>
          </cell>
          <cell r="C7328">
            <v>36529873</v>
          </cell>
          <cell r="D7328">
            <v>2016</v>
          </cell>
          <cell r="G7328">
            <v>23</v>
          </cell>
          <cell r="AC7328">
            <v>36529873</v>
          </cell>
        </row>
        <row r="7329">
          <cell r="A7329" t="str">
            <v>Costos OyM (D)</v>
          </cell>
          <cell r="C7329">
            <v>2178805</v>
          </cell>
          <cell r="D7329">
            <v>2016</v>
          </cell>
          <cell r="G7329">
            <v>23</v>
          </cell>
          <cell r="AC7329">
            <v>2269359.9633929254</v>
          </cell>
        </row>
        <row r="7330">
          <cell r="A7330" t="str">
            <v>Costos OyM (D)</v>
          </cell>
          <cell r="C7330">
            <v>1702789</v>
          </cell>
          <cell r="D7330">
            <v>2016</v>
          </cell>
          <cell r="G7330">
            <v>23</v>
          </cell>
          <cell r="AC7330">
            <v>1773559.9021967896</v>
          </cell>
        </row>
        <row r="7331">
          <cell r="A7331" t="str">
            <v>Costos OyM (D)</v>
          </cell>
          <cell r="C7331">
            <v>3217243</v>
          </cell>
          <cell r="D7331">
            <v>2016</v>
          </cell>
          <cell r="G7331">
            <v>23</v>
          </cell>
          <cell r="AC7331">
            <v>3350957.2709380356</v>
          </cell>
        </row>
        <row r="7332">
          <cell r="A7332" t="str">
            <v>Costos OyM (D)</v>
          </cell>
          <cell r="C7332">
            <v>11022200</v>
          </cell>
          <cell r="D7332">
            <v>2016</v>
          </cell>
          <cell r="G7332">
            <v>23</v>
          </cell>
          <cell r="AC7332">
            <v>11480301.995134721</v>
          </cell>
        </row>
        <row r="7333">
          <cell r="A7333" t="str">
            <v>Costos de OyM (C )</v>
          </cell>
          <cell r="C7333">
            <v>6570723</v>
          </cell>
          <cell r="D7333">
            <v>2016</v>
          </cell>
          <cell r="G7333">
            <v>23</v>
          </cell>
          <cell r="AC7333">
            <v>6905254.2696690243</v>
          </cell>
        </row>
        <row r="7334">
          <cell r="A7334" t="str">
            <v>Costos OyM (D)</v>
          </cell>
          <cell r="C7334">
            <v>236125</v>
          </cell>
          <cell r="D7334">
            <v>2016</v>
          </cell>
          <cell r="G7334">
            <v>23</v>
          </cell>
          <cell r="AC7334">
            <v>245938.76981012736</v>
          </cell>
        </row>
        <row r="7335">
          <cell r="A7335" t="str">
            <v>Costos OyM (D)</v>
          </cell>
          <cell r="C7335">
            <v>8226498</v>
          </cell>
          <cell r="D7335">
            <v>2016</v>
          </cell>
          <cell r="G7335">
            <v>23</v>
          </cell>
          <cell r="AC7335">
            <v>8568405.7086944338</v>
          </cell>
        </row>
        <row r="7336">
          <cell r="A7336" t="str">
            <v>Costos OyM (D)</v>
          </cell>
          <cell r="C7336">
            <v>4503739</v>
          </cell>
          <cell r="D7336">
            <v>2016</v>
          </cell>
          <cell r="G7336">
            <v>23</v>
          </cell>
          <cell r="AC7336">
            <v>4690922.3047364457</v>
          </cell>
        </row>
        <row r="7337">
          <cell r="A7337" t="str">
            <v>Costos OyM (D)</v>
          </cell>
          <cell r="C7337">
            <v>927919</v>
          </cell>
          <cell r="D7337">
            <v>2016</v>
          </cell>
          <cell r="G7337">
            <v>23</v>
          </cell>
          <cell r="AC7337">
            <v>966484.94375201093</v>
          </cell>
        </row>
        <row r="7338">
          <cell r="A7338" t="str">
            <v>Costos OyM (D)</v>
          </cell>
          <cell r="C7338">
            <v>1352004</v>
          </cell>
          <cell r="D7338">
            <v>2016</v>
          </cell>
          <cell r="G7338">
            <v>23</v>
          </cell>
          <cell r="AC7338">
            <v>1408195.661358905</v>
          </cell>
        </row>
        <row r="7339">
          <cell r="A7339" t="str">
            <v>Costos OyM (D)</v>
          </cell>
          <cell r="C7339">
            <v>43096158</v>
          </cell>
          <cell r="D7339">
            <v>2016</v>
          </cell>
          <cell r="G7339">
            <v>23</v>
          </cell>
          <cell r="AC7339">
            <v>44887310.035205416</v>
          </cell>
        </row>
        <row r="7340">
          <cell r="A7340" t="str">
            <v>Costos OyM (D)</v>
          </cell>
          <cell r="C7340">
            <v>232476</v>
          </cell>
          <cell r="D7340">
            <v>2016</v>
          </cell>
          <cell r="G7340">
            <v>23</v>
          </cell>
          <cell r="AC7340">
            <v>242138.11095978474</v>
          </cell>
        </row>
        <row r="7341">
          <cell r="A7341" t="str">
            <v>Costos OyM (D)</v>
          </cell>
          <cell r="C7341">
            <v>10306929</v>
          </cell>
          <cell r="D7341">
            <v>2016</v>
          </cell>
          <cell r="G7341">
            <v>23</v>
          </cell>
          <cell r="AC7341">
            <v>10735303.075829862</v>
          </cell>
        </row>
        <row r="7342">
          <cell r="A7342" t="str">
            <v>Costos de OyM (C )</v>
          </cell>
          <cell r="C7342">
            <v>33020163</v>
          </cell>
          <cell r="D7342">
            <v>2016</v>
          </cell>
          <cell r="G7342">
            <v>23</v>
          </cell>
          <cell r="AC7342">
            <v>34701298.706537642</v>
          </cell>
        </row>
        <row r="7343">
          <cell r="A7343" t="str">
            <v>Costos de OyM (C )</v>
          </cell>
          <cell r="C7343">
            <v>22961705</v>
          </cell>
          <cell r="D7343">
            <v>2016</v>
          </cell>
          <cell r="G7343">
            <v>23</v>
          </cell>
          <cell r="AC7343">
            <v>24130740.481698982</v>
          </cell>
        </row>
        <row r="7344">
          <cell r="A7344" t="str">
            <v>Costos de OyM (C )</v>
          </cell>
          <cell r="C7344">
            <v>1942542</v>
          </cell>
          <cell r="D7344">
            <v>2016</v>
          </cell>
          <cell r="G7344">
            <v>23</v>
          </cell>
          <cell r="AC7344">
            <v>2041441.472956843</v>
          </cell>
        </row>
        <row r="7345">
          <cell r="A7345" t="str">
            <v>Costos de Administración</v>
          </cell>
          <cell r="C7345">
            <v>55416511</v>
          </cell>
          <cell r="D7345">
            <v>2016</v>
          </cell>
          <cell r="G7345">
            <v>23</v>
          </cell>
          <cell r="AC7345">
            <v>26737024.08005403</v>
          </cell>
        </row>
        <row r="7346">
          <cell r="A7346" t="str">
            <v>Costos Totales</v>
          </cell>
          <cell r="C7346">
            <v>418670554</v>
          </cell>
          <cell r="D7346">
            <v>2016</v>
          </cell>
          <cell r="G7346">
            <v>23</v>
          </cell>
          <cell r="AC7346">
            <v>418670554</v>
          </cell>
        </row>
        <row r="7347">
          <cell r="A7347" t="str">
            <v>Costos OyM (D)</v>
          </cell>
          <cell r="C7347">
            <v>525046</v>
          </cell>
          <cell r="D7347">
            <v>2016</v>
          </cell>
          <cell r="G7347">
            <v>23</v>
          </cell>
          <cell r="AC7347">
            <v>546867.83412907622</v>
          </cell>
        </row>
        <row r="7348">
          <cell r="A7348" t="str">
            <v>Costos OyM (D)</v>
          </cell>
          <cell r="C7348">
            <v>19020</v>
          </cell>
          <cell r="D7348">
            <v>2016</v>
          </cell>
          <cell r="G7348">
            <v>23</v>
          </cell>
          <cell r="AC7348">
            <v>19810.504613186331</v>
          </cell>
        </row>
        <row r="7349">
          <cell r="A7349" t="str">
            <v>Costos de OyM (C )</v>
          </cell>
          <cell r="C7349">
            <v>2900</v>
          </cell>
          <cell r="D7349">
            <v>2016</v>
          </cell>
          <cell r="G7349">
            <v>23</v>
          </cell>
          <cell r="AC7349">
            <v>3047.6459564708739</v>
          </cell>
        </row>
        <row r="7350">
          <cell r="A7350" t="str">
            <v>Costos Compra de Energía</v>
          </cell>
          <cell r="C7350">
            <v>163193904</v>
          </cell>
          <cell r="D7350">
            <v>2016</v>
          </cell>
          <cell r="G7350">
            <v>30</v>
          </cell>
          <cell r="AC7350">
            <v>163193904</v>
          </cell>
        </row>
        <row r="7351">
          <cell r="A7351" t="str">
            <v>Costos Totales por Compra de Energia</v>
          </cell>
          <cell r="C7351">
            <v>164157434</v>
          </cell>
          <cell r="D7351">
            <v>2016</v>
          </cell>
          <cell r="G7351">
            <v>30</v>
          </cell>
          <cell r="AC7351">
            <v>164157434</v>
          </cell>
        </row>
        <row r="7352">
          <cell r="A7352" t="str">
            <v>Costos OyM (D)</v>
          </cell>
          <cell r="C7352">
            <v>228384</v>
          </cell>
          <cell r="D7352">
            <v>2016</v>
          </cell>
          <cell r="G7352">
            <v>30</v>
          </cell>
          <cell r="AC7352">
            <v>237876.04025120646</v>
          </cell>
        </row>
        <row r="7353">
          <cell r="A7353" t="str">
            <v>Costos OyM (D)</v>
          </cell>
          <cell r="C7353">
            <v>745615</v>
          </cell>
          <cell r="D7353">
            <v>2016</v>
          </cell>
          <cell r="G7353">
            <v>30</v>
          </cell>
          <cell r="AC7353">
            <v>776604.06925136317</v>
          </cell>
        </row>
        <row r="7354">
          <cell r="A7354" t="str">
            <v>Costos OyM (D)</v>
          </cell>
          <cell r="C7354">
            <v>29774</v>
          </cell>
          <cell r="D7354">
            <v>2016</v>
          </cell>
          <cell r="G7354">
            <v>30</v>
          </cell>
          <cell r="AC7354">
            <v>31011.459745163502</v>
          </cell>
        </row>
        <row r="7355">
          <cell r="A7355" t="str">
            <v>Costos OyM (D)</v>
          </cell>
          <cell r="C7355">
            <v>876959</v>
          </cell>
          <cell r="D7355">
            <v>2016</v>
          </cell>
          <cell r="G7355">
            <v>30</v>
          </cell>
          <cell r="AC7355">
            <v>913406.95662856323</v>
          </cell>
        </row>
        <row r="7356">
          <cell r="A7356" t="str">
            <v>Costos OyM (D)</v>
          </cell>
          <cell r="C7356">
            <v>1538650</v>
          </cell>
          <cell r="D7356">
            <v>2016</v>
          </cell>
          <cell r="G7356">
            <v>30</v>
          </cell>
          <cell r="AC7356">
            <v>1602598.997007316</v>
          </cell>
        </row>
        <row r="7357">
          <cell r="A7357" t="str">
            <v>Costos de OyM (C )</v>
          </cell>
          <cell r="C7357">
            <v>336990</v>
          </cell>
          <cell r="D7357">
            <v>2016</v>
          </cell>
          <cell r="G7357">
            <v>30</v>
          </cell>
          <cell r="AC7357">
            <v>354146.9692659034</v>
          </cell>
        </row>
        <row r="7358">
          <cell r="A7358" t="str">
            <v>Costos OyM (D)</v>
          </cell>
          <cell r="C7358">
            <v>4558124</v>
          </cell>
          <cell r="D7358">
            <v>2016</v>
          </cell>
          <cell r="G7358">
            <v>30</v>
          </cell>
          <cell r="AC7358">
            <v>4747567.6408767262</v>
          </cell>
        </row>
        <row r="7359">
          <cell r="A7359" t="str">
            <v>Costos OyM (D)</v>
          </cell>
          <cell r="C7359">
            <v>625662</v>
          </cell>
          <cell r="D7359">
            <v>2016</v>
          </cell>
          <cell r="G7359">
            <v>30</v>
          </cell>
          <cell r="AC7359">
            <v>651665.6118451833</v>
          </cell>
        </row>
        <row r="7360">
          <cell r="A7360" t="str">
            <v>Costos OyM (D)</v>
          </cell>
          <cell r="C7360">
            <v>6119976</v>
          </cell>
          <cell r="D7360">
            <v>2016</v>
          </cell>
          <cell r="G7360">
            <v>30</v>
          </cell>
          <cell r="AC7360">
            <v>6374332.9537639134</v>
          </cell>
        </row>
        <row r="7361">
          <cell r="A7361" t="str">
            <v>Costos OyM (D)</v>
          </cell>
          <cell r="C7361">
            <v>24542082</v>
          </cell>
          <cell r="D7361">
            <v>2016</v>
          </cell>
          <cell r="G7361">
            <v>30</v>
          </cell>
          <cell r="AC7361">
            <v>25562094.041966207</v>
          </cell>
        </row>
        <row r="7362">
          <cell r="A7362" t="str">
            <v>Costos OyM (D)</v>
          </cell>
          <cell r="C7362">
            <v>3036836</v>
          </cell>
          <cell r="D7362">
            <v>2016</v>
          </cell>
          <cell r="G7362">
            <v>30</v>
          </cell>
          <cell r="AC7362">
            <v>3163052.2390899225</v>
          </cell>
        </row>
        <row r="7363">
          <cell r="A7363" t="str">
            <v>Costos OyM (D)</v>
          </cell>
          <cell r="C7363">
            <v>258204</v>
          </cell>
          <cell r="D7363">
            <v>2016</v>
          </cell>
          <cell r="G7363">
            <v>30</v>
          </cell>
          <cell r="AC7363">
            <v>268935.41183717997</v>
          </cell>
        </row>
        <row r="7364">
          <cell r="A7364" t="str">
            <v>Costos de OyM (C )</v>
          </cell>
          <cell r="C7364">
            <v>2908149</v>
          </cell>
          <cell r="D7364">
            <v>2016</v>
          </cell>
          <cell r="G7364">
            <v>30</v>
          </cell>
          <cell r="AC7364">
            <v>3056209.8416085569</v>
          </cell>
        </row>
        <row r="7365">
          <cell r="A7365" t="str">
            <v>Costos OyM (D)</v>
          </cell>
          <cell r="C7365">
            <v>874457</v>
          </cell>
          <cell r="D7365">
            <v>2016</v>
          </cell>
          <cell r="G7365">
            <v>30</v>
          </cell>
          <cell r="AC7365">
            <v>910800.96911320079</v>
          </cell>
        </row>
        <row r="7366">
          <cell r="A7366" t="str">
            <v>Costos de OyM (C )</v>
          </cell>
          <cell r="C7366">
            <v>24517993</v>
          </cell>
          <cell r="D7366">
            <v>2016</v>
          </cell>
          <cell r="G7366">
            <v>30</v>
          </cell>
          <cell r="AC7366">
            <v>25766262.836976275</v>
          </cell>
        </row>
        <row r="7367">
          <cell r="A7367" t="str">
            <v>Costos de OyM (C )</v>
          </cell>
          <cell r="C7367">
            <v>7415328</v>
          </cell>
          <cell r="D7367">
            <v>2016</v>
          </cell>
          <cell r="G7367">
            <v>30</v>
          </cell>
          <cell r="AC7367">
            <v>7792860.1362431906</v>
          </cell>
        </row>
        <row r="7368">
          <cell r="A7368" t="str">
            <v>Costos de OyM (C )</v>
          </cell>
          <cell r="C7368">
            <v>576640</v>
          </cell>
          <cell r="D7368">
            <v>2016</v>
          </cell>
          <cell r="G7368">
            <v>30</v>
          </cell>
          <cell r="AC7368">
            <v>605998.12563426374</v>
          </cell>
        </row>
        <row r="7369">
          <cell r="A7369" t="str">
            <v>Costos de Administración</v>
          </cell>
          <cell r="C7369">
            <v>79370890</v>
          </cell>
          <cell r="D7369">
            <v>2016</v>
          </cell>
          <cell r="G7369">
            <v>30</v>
          </cell>
          <cell r="AC7369">
            <v>26234295.066622417</v>
          </cell>
        </row>
        <row r="7370">
          <cell r="A7370" t="str">
            <v>Costos Totales</v>
          </cell>
          <cell r="C7370">
            <v>510327887</v>
          </cell>
          <cell r="D7370">
            <v>2016</v>
          </cell>
          <cell r="G7370">
            <v>30</v>
          </cell>
          <cell r="AC7370">
            <v>510327887</v>
          </cell>
        </row>
        <row r="7371">
          <cell r="A7371" t="str">
            <v>Costos OyM (D)</v>
          </cell>
          <cell r="C7371">
            <v>-2477</v>
          </cell>
          <cell r="D7371">
            <v>2016</v>
          </cell>
          <cell r="G7371">
            <v>30</v>
          </cell>
          <cell r="AC7371">
            <v>-2579.9484714438772</v>
          </cell>
        </row>
        <row r="7372">
          <cell r="A7372" t="str">
            <v>Costos Totales por Compra de Energia</v>
          </cell>
          <cell r="C7372">
            <v>5000</v>
          </cell>
          <cell r="D7372">
            <v>2016</v>
          </cell>
          <cell r="G7372">
            <v>35</v>
          </cell>
          <cell r="AC7372">
            <v>5000</v>
          </cell>
        </row>
        <row r="7373">
          <cell r="A7373" t="str">
            <v>Costos de Administración</v>
          </cell>
          <cell r="C7373">
            <v>103</v>
          </cell>
          <cell r="D7373">
            <v>2016</v>
          </cell>
          <cell r="G7373">
            <v>35</v>
          </cell>
          <cell r="AC7373">
            <v>0</v>
          </cell>
        </row>
        <row r="7374">
          <cell r="A7374" t="str">
            <v>Costos Totales</v>
          </cell>
          <cell r="C7374">
            <v>282558</v>
          </cell>
          <cell r="D7374">
            <v>2016</v>
          </cell>
          <cell r="G7374">
            <v>35</v>
          </cell>
          <cell r="AC7374">
            <v>282558</v>
          </cell>
        </row>
        <row r="7375">
          <cell r="A7375" t="str">
            <v>Costos de Combustible</v>
          </cell>
          <cell r="C7375">
            <v>0</v>
          </cell>
          <cell r="D7375">
            <v>2016</v>
          </cell>
          <cell r="G7375">
            <v>77</v>
          </cell>
          <cell r="AC7375">
            <v>0</v>
          </cell>
        </row>
        <row r="7376">
          <cell r="A7376" t="str">
            <v>Costos de Combustible</v>
          </cell>
          <cell r="C7376">
            <v>0</v>
          </cell>
          <cell r="D7376">
            <v>2016</v>
          </cell>
          <cell r="G7376">
            <v>77</v>
          </cell>
          <cell r="AC7376">
            <v>0</v>
          </cell>
        </row>
        <row r="7377">
          <cell r="A7377" t="str">
            <v>Costos Compra de Energía</v>
          </cell>
          <cell r="C7377">
            <v>912866881</v>
          </cell>
          <cell r="D7377">
            <v>2016</v>
          </cell>
          <cell r="G7377">
            <v>77</v>
          </cell>
          <cell r="AC7377">
            <v>912866881</v>
          </cell>
        </row>
        <row r="7378">
          <cell r="A7378" t="str">
            <v>Costos Totales por Compra de Energia</v>
          </cell>
          <cell r="C7378">
            <v>915538644</v>
          </cell>
          <cell r="D7378">
            <v>2016</v>
          </cell>
          <cell r="G7378">
            <v>77</v>
          </cell>
          <cell r="AC7378">
            <v>915538644</v>
          </cell>
        </row>
        <row r="7379">
          <cell r="A7379" t="str">
            <v>Costos OyM (D)</v>
          </cell>
          <cell r="C7379">
            <v>462101</v>
          </cell>
          <cell r="D7379">
            <v>2016</v>
          </cell>
          <cell r="G7379">
            <v>77</v>
          </cell>
          <cell r="AC7379">
            <v>481306.72935110499</v>
          </cell>
        </row>
        <row r="7380">
          <cell r="A7380" t="str">
            <v>Costos OyM (D)</v>
          </cell>
          <cell r="C7380">
            <v>1224261</v>
          </cell>
          <cell r="D7380">
            <v>2016</v>
          </cell>
          <cell r="G7380">
            <v>77</v>
          </cell>
          <cell r="AC7380">
            <v>1275143.4378677241</v>
          </cell>
        </row>
        <row r="7381">
          <cell r="A7381" t="str">
            <v>Costos OyM (D)</v>
          </cell>
          <cell r="C7381">
            <v>424613</v>
          </cell>
          <cell r="D7381">
            <v>2016</v>
          </cell>
          <cell r="G7381">
            <v>77</v>
          </cell>
          <cell r="AC7381">
            <v>442260.66221445258</v>
          </cell>
        </row>
        <row r="7382">
          <cell r="A7382" t="str">
            <v>Costos OyM (D)</v>
          </cell>
          <cell r="C7382">
            <v>767235</v>
          </cell>
          <cell r="D7382">
            <v>2016</v>
          </cell>
          <cell r="G7382">
            <v>77</v>
          </cell>
          <cell r="AC7382">
            <v>799122.63443207229</v>
          </cell>
        </row>
        <row r="7383">
          <cell r="A7383" t="str">
            <v>Costos OyM (D)</v>
          </cell>
          <cell r="C7383">
            <v>1717623</v>
          </cell>
          <cell r="D7383">
            <v>2016</v>
          </cell>
          <cell r="G7383">
            <v>77</v>
          </cell>
          <cell r="AC7383">
            <v>1789010.4292962642</v>
          </cell>
        </row>
        <row r="7384">
          <cell r="A7384" t="str">
            <v>Costos de OyM (C )</v>
          </cell>
          <cell r="C7384">
            <v>751432</v>
          </cell>
          <cell r="D7384">
            <v>2016</v>
          </cell>
          <cell r="G7384">
            <v>77</v>
          </cell>
          <cell r="AC7384">
            <v>789689.20564235235</v>
          </cell>
        </row>
        <row r="7385">
          <cell r="A7385" t="str">
            <v>Costos OyM (D)</v>
          </cell>
          <cell r="C7385">
            <v>17380667</v>
          </cell>
          <cell r="D7385">
            <v>2016</v>
          </cell>
          <cell r="G7385">
            <v>77</v>
          </cell>
          <cell r="AC7385">
            <v>18103038.053825207</v>
          </cell>
        </row>
        <row r="7386">
          <cell r="A7386" t="str">
            <v>Costos OyM (D)</v>
          </cell>
          <cell r="C7386">
            <v>3611845</v>
          </cell>
          <cell r="D7386">
            <v>2016</v>
          </cell>
          <cell r="G7386">
            <v>77</v>
          </cell>
          <cell r="AC7386">
            <v>3761959.6232709773</v>
          </cell>
        </row>
        <row r="7387">
          <cell r="A7387" t="str">
            <v>Costos OyM (D)</v>
          </cell>
          <cell r="C7387">
            <v>804188</v>
          </cell>
          <cell r="D7387">
            <v>2016</v>
          </cell>
          <cell r="G7387">
            <v>77</v>
          </cell>
          <cell r="AC7387">
            <v>837611.46602886904</v>
          </cell>
        </row>
        <row r="7388">
          <cell r="A7388" t="str">
            <v>Costos OyM (D)</v>
          </cell>
          <cell r="C7388">
            <v>30571</v>
          </cell>
          <cell r="D7388">
            <v>2016</v>
          </cell>
          <cell r="G7388">
            <v>77</v>
          </cell>
          <cell r="AC7388">
            <v>31841.58446528493</v>
          </cell>
        </row>
        <row r="7389">
          <cell r="A7389" t="str">
            <v>Costos OyM (D)</v>
          </cell>
          <cell r="C7389">
            <v>8357482</v>
          </cell>
          <cell r="D7389">
            <v>2016</v>
          </cell>
          <cell r="G7389">
            <v>77</v>
          </cell>
          <cell r="AC7389">
            <v>8704833.6338392068</v>
          </cell>
        </row>
        <row r="7390">
          <cell r="A7390" t="str">
            <v>Costos OyM (D)</v>
          </cell>
          <cell r="C7390">
            <v>47850101</v>
          </cell>
          <cell r="D7390">
            <v>2016</v>
          </cell>
          <cell r="G7390">
            <v>77</v>
          </cell>
          <cell r="AC7390">
            <v>49838835.257725127</v>
          </cell>
        </row>
        <row r="7391">
          <cell r="A7391" t="str">
            <v>Costos OyM (D)</v>
          </cell>
          <cell r="C7391">
            <v>3124224</v>
          </cell>
          <cell r="D7391">
            <v>2016</v>
          </cell>
          <cell r="G7391">
            <v>77</v>
          </cell>
          <cell r="AC7391">
            <v>3254072.2378878789</v>
          </cell>
        </row>
        <row r="7392">
          <cell r="A7392" t="str">
            <v>Costos OyM (D)</v>
          </cell>
          <cell r="C7392">
            <v>385830</v>
          </cell>
          <cell r="D7392">
            <v>2016</v>
          </cell>
          <cell r="G7392">
            <v>77</v>
          </cell>
          <cell r="AC7392">
            <v>401865.7726028224</v>
          </cell>
        </row>
        <row r="7393">
          <cell r="A7393" t="str">
            <v>Costos de OyM (C )</v>
          </cell>
          <cell r="C7393">
            <v>4321131</v>
          </cell>
          <cell r="D7393">
            <v>2016</v>
          </cell>
          <cell r="G7393">
            <v>77</v>
          </cell>
          <cell r="AC7393">
            <v>4541130.1446658429</v>
          </cell>
        </row>
        <row r="7394">
          <cell r="A7394" t="str">
            <v>Costos OyM (D)</v>
          </cell>
          <cell r="C7394">
            <v>1979632</v>
          </cell>
          <cell r="D7394">
            <v>2016</v>
          </cell>
          <cell r="G7394">
            <v>77</v>
          </cell>
          <cell r="AC7394">
            <v>2061908.9836178382</v>
          </cell>
        </row>
        <row r="7395">
          <cell r="A7395" t="str">
            <v>Costos de OyM (C )</v>
          </cell>
          <cell r="C7395">
            <v>36852741</v>
          </cell>
          <cell r="D7395">
            <v>2016</v>
          </cell>
          <cell r="G7395">
            <v>77</v>
          </cell>
          <cell r="AC7395">
            <v>38729002.446040824</v>
          </cell>
        </row>
        <row r="7396">
          <cell r="A7396" t="str">
            <v>Costos de OyM (C )</v>
          </cell>
          <cell r="C7396">
            <v>141494183</v>
          </cell>
          <cell r="D7396">
            <v>2016</v>
          </cell>
          <cell r="G7396">
            <v>77</v>
          </cell>
          <cell r="AC7396">
            <v>148697991.27037928</v>
          </cell>
        </row>
        <row r="7397">
          <cell r="A7397" t="str">
            <v>Costos de OyM (C )</v>
          </cell>
          <cell r="C7397">
            <v>102678</v>
          </cell>
          <cell r="D7397">
            <v>2016</v>
          </cell>
          <cell r="G7397">
            <v>77</v>
          </cell>
          <cell r="AC7397">
            <v>107905.58328224703</v>
          </cell>
        </row>
        <row r="7398">
          <cell r="A7398" t="str">
            <v>Costos de Administración</v>
          </cell>
          <cell r="C7398">
            <v>111548779</v>
          </cell>
          <cell r="D7398">
            <v>2016</v>
          </cell>
          <cell r="G7398">
            <v>77</v>
          </cell>
          <cell r="AC7398">
            <v>110296103.26552284</v>
          </cell>
        </row>
        <row r="7399">
          <cell r="A7399" t="str">
            <v>Costos Totales</v>
          </cell>
          <cell r="C7399">
            <v>1322975254</v>
          </cell>
          <cell r="D7399">
            <v>2016</v>
          </cell>
          <cell r="G7399">
            <v>77</v>
          </cell>
          <cell r="AC7399">
            <v>1322975254</v>
          </cell>
        </row>
        <row r="7400">
          <cell r="A7400" t="str">
            <v>Costos Compra de Energía</v>
          </cell>
          <cell r="C7400">
            <v>336347756</v>
          </cell>
          <cell r="D7400">
            <v>2016</v>
          </cell>
          <cell r="G7400">
            <v>96</v>
          </cell>
          <cell r="AC7400">
            <v>336347756</v>
          </cell>
        </row>
        <row r="7401">
          <cell r="A7401" t="str">
            <v>Costos Totales por Compra de Energia</v>
          </cell>
          <cell r="C7401">
            <v>325798630</v>
          </cell>
          <cell r="D7401">
            <v>2016</v>
          </cell>
          <cell r="G7401">
            <v>96</v>
          </cell>
          <cell r="AC7401">
            <v>325798630</v>
          </cell>
        </row>
        <row r="7402">
          <cell r="A7402" t="str">
            <v>Costos OyM (D)</v>
          </cell>
          <cell r="C7402">
            <v>108444</v>
          </cell>
          <cell r="D7402">
            <v>2016</v>
          </cell>
          <cell r="G7402">
            <v>96</v>
          </cell>
          <cell r="AC7402">
            <v>112951.12314786427</v>
          </cell>
        </row>
        <row r="7403">
          <cell r="A7403" t="str">
            <v>Costos OyM (D)</v>
          </cell>
          <cell r="C7403">
            <v>239704</v>
          </cell>
          <cell r="D7403">
            <v>2016</v>
          </cell>
          <cell r="G7403">
            <v>96</v>
          </cell>
          <cell r="AC7403">
            <v>249666.51933749823</v>
          </cell>
        </row>
        <row r="7404">
          <cell r="A7404" t="str">
            <v>Costos OyM (D)</v>
          </cell>
          <cell r="C7404">
            <v>677944</v>
          </cell>
          <cell r="D7404">
            <v>2016</v>
          </cell>
          <cell r="G7404">
            <v>96</v>
          </cell>
          <cell r="AC7404">
            <v>706120.54361104069</v>
          </cell>
        </row>
        <row r="7405">
          <cell r="A7405" t="str">
            <v>Costos OyM (D)</v>
          </cell>
          <cell r="C7405">
            <v>72617</v>
          </cell>
          <cell r="D7405">
            <v>2016</v>
          </cell>
          <cell r="G7405">
            <v>96</v>
          </cell>
          <cell r="AC7405">
            <v>75635.090089156249</v>
          </cell>
        </row>
        <row r="7406">
          <cell r="A7406" t="str">
            <v>Costos OyM (D)</v>
          </cell>
          <cell r="C7406">
            <v>0</v>
          </cell>
          <cell r="D7406">
            <v>2016</v>
          </cell>
          <cell r="G7406">
            <v>96</v>
          </cell>
          <cell r="AC7406">
            <v>0</v>
          </cell>
        </row>
        <row r="7407">
          <cell r="A7407" t="str">
            <v>Costos de OyM (C )</v>
          </cell>
          <cell r="C7407">
            <v>571021</v>
          </cell>
          <cell r="D7407">
            <v>2016</v>
          </cell>
          <cell r="G7407">
            <v>96</v>
          </cell>
          <cell r="AC7407">
            <v>600093.04886550165</v>
          </cell>
        </row>
        <row r="7408">
          <cell r="A7408" t="str">
            <v>Costos OyM (D)</v>
          </cell>
          <cell r="C7408">
            <v>5786028</v>
          </cell>
          <cell r="D7408">
            <v>2016</v>
          </cell>
          <cell r="G7408">
            <v>96</v>
          </cell>
          <cell r="AC7408">
            <v>6026505.4882242521</v>
          </cell>
        </row>
        <row r="7409">
          <cell r="A7409" t="str">
            <v>Costos OyM (D)</v>
          </cell>
          <cell r="C7409">
            <v>540950</v>
          </cell>
          <cell r="D7409">
            <v>2016</v>
          </cell>
          <cell r="G7409">
            <v>96</v>
          </cell>
          <cell r="AC7409">
            <v>563432.83230826212</v>
          </cell>
        </row>
        <row r="7410">
          <cell r="A7410" t="str">
            <v>Costos OyM (D)</v>
          </cell>
          <cell r="C7410">
            <v>341652</v>
          </cell>
          <cell r="D7410">
            <v>2016</v>
          </cell>
          <cell r="G7410">
            <v>96</v>
          </cell>
          <cell r="AC7410">
            <v>355851.65731358237</v>
          </cell>
        </row>
        <row r="7411">
          <cell r="A7411" t="str">
            <v>Costos OyM (D)</v>
          </cell>
          <cell r="C7411">
            <v>5084</v>
          </cell>
          <cell r="D7411">
            <v>2016</v>
          </cell>
          <cell r="G7411">
            <v>96</v>
          </cell>
          <cell r="AC7411">
            <v>5295.2999712638966</v>
          </cell>
        </row>
        <row r="7412">
          <cell r="A7412" t="str">
            <v>Costos OyM (D)</v>
          </cell>
          <cell r="C7412">
            <v>3896717</v>
          </cell>
          <cell r="D7412">
            <v>2016</v>
          </cell>
          <cell r="G7412">
            <v>96</v>
          </cell>
          <cell r="AC7412">
            <v>4058671.4040368875</v>
          </cell>
        </row>
        <row r="7413">
          <cell r="A7413" t="str">
            <v>Costos OyM (D)</v>
          </cell>
          <cell r="C7413">
            <v>25920651</v>
          </cell>
          <cell r="D7413">
            <v>2016</v>
          </cell>
          <cell r="G7413">
            <v>96</v>
          </cell>
          <cell r="AC7413">
            <v>26997958.791392896</v>
          </cell>
        </row>
        <row r="7414">
          <cell r="A7414" t="str">
            <v>Costos OyM (D)</v>
          </cell>
          <cell r="C7414">
            <v>2079079</v>
          </cell>
          <cell r="D7414">
            <v>2016</v>
          </cell>
          <cell r="G7414">
            <v>96</v>
          </cell>
          <cell r="AC7414">
            <v>2165489.1756403167</v>
          </cell>
        </row>
        <row r="7415">
          <cell r="A7415" t="str">
            <v>Costos OyM (D)</v>
          </cell>
          <cell r="C7415">
            <v>220459</v>
          </cell>
          <cell r="D7415">
            <v>2016</v>
          </cell>
          <cell r="G7415">
            <v>96</v>
          </cell>
          <cell r="AC7415">
            <v>229621.66332904549</v>
          </cell>
        </row>
        <row r="7416">
          <cell r="A7416" t="str">
            <v>Costos de OyM (C )</v>
          </cell>
          <cell r="C7416">
            <v>2256172</v>
          </cell>
          <cell r="D7416">
            <v>2016</v>
          </cell>
          <cell r="G7416">
            <v>96</v>
          </cell>
          <cell r="AC7416">
            <v>2371039.1285871738</v>
          </cell>
        </row>
        <row r="7417">
          <cell r="A7417" t="str">
            <v>Costos OyM (D)</v>
          </cell>
          <cell r="C7417">
            <v>2032519</v>
          </cell>
          <cell r="D7417">
            <v>2016</v>
          </cell>
          <cell r="G7417">
            <v>96</v>
          </cell>
          <cell r="AC7417">
            <v>2116994.060246523</v>
          </cell>
        </row>
        <row r="7418">
          <cell r="A7418" t="str">
            <v>Costos de OyM (C )</v>
          </cell>
          <cell r="C7418">
            <v>27391265</v>
          </cell>
          <cell r="D7418">
            <v>2016</v>
          </cell>
          <cell r="G7418">
            <v>96</v>
          </cell>
          <cell r="AC7418">
            <v>28785820.006852474</v>
          </cell>
        </row>
        <row r="7419">
          <cell r="A7419" t="str">
            <v>Costos de OyM (C )</v>
          </cell>
          <cell r="C7419">
            <v>33168376</v>
          </cell>
          <cell r="D7419">
            <v>2016</v>
          </cell>
          <cell r="G7419">
            <v>96</v>
          </cell>
          <cell r="AC7419">
            <v>34857057.585898474</v>
          </cell>
        </row>
        <row r="7420">
          <cell r="A7420" t="str">
            <v>Costos de OyM (C )</v>
          </cell>
          <cell r="C7420">
            <v>73787</v>
          </cell>
          <cell r="D7420">
            <v>2016</v>
          </cell>
          <cell r="G7420">
            <v>96</v>
          </cell>
          <cell r="AC7420">
            <v>77543.673169005648</v>
          </cell>
        </row>
        <row r="7421">
          <cell r="A7421" t="str">
            <v>Costos de Administración</v>
          </cell>
          <cell r="C7421">
            <v>58328955</v>
          </cell>
          <cell r="D7421">
            <v>2016</v>
          </cell>
          <cell r="G7421">
            <v>96</v>
          </cell>
          <cell r="AC7421">
            <v>50330708.30954124</v>
          </cell>
        </row>
        <row r="7422">
          <cell r="A7422" t="str">
            <v>Costos Totales</v>
          </cell>
          <cell r="C7422">
            <v>514728179</v>
          </cell>
          <cell r="D7422">
            <v>2016</v>
          </cell>
          <cell r="G7422">
            <v>96</v>
          </cell>
          <cell r="AC7422">
            <v>514728179</v>
          </cell>
        </row>
        <row r="7423">
          <cell r="A7423" t="str">
            <v>Costos de Combustible</v>
          </cell>
          <cell r="C7423">
            <v>566335007</v>
          </cell>
          <cell r="D7423">
            <v>2016</v>
          </cell>
          <cell r="G7423">
            <v>101</v>
          </cell>
          <cell r="AC7423">
            <v>566335007</v>
          </cell>
        </row>
        <row r="7424">
          <cell r="A7424" t="str">
            <v>Costos Compra de Energía</v>
          </cell>
          <cell r="C7424">
            <v>267993183</v>
          </cell>
          <cell r="D7424">
            <v>2016</v>
          </cell>
          <cell r="G7424">
            <v>101</v>
          </cell>
          <cell r="AC7424">
            <v>267993183</v>
          </cell>
        </row>
        <row r="7425">
          <cell r="A7425" t="str">
            <v>Costos Totales por Compra de Energia</v>
          </cell>
          <cell r="C7425">
            <v>278620509</v>
          </cell>
          <cell r="D7425">
            <v>2016</v>
          </cell>
          <cell r="G7425">
            <v>101</v>
          </cell>
          <cell r="AC7425">
            <v>278620509</v>
          </cell>
        </row>
        <row r="7426">
          <cell r="A7426" t="str">
            <v>Costos OyM (D)</v>
          </cell>
          <cell r="C7426">
            <v>84771</v>
          </cell>
          <cell r="D7426">
            <v>2016</v>
          </cell>
          <cell r="G7426">
            <v>101</v>
          </cell>
          <cell r="AC7426">
            <v>88294.231680568802</v>
          </cell>
        </row>
        <row r="7427">
          <cell r="A7427" t="str">
            <v>Costos OyM (D)</v>
          </cell>
          <cell r="C7427">
            <v>853712</v>
          </cell>
          <cell r="D7427">
            <v>2016</v>
          </cell>
          <cell r="G7427">
            <v>101</v>
          </cell>
          <cell r="AC7427">
            <v>889193.77046963875</v>
          </cell>
        </row>
        <row r="7428">
          <cell r="A7428" t="str">
            <v>Costos OyM (D)</v>
          </cell>
          <cell r="C7428">
            <v>94559</v>
          </cell>
          <cell r="D7428">
            <v>2016</v>
          </cell>
          <cell r="G7428">
            <v>101</v>
          </cell>
          <cell r="AC7428">
            <v>98489.038155535556</v>
          </cell>
        </row>
        <row r="7429">
          <cell r="A7429" t="str">
            <v>Costos OyM (D)</v>
          </cell>
          <cell r="C7429">
            <v>492964</v>
          </cell>
          <cell r="D7429">
            <v>2016</v>
          </cell>
          <cell r="G7429">
            <v>101</v>
          </cell>
          <cell r="AC7429">
            <v>513452.44984935789</v>
          </cell>
        </row>
        <row r="7430">
          <cell r="A7430" t="str">
            <v>Costos OyM (D)</v>
          </cell>
          <cell r="C7430">
            <v>462265</v>
          </cell>
          <cell r="D7430">
            <v>2016</v>
          </cell>
          <cell r="G7430">
            <v>101</v>
          </cell>
          <cell r="AC7430">
            <v>481477.54547921027</v>
          </cell>
        </row>
        <row r="7431">
          <cell r="A7431" t="str">
            <v>Costos de OyM (C )</v>
          </cell>
          <cell r="C7431">
            <v>672647</v>
          </cell>
          <cell r="D7431">
            <v>2016</v>
          </cell>
          <cell r="G7431">
            <v>101</v>
          </cell>
          <cell r="AC7431">
            <v>706893.0723042289</v>
          </cell>
        </row>
        <row r="7432">
          <cell r="A7432" t="str">
            <v>Costos OyM (D)</v>
          </cell>
          <cell r="C7432">
            <v>13691078</v>
          </cell>
          <cell r="D7432">
            <v>2016</v>
          </cell>
          <cell r="G7432">
            <v>101</v>
          </cell>
          <cell r="AC7432">
            <v>14260103.25333827</v>
          </cell>
        </row>
        <row r="7433">
          <cell r="A7433" t="str">
            <v>Costos OyM (D)</v>
          </cell>
          <cell r="C7433">
            <v>281522</v>
          </cell>
          <cell r="D7433">
            <v>2016</v>
          </cell>
          <cell r="G7433">
            <v>101</v>
          </cell>
          <cell r="AC7433">
            <v>293222.54888083291</v>
          </cell>
        </row>
        <row r="7434">
          <cell r="A7434" t="str">
            <v>Costos OyM (D)</v>
          </cell>
          <cell r="C7434">
            <v>2773947</v>
          </cell>
          <cell r="D7434">
            <v>2016</v>
          </cell>
          <cell r="G7434">
            <v>101</v>
          </cell>
          <cell r="AC7434">
            <v>2889237.1104224175</v>
          </cell>
        </row>
        <row r="7435">
          <cell r="A7435" t="str">
            <v>Costos OyM (D)</v>
          </cell>
          <cell r="C7435">
            <v>42790555</v>
          </cell>
          <cell r="D7435">
            <v>2016</v>
          </cell>
          <cell r="G7435">
            <v>101</v>
          </cell>
          <cell r="AC7435">
            <v>44569005.637660541</v>
          </cell>
        </row>
        <row r="7436">
          <cell r="A7436" t="str">
            <v>Costos OyM (D)</v>
          </cell>
          <cell r="C7436">
            <v>321940</v>
          </cell>
          <cell r="D7436">
            <v>2016</v>
          </cell>
          <cell r="G7436">
            <v>101</v>
          </cell>
          <cell r="AC7436">
            <v>335320.39196473226</v>
          </cell>
        </row>
        <row r="7437">
          <cell r="A7437" t="str">
            <v>Costos OyM (D)</v>
          </cell>
          <cell r="C7437">
            <v>39103</v>
          </cell>
          <cell r="D7437">
            <v>2016</v>
          </cell>
          <cell r="G7437">
            <v>101</v>
          </cell>
          <cell r="AC7437">
            <v>40728.189373786809</v>
          </cell>
        </row>
        <row r="7438">
          <cell r="A7438" t="str">
            <v>Costos de OyM (C )</v>
          </cell>
          <cell r="C7438">
            <v>1331495</v>
          </cell>
          <cell r="D7438">
            <v>2016</v>
          </cell>
          <cell r="G7438">
            <v>101</v>
          </cell>
          <cell r="AC7438">
            <v>1399284.6044176505</v>
          </cell>
        </row>
        <row r="7439">
          <cell r="A7439" t="str">
            <v>Costos OyM (D)</v>
          </cell>
          <cell r="C7439">
            <v>908634</v>
          </cell>
          <cell r="D7439">
            <v>2016</v>
          </cell>
          <cell r="G7439">
            <v>101</v>
          </cell>
          <cell r="AC7439">
            <v>946398.42527328862</v>
          </cell>
        </row>
        <row r="7440">
          <cell r="A7440" t="str">
            <v>Costos de OyM (C )</v>
          </cell>
          <cell r="C7440">
            <v>16539088</v>
          </cell>
          <cell r="D7440">
            <v>2016</v>
          </cell>
          <cell r="G7440">
            <v>101</v>
          </cell>
          <cell r="AC7440">
            <v>17381132.643764123</v>
          </cell>
        </row>
        <row r="7441">
          <cell r="A7441" t="str">
            <v>Costos de OyM (C )</v>
          </cell>
          <cell r="C7441">
            <v>3689260</v>
          </cell>
          <cell r="D7441">
            <v>2016</v>
          </cell>
          <cell r="G7441">
            <v>101</v>
          </cell>
          <cell r="AC7441">
            <v>3877089.0763343917</v>
          </cell>
        </row>
        <row r="7442">
          <cell r="A7442" t="str">
            <v>Costos de OyM (C )</v>
          </cell>
          <cell r="C7442">
            <v>47149</v>
          </cell>
          <cell r="D7442">
            <v>2016</v>
          </cell>
          <cell r="G7442">
            <v>101</v>
          </cell>
          <cell r="AC7442">
            <v>49549.468690222493</v>
          </cell>
        </row>
        <row r="7443">
          <cell r="A7443" t="str">
            <v>Costos de Administración</v>
          </cell>
          <cell r="C7443">
            <v>45147841</v>
          </cell>
          <cell r="D7443">
            <v>2016</v>
          </cell>
          <cell r="G7443">
            <v>101</v>
          </cell>
          <cell r="AC7443">
            <v>13323791.965419983</v>
          </cell>
        </row>
        <row r="7444">
          <cell r="A7444" t="str">
            <v>Costos Totales</v>
          </cell>
          <cell r="C7444">
            <v>1188980407</v>
          </cell>
          <cell r="D7444">
            <v>2016</v>
          </cell>
          <cell r="G7444">
            <v>101</v>
          </cell>
          <cell r="AC7444">
            <v>1188980407</v>
          </cell>
        </row>
        <row r="7445">
          <cell r="A7445" t="str">
            <v>Costos de Combustible</v>
          </cell>
          <cell r="C7445">
            <v>15692695</v>
          </cell>
          <cell r="D7445">
            <v>2016</v>
          </cell>
          <cell r="G7445">
            <v>126</v>
          </cell>
          <cell r="AC7445">
            <v>15692695</v>
          </cell>
        </row>
        <row r="7446">
          <cell r="A7446" t="str">
            <v>Costos Compra de Energía</v>
          </cell>
          <cell r="C7446">
            <v>284039117</v>
          </cell>
          <cell r="D7446">
            <v>2016</v>
          </cell>
          <cell r="G7446">
            <v>126</v>
          </cell>
          <cell r="AC7446">
            <v>284039117</v>
          </cell>
        </row>
        <row r="7447">
          <cell r="A7447" t="str">
            <v>Costos Totales por Compra de Energia</v>
          </cell>
          <cell r="C7447">
            <v>285562091</v>
          </cell>
          <cell r="D7447">
            <v>2016</v>
          </cell>
          <cell r="G7447">
            <v>126</v>
          </cell>
          <cell r="AC7447">
            <v>285562091</v>
          </cell>
        </row>
        <row r="7448">
          <cell r="A7448" t="str">
            <v>Costos OyM (D)</v>
          </cell>
          <cell r="C7448">
            <v>201327</v>
          </cell>
          <cell r="D7448">
            <v>2016</v>
          </cell>
          <cell r="G7448">
            <v>126</v>
          </cell>
          <cell r="AC7448">
            <v>209694.50379910434</v>
          </cell>
        </row>
        <row r="7449">
          <cell r="A7449" t="str">
            <v>Costos OyM (D)</v>
          </cell>
          <cell r="C7449">
            <v>1394967</v>
          </cell>
          <cell r="D7449">
            <v>2016</v>
          </cell>
          <cell r="G7449">
            <v>126</v>
          </cell>
          <cell r="AC7449">
            <v>1452944.2791137064</v>
          </cell>
        </row>
        <row r="7450">
          <cell r="A7450" t="str">
            <v>Costos OyM (D)</v>
          </cell>
          <cell r="C7450">
            <v>103698</v>
          </cell>
          <cell r="D7450">
            <v>2016</v>
          </cell>
          <cell r="G7450">
            <v>126</v>
          </cell>
          <cell r="AC7450">
            <v>108007.87105037835</v>
          </cell>
        </row>
        <row r="7451">
          <cell r="A7451" t="str">
            <v>Costos OyM (D)</v>
          </cell>
          <cell r="C7451">
            <v>580664</v>
          </cell>
          <cell r="D7451">
            <v>2016</v>
          </cell>
          <cell r="G7451">
            <v>126</v>
          </cell>
          <cell r="AC7451">
            <v>604797.41591541679</v>
          </cell>
        </row>
        <row r="7452">
          <cell r="A7452" t="str">
            <v>Costos OyM (D)</v>
          </cell>
          <cell r="C7452">
            <v>1461609</v>
          </cell>
          <cell r="D7452">
            <v>2016</v>
          </cell>
          <cell r="G7452">
            <v>126</v>
          </cell>
          <cell r="AC7452">
            <v>1522356.0377063439</v>
          </cell>
        </row>
        <row r="7453">
          <cell r="A7453" t="str">
            <v>Costos de OyM (C )</v>
          </cell>
          <cell r="C7453">
            <v>489804</v>
          </cell>
          <cell r="D7453">
            <v>2016</v>
          </cell>
          <cell r="G7453">
            <v>126</v>
          </cell>
          <cell r="AC7453">
            <v>514741.09657353791</v>
          </cell>
        </row>
        <row r="7454">
          <cell r="A7454" t="str">
            <v>Costos OyM (D)</v>
          </cell>
          <cell r="C7454">
            <v>6621864</v>
          </cell>
          <cell r="D7454">
            <v>2016</v>
          </cell>
          <cell r="G7454">
            <v>126</v>
          </cell>
          <cell r="AC7454">
            <v>6897080.3007304147</v>
          </cell>
        </row>
        <row r="7455">
          <cell r="A7455" t="str">
            <v>Costos OyM (D)</v>
          </cell>
          <cell r="C7455">
            <v>4517706</v>
          </cell>
          <cell r="D7455">
            <v>2016</v>
          </cell>
          <cell r="G7455">
            <v>126</v>
          </cell>
          <cell r="AC7455">
            <v>4705469.7977928268</v>
          </cell>
        </row>
        <row r="7456">
          <cell r="A7456" t="str">
            <v>Costos OyM (D)</v>
          </cell>
          <cell r="C7456">
            <v>888016</v>
          </cell>
          <cell r="D7456">
            <v>2016</v>
          </cell>
          <cell r="G7456">
            <v>126</v>
          </cell>
          <cell r="AC7456">
            <v>924923.50497283251</v>
          </cell>
        </row>
        <row r="7457">
          <cell r="A7457" t="str">
            <v>Costos OyM (D)</v>
          </cell>
          <cell r="C7457">
            <v>5666842</v>
          </cell>
          <cell r="D7457">
            <v>2016</v>
          </cell>
          <cell r="G7457">
            <v>126</v>
          </cell>
          <cell r="AC7457">
            <v>5902365.9086854924</v>
          </cell>
        </row>
        <row r="7458">
          <cell r="A7458" t="str">
            <v>Costos OyM (D)</v>
          </cell>
          <cell r="C7458">
            <v>24531876</v>
          </cell>
          <cell r="D7458">
            <v>2016</v>
          </cell>
          <cell r="G7458">
            <v>126</v>
          </cell>
          <cell r="AC7458">
            <v>25551463.862676922</v>
          </cell>
        </row>
        <row r="7459">
          <cell r="A7459" t="str">
            <v>Costos OyM (D)</v>
          </cell>
          <cell r="C7459">
            <v>1601666</v>
          </cell>
          <cell r="D7459">
            <v>2016</v>
          </cell>
          <cell r="G7459">
            <v>126</v>
          </cell>
          <cell r="AC7459">
            <v>1668234.0526700157</v>
          </cell>
        </row>
        <row r="7460">
          <cell r="A7460" t="str">
            <v>Costos OyM (D)</v>
          </cell>
          <cell r="C7460">
            <v>391637</v>
          </cell>
          <cell r="D7460">
            <v>2016</v>
          </cell>
          <cell r="G7460">
            <v>126</v>
          </cell>
          <cell r="AC7460">
            <v>407914.12172420899</v>
          </cell>
        </row>
        <row r="7461">
          <cell r="A7461" t="str">
            <v>Costos de OyM (C )</v>
          </cell>
          <cell r="C7461">
            <v>3161618</v>
          </cell>
          <cell r="D7461">
            <v>2016</v>
          </cell>
          <cell r="G7461">
            <v>126</v>
          </cell>
          <cell r="AC7461">
            <v>3322583.5564157004</v>
          </cell>
        </row>
        <row r="7462">
          <cell r="A7462" t="str">
            <v>Costos OyM (D)</v>
          </cell>
          <cell r="C7462">
            <v>1614881</v>
          </cell>
          <cell r="D7462">
            <v>2016</v>
          </cell>
          <cell r="G7462">
            <v>126</v>
          </cell>
          <cell r="AC7462">
            <v>1681998.291285329</v>
          </cell>
        </row>
        <row r="7463">
          <cell r="A7463" t="str">
            <v>Costos de OyM (C )</v>
          </cell>
          <cell r="C7463">
            <v>34184223</v>
          </cell>
          <cell r="D7463">
            <v>2016</v>
          </cell>
          <cell r="G7463">
            <v>126</v>
          </cell>
          <cell r="AC7463">
            <v>35924623.793465048</v>
          </cell>
        </row>
        <row r="7464">
          <cell r="A7464" t="str">
            <v>Costos de OyM (C )</v>
          </cell>
          <cell r="C7464">
            <v>9420048</v>
          </cell>
          <cell r="D7464">
            <v>2016</v>
          </cell>
          <cell r="G7464">
            <v>126</v>
          </cell>
          <cell r="AC7464">
            <v>9899645.240331566</v>
          </cell>
        </row>
        <row r="7465">
          <cell r="A7465" t="str">
            <v>Costos de OyM (C )</v>
          </cell>
          <cell r="C7465">
            <v>1304102</v>
          </cell>
          <cell r="D7465">
            <v>2016</v>
          </cell>
          <cell r="G7465">
            <v>126</v>
          </cell>
          <cell r="AC7465">
            <v>1370496.9610777861</v>
          </cell>
        </row>
        <row r="7466">
          <cell r="A7466" t="str">
            <v>Costos de Administración</v>
          </cell>
          <cell r="C7466">
            <v>99745065</v>
          </cell>
          <cell r="D7466">
            <v>2016</v>
          </cell>
          <cell r="G7466">
            <v>126</v>
          </cell>
          <cell r="AC7466">
            <v>21957326.115580946</v>
          </cell>
        </row>
        <row r="7467">
          <cell r="A7467" t="str">
            <v>Costos Totales</v>
          </cell>
          <cell r="C7467">
            <v>874649172</v>
          </cell>
          <cell r="D7467">
            <v>2016</v>
          </cell>
          <cell r="G7467">
            <v>126</v>
          </cell>
          <cell r="AC7467">
            <v>874649172</v>
          </cell>
        </row>
        <row r="7468">
          <cell r="A7468" t="str">
            <v>Costos de Combustible</v>
          </cell>
          <cell r="C7468">
            <v>53727773</v>
          </cell>
          <cell r="D7468">
            <v>2016</v>
          </cell>
          <cell r="G7468">
            <v>132</v>
          </cell>
          <cell r="AC7468">
            <v>53727773</v>
          </cell>
        </row>
        <row r="7469">
          <cell r="A7469" t="str">
            <v>Costos de Combustible</v>
          </cell>
          <cell r="C7469">
            <v>1422735</v>
          </cell>
          <cell r="D7469">
            <v>2016</v>
          </cell>
          <cell r="G7469">
            <v>132</v>
          </cell>
          <cell r="AC7469">
            <v>1422735</v>
          </cell>
        </row>
        <row r="7470">
          <cell r="A7470" t="str">
            <v>Costos Compra de Energía</v>
          </cell>
          <cell r="C7470">
            <v>63225919</v>
          </cell>
          <cell r="D7470">
            <v>2016</v>
          </cell>
          <cell r="G7470">
            <v>132</v>
          </cell>
          <cell r="AC7470">
            <v>63225919</v>
          </cell>
        </row>
        <row r="7471">
          <cell r="A7471" t="str">
            <v>Costos Totales por Compra de Energia</v>
          </cell>
          <cell r="C7471">
            <v>63721848</v>
          </cell>
          <cell r="D7471">
            <v>2016</v>
          </cell>
          <cell r="G7471">
            <v>132</v>
          </cell>
          <cell r="AC7471">
            <v>63721848</v>
          </cell>
        </row>
        <row r="7472">
          <cell r="A7472" t="str">
            <v>Costos OyM (D)</v>
          </cell>
          <cell r="C7472">
            <v>277252</v>
          </cell>
          <cell r="D7472">
            <v>2016</v>
          </cell>
          <cell r="G7472">
            <v>132</v>
          </cell>
          <cell r="AC7472">
            <v>288775.08017955505</v>
          </cell>
        </row>
        <row r="7473">
          <cell r="A7473" t="str">
            <v>Costos OyM (D)</v>
          </cell>
          <cell r="C7473">
            <v>224423</v>
          </cell>
          <cell r="D7473">
            <v>2016</v>
          </cell>
          <cell r="G7473">
            <v>132</v>
          </cell>
          <cell r="AC7473">
            <v>233750.4141327611</v>
          </cell>
        </row>
        <row r="7474">
          <cell r="A7474" t="str">
            <v>Costos OyM (D)</v>
          </cell>
          <cell r="C7474">
            <v>310375</v>
          </cell>
          <cell r="D7474">
            <v>2016</v>
          </cell>
          <cell r="G7474">
            <v>132</v>
          </cell>
          <cell r="AC7474">
            <v>323274.7302480393</v>
          </cell>
        </row>
        <row r="7475">
          <cell r="A7475" t="str">
            <v>Costos OyM (D)</v>
          </cell>
          <cell r="C7475">
            <v>273050</v>
          </cell>
          <cell r="D7475">
            <v>2016</v>
          </cell>
          <cell r="G7475">
            <v>132</v>
          </cell>
          <cell r="AC7475">
            <v>284398.4376777354</v>
          </cell>
        </row>
        <row r="7476">
          <cell r="A7476" t="str">
            <v>Costos OyM (D)</v>
          </cell>
          <cell r="C7476">
            <v>1937284</v>
          </cell>
          <cell r="D7476">
            <v>2016</v>
          </cell>
          <cell r="G7476">
            <v>132</v>
          </cell>
          <cell r="AC7476">
            <v>2017800.9263434317</v>
          </cell>
        </row>
        <row r="7477">
          <cell r="A7477" t="str">
            <v>Costos de OyM (C )</v>
          </cell>
          <cell r="C7477">
            <v>840341</v>
          </cell>
          <cell r="D7477">
            <v>2016</v>
          </cell>
          <cell r="G7477">
            <v>132</v>
          </cell>
          <cell r="AC7477">
            <v>883124.77610575536</v>
          </cell>
        </row>
        <row r="7478">
          <cell r="A7478" t="str">
            <v>Costos OyM (D)</v>
          </cell>
          <cell r="C7478">
            <v>215285</v>
          </cell>
          <cell r="D7478">
            <v>2016</v>
          </cell>
          <cell r="G7478">
            <v>132</v>
          </cell>
          <cell r="AC7478">
            <v>224232.62279967504</v>
          </cell>
        </row>
        <row r="7479">
          <cell r="A7479" t="str">
            <v>Costos OyM (D)</v>
          </cell>
          <cell r="C7479">
            <v>3677204</v>
          </cell>
          <cell r="D7479">
            <v>2016</v>
          </cell>
          <cell r="G7479">
            <v>132</v>
          </cell>
          <cell r="AC7479">
            <v>3830035.0581297176</v>
          </cell>
        </row>
        <row r="7480">
          <cell r="A7480" t="str">
            <v>Costos OyM (D)</v>
          </cell>
          <cell r="C7480">
            <v>241832</v>
          </cell>
          <cell r="D7480">
            <v>2016</v>
          </cell>
          <cell r="G7480">
            <v>132</v>
          </cell>
          <cell r="AC7480">
            <v>251882.96275584001</v>
          </cell>
        </row>
        <row r="7481">
          <cell r="A7481" t="str">
            <v>Costos OyM (D)</v>
          </cell>
          <cell r="C7481">
            <v>823850</v>
          </cell>
          <cell r="D7481">
            <v>2016</v>
          </cell>
          <cell r="G7481">
            <v>132</v>
          </cell>
          <cell r="AC7481">
            <v>858090.65328988223</v>
          </cell>
        </row>
        <row r="7482">
          <cell r="A7482" t="str">
            <v>Costos OyM (D)</v>
          </cell>
          <cell r="C7482">
            <v>804090</v>
          </cell>
          <cell r="D7482">
            <v>2016</v>
          </cell>
          <cell r="G7482">
            <v>132</v>
          </cell>
          <cell r="AC7482">
            <v>837509.39297670859</v>
          </cell>
        </row>
        <row r="7483">
          <cell r="A7483" t="str">
            <v>Costos OyM (D)</v>
          </cell>
          <cell r="C7483">
            <v>4188930</v>
          </cell>
          <cell r="D7483">
            <v>2016</v>
          </cell>
          <cell r="G7483">
            <v>132</v>
          </cell>
          <cell r="AC7483">
            <v>4363029.2896590233</v>
          </cell>
        </row>
        <row r="7484">
          <cell r="A7484" t="str">
            <v>Costos OyM (D)</v>
          </cell>
          <cell r="C7484">
            <v>1029141</v>
          </cell>
          <cell r="D7484">
            <v>2016</v>
          </cell>
          <cell r="G7484">
            <v>132</v>
          </cell>
          <cell r="AC7484">
            <v>1071913.9078927021</v>
          </cell>
        </row>
        <row r="7485">
          <cell r="A7485" t="str">
            <v>Costos OyM (D)</v>
          </cell>
          <cell r="C7485">
            <v>74444</v>
          </cell>
          <cell r="D7485">
            <v>2016</v>
          </cell>
          <cell r="G7485">
            <v>132</v>
          </cell>
          <cell r="AC7485">
            <v>77538.023418719415</v>
          </cell>
        </row>
        <row r="7486">
          <cell r="A7486" t="str">
            <v>Costos de OyM (C )</v>
          </cell>
          <cell r="C7486">
            <v>736064</v>
          </cell>
          <cell r="D7486">
            <v>2016</v>
          </cell>
          <cell r="G7486">
            <v>132</v>
          </cell>
          <cell r="AC7486">
            <v>773538.78389785427</v>
          </cell>
        </row>
        <row r="7487">
          <cell r="A7487" t="str">
            <v>Costos OyM (D)</v>
          </cell>
          <cell r="C7487">
            <v>123052</v>
          </cell>
          <cell r="D7487">
            <v>2016</v>
          </cell>
          <cell r="G7487">
            <v>132</v>
          </cell>
          <cell r="AC7487">
            <v>128166.2572903157</v>
          </cell>
        </row>
        <row r="7488">
          <cell r="A7488" t="str">
            <v>Costos de OyM (C )</v>
          </cell>
          <cell r="C7488">
            <v>12476086</v>
          </cell>
          <cell r="D7488">
            <v>2016</v>
          </cell>
          <cell r="G7488">
            <v>132</v>
          </cell>
          <cell r="AC7488">
            <v>13111273.465683751</v>
          </cell>
        </row>
        <row r="7489">
          <cell r="A7489" t="str">
            <v>Costos de OyM (C )</v>
          </cell>
          <cell r="C7489">
            <v>10780801</v>
          </cell>
          <cell r="D7489">
            <v>2016</v>
          </cell>
          <cell r="G7489">
            <v>132</v>
          </cell>
          <cell r="AC7489">
            <v>11329677.439712811</v>
          </cell>
        </row>
        <row r="7490">
          <cell r="A7490" t="str">
            <v>Costos de OyM (C )</v>
          </cell>
          <cell r="C7490">
            <v>344660</v>
          </cell>
          <cell r="D7490">
            <v>2016</v>
          </cell>
          <cell r="G7490">
            <v>132</v>
          </cell>
          <cell r="AC7490">
            <v>362207.46736456943</v>
          </cell>
        </row>
        <row r="7491">
          <cell r="A7491" t="str">
            <v>Costos de Administración</v>
          </cell>
          <cell r="C7491">
            <v>44694847</v>
          </cell>
          <cell r="D7491">
            <v>2016</v>
          </cell>
          <cell r="G7491">
            <v>132</v>
          </cell>
          <cell r="AC7491">
            <v>18931899.832140669</v>
          </cell>
        </row>
        <row r="7492">
          <cell r="A7492" t="str">
            <v>Costos Totales</v>
          </cell>
          <cell r="C7492">
            <v>269222158</v>
          </cell>
          <cell r="D7492">
            <v>2016</v>
          </cell>
          <cell r="G7492">
            <v>132</v>
          </cell>
          <cell r="AC7492">
            <v>269222158</v>
          </cell>
        </row>
        <row r="7493">
          <cell r="A7493" t="str">
            <v>Costos Compra de Energía</v>
          </cell>
          <cell r="C7493">
            <v>340765006</v>
          </cell>
          <cell r="D7493">
            <v>2016</v>
          </cell>
          <cell r="G7493">
            <v>136</v>
          </cell>
          <cell r="AC7493">
            <v>340765006</v>
          </cell>
        </row>
        <row r="7494">
          <cell r="A7494" t="str">
            <v>Costos Totales por Compra de Energia</v>
          </cell>
          <cell r="C7494">
            <v>312187125</v>
          </cell>
          <cell r="D7494">
            <v>2016</v>
          </cell>
          <cell r="G7494">
            <v>136</v>
          </cell>
          <cell r="AC7494">
            <v>312187125</v>
          </cell>
        </row>
        <row r="7495">
          <cell r="A7495" t="str">
            <v>Costos OyM (D)</v>
          </cell>
          <cell r="C7495">
            <v>104106</v>
          </cell>
          <cell r="D7495">
            <v>2016</v>
          </cell>
          <cell r="G7495">
            <v>136</v>
          </cell>
          <cell r="AC7495">
            <v>108432.82824712808</v>
          </cell>
        </row>
        <row r="7496">
          <cell r="A7496" t="str">
            <v>Costos OyM (D)</v>
          </cell>
          <cell r="C7496">
            <v>380471</v>
          </cell>
          <cell r="D7496">
            <v>2016</v>
          </cell>
          <cell r="G7496">
            <v>136</v>
          </cell>
          <cell r="AC7496">
            <v>396284.04314845515</v>
          </cell>
        </row>
        <row r="7497">
          <cell r="A7497" t="str">
            <v>Costos OyM (D)</v>
          </cell>
          <cell r="C7497">
            <v>384091</v>
          </cell>
          <cell r="D7497">
            <v>2016</v>
          </cell>
          <cell r="G7497">
            <v>136</v>
          </cell>
          <cell r="AC7497">
            <v>400054.49670785235</v>
          </cell>
        </row>
        <row r="7498">
          <cell r="A7498" t="str">
            <v>Costos OyM (D)</v>
          </cell>
          <cell r="C7498">
            <v>123427</v>
          </cell>
          <cell r="D7498">
            <v>2016</v>
          </cell>
          <cell r="G7498">
            <v>136</v>
          </cell>
          <cell r="AC7498">
            <v>128556.84294909303</v>
          </cell>
        </row>
        <row r="7499">
          <cell r="A7499" t="str">
            <v>Costos OyM (D)</v>
          </cell>
          <cell r="C7499">
            <v>849746</v>
          </cell>
          <cell r="D7499">
            <v>2016</v>
          </cell>
          <cell r="G7499">
            <v>136</v>
          </cell>
          <cell r="AC7499">
            <v>885062.9365424097</v>
          </cell>
        </row>
        <row r="7500">
          <cell r="A7500" t="str">
            <v>Costos de OyM (C )</v>
          </cell>
          <cell r="C7500">
            <v>574056</v>
          </cell>
          <cell r="D7500">
            <v>2016</v>
          </cell>
          <cell r="G7500">
            <v>136</v>
          </cell>
          <cell r="AC7500">
            <v>603282.56799580832</v>
          </cell>
        </row>
        <row r="7501">
          <cell r="A7501" t="str">
            <v>Costos OyM (D)</v>
          </cell>
          <cell r="C7501">
            <v>8608042</v>
          </cell>
          <cell r="D7501">
            <v>2016</v>
          </cell>
          <cell r="G7501">
            <v>136</v>
          </cell>
          <cell r="AC7501">
            <v>8965807.3476078697</v>
          </cell>
        </row>
        <row r="7502">
          <cell r="A7502" t="str">
            <v>Costos OyM (D)</v>
          </cell>
          <cell r="C7502">
            <v>1649954</v>
          </cell>
          <cell r="D7502">
            <v>2016</v>
          </cell>
          <cell r="G7502">
            <v>136</v>
          </cell>
          <cell r="AC7502">
            <v>1718528.9867794553</v>
          </cell>
        </row>
        <row r="7503">
          <cell r="A7503" t="str">
            <v>Costos OyM (D)</v>
          </cell>
          <cell r="C7503">
            <v>397201</v>
          </cell>
          <cell r="D7503">
            <v>2016</v>
          </cell>
          <cell r="G7503">
            <v>136</v>
          </cell>
          <cell r="AC7503">
            <v>413709.37133870786</v>
          </cell>
        </row>
        <row r="7504">
          <cell r="A7504" t="str">
            <v>Costos OyM (D)</v>
          </cell>
          <cell r="C7504">
            <v>4620148</v>
          </cell>
          <cell r="D7504">
            <v>2016</v>
          </cell>
          <cell r="G7504">
            <v>136</v>
          </cell>
          <cell r="AC7504">
            <v>4812169.4672767408</v>
          </cell>
        </row>
        <row r="7505">
          <cell r="A7505" t="str">
            <v>Costos OyM (D)</v>
          </cell>
          <cell r="C7505">
            <v>20288881</v>
          </cell>
          <cell r="D7505">
            <v>2016</v>
          </cell>
          <cell r="G7505">
            <v>136</v>
          </cell>
          <cell r="AC7505">
            <v>21132122.536639776</v>
          </cell>
        </row>
        <row r="7506">
          <cell r="A7506" t="str">
            <v>Costos OyM (D)</v>
          </cell>
          <cell r="C7506">
            <v>1089620</v>
          </cell>
          <cell r="D7506">
            <v>2016</v>
          </cell>
          <cell r="G7506">
            <v>136</v>
          </cell>
          <cell r="AC7506">
            <v>1134906.5213785537</v>
          </cell>
        </row>
        <row r="7507">
          <cell r="A7507" t="str">
            <v>Costos OyM (D)</v>
          </cell>
          <cell r="C7507">
            <v>210102</v>
          </cell>
          <cell r="D7507">
            <v>2016</v>
          </cell>
          <cell r="G7507">
            <v>136</v>
          </cell>
          <cell r="AC7507">
            <v>218834.20821449393</v>
          </cell>
        </row>
        <row r="7508">
          <cell r="A7508" t="str">
            <v>Costos de OyM (C )</v>
          </cell>
          <cell r="C7508">
            <v>2404528</v>
          </cell>
          <cell r="D7508">
            <v>2016</v>
          </cell>
          <cell r="G7508">
            <v>136</v>
          </cell>
          <cell r="AC7508">
            <v>2526948.2884210334</v>
          </cell>
        </row>
        <row r="7509">
          <cell r="A7509" t="str">
            <v>Costos OyM (D)</v>
          </cell>
          <cell r="C7509">
            <v>1967094</v>
          </cell>
          <cell r="D7509">
            <v>2016</v>
          </cell>
          <cell r="G7509">
            <v>136</v>
          </cell>
          <cell r="AC7509">
            <v>2048849.8823118377</v>
          </cell>
        </row>
        <row r="7510">
          <cell r="A7510" t="str">
            <v>Costos de OyM (C )</v>
          </cell>
          <cell r="C7510">
            <v>27030864</v>
          </cell>
          <cell r="D7510">
            <v>2016</v>
          </cell>
          <cell r="G7510">
            <v>136</v>
          </cell>
          <cell r="AC7510">
            <v>28407070.12741866</v>
          </cell>
        </row>
        <row r="7511">
          <cell r="A7511" t="str">
            <v>Costos de OyM (C )</v>
          </cell>
          <cell r="C7511">
            <v>36753259</v>
          </cell>
          <cell r="D7511">
            <v>2016</v>
          </cell>
          <cell r="G7511">
            <v>136</v>
          </cell>
          <cell r="AC7511">
            <v>38624455.578785092</v>
          </cell>
        </row>
        <row r="7512">
          <cell r="A7512" t="str">
            <v>Costos de OyM (C )</v>
          </cell>
          <cell r="C7512">
            <v>81020</v>
          </cell>
          <cell r="D7512">
            <v>2016</v>
          </cell>
          <cell r="G7512">
            <v>136</v>
          </cell>
          <cell r="AC7512">
            <v>85144.92254940352</v>
          </cell>
        </row>
        <row r="7513">
          <cell r="A7513" t="str">
            <v>Costos de Administración</v>
          </cell>
          <cell r="C7513">
            <v>60925967</v>
          </cell>
          <cell r="D7513">
            <v>2016</v>
          </cell>
          <cell r="G7513">
            <v>136</v>
          </cell>
          <cell r="AC7513">
            <v>48049907.696366332</v>
          </cell>
        </row>
        <row r="7514">
          <cell r="A7514" t="str">
            <v>Costos Totales</v>
          </cell>
          <cell r="C7514">
            <v>522205894</v>
          </cell>
          <cell r="D7514">
            <v>2016</v>
          </cell>
          <cell r="G7514">
            <v>136</v>
          </cell>
          <cell r="AC7514">
            <v>522205894</v>
          </cell>
        </row>
        <row r="7515">
          <cell r="A7515" t="str">
            <v>Costos Compra de Energía</v>
          </cell>
          <cell r="C7515">
            <v>126776603</v>
          </cell>
          <cell r="D7515">
            <v>2016</v>
          </cell>
          <cell r="G7515">
            <v>137</v>
          </cell>
          <cell r="AC7515">
            <v>126776603</v>
          </cell>
        </row>
        <row r="7516">
          <cell r="A7516" t="str">
            <v>Costos Totales por Compra de Energia</v>
          </cell>
          <cell r="C7516">
            <v>126803969</v>
          </cell>
          <cell r="D7516">
            <v>2016</v>
          </cell>
          <cell r="G7516">
            <v>137</v>
          </cell>
          <cell r="AC7516">
            <v>126803969</v>
          </cell>
        </row>
        <row r="7517">
          <cell r="A7517" t="str">
            <v>Costos OyM (D)</v>
          </cell>
          <cell r="C7517">
            <v>5904</v>
          </cell>
          <cell r="D7517">
            <v>2016</v>
          </cell>
          <cell r="G7517">
            <v>137</v>
          </cell>
          <cell r="AC7517">
            <v>6149.3806117903314</v>
          </cell>
        </row>
        <row r="7518">
          <cell r="A7518" t="str">
            <v>Costos OyM (D)</v>
          </cell>
          <cell r="C7518">
            <v>188</v>
          </cell>
          <cell r="D7518">
            <v>2016</v>
          </cell>
          <cell r="G7518">
            <v>137</v>
          </cell>
          <cell r="AC7518">
            <v>195.8136102670363</v>
          </cell>
        </row>
        <row r="7519">
          <cell r="A7519" t="str">
            <v>Costos OyM (D)</v>
          </cell>
          <cell r="C7519">
            <v>43146</v>
          </cell>
          <cell r="D7519">
            <v>2016</v>
          </cell>
          <cell r="G7519">
            <v>137</v>
          </cell>
          <cell r="AC7519">
            <v>44939.223556284829</v>
          </cell>
        </row>
        <row r="7520">
          <cell r="A7520" t="str">
            <v>Costos OyM (D)</v>
          </cell>
          <cell r="C7520">
            <v>126630</v>
          </cell>
          <cell r="D7520">
            <v>2016</v>
          </cell>
          <cell r="G7520">
            <v>137</v>
          </cell>
          <cell r="AC7520">
            <v>131892.96525592983</v>
          </cell>
        </row>
        <row r="7521">
          <cell r="A7521" t="str">
            <v>Costos OyM (D)</v>
          </cell>
          <cell r="C7521">
            <v>198899</v>
          </cell>
          <cell r="D7521">
            <v>2016</v>
          </cell>
          <cell r="G7521">
            <v>137</v>
          </cell>
          <cell r="AC7521">
            <v>207165.59185374071</v>
          </cell>
        </row>
        <row r="7522">
          <cell r="A7522" t="str">
            <v>Costos de OyM (C )</v>
          </cell>
          <cell r="C7522">
            <v>65571</v>
          </cell>
          <cell r="D7522">
            <v>2016</v>
          </cell>
          <cell r="G7522">
            <v>137</v>
          </cell>
          <cell r="AC7522">
            <v>68909.376900604024</v>
          </cell>
        </row>
        <row r="7523">
          <cell r="A7523" t="str">
            <v>Costos OyM (D)</v>
          </cell>
          <cell r="C7523">
            <v>-379333</v>
          </cell>
          <cell r="D7523">
            <v>2016</v>
          </cell>
          <cell r="G7523">
            <v>137</v>
          </cell>
          <cell r="AC7523">
            <v>-395098.74586928554</v>
          </cell>
        </row>
        <row r="7524">
          <cell r="A7524" t="str">
            <v>Costos OyM (D)</v>
          </cell>
          <cell r="C7524">
            <v>347630</v>
          </cell>
          <cell r="D7524">
            <v>2016</v>
          </cell>
          <cell r="G7524">
            <v>137</v>
          </cell>
          <cell r="AC7524">
            <v>362078.11349537142</v>
          </cell>
        </row>
        <row r="7525">
          <cell r="A7525" t="str">
            <v>Costos OyM (D)</v>
          </cell>
          <cell r="C7525">
            <v>90057</v>
          </cell>
          <cell r="D7525">
            <v>2016</v>
          </cell>
          <cell r="G7525">
            <v>137</v>
          </cell>
          <cell r="AC7525">
            <v>93799.927126694078</v>
          </cell>
        </row>
        <row r="7526">
          <cell r="A7526" t="str">
            <v>Costos OyM (D)</v>
          </cell>
          <cell r="C7526">
            <v>1015972</v>
          </cell>
          <cell r="D7526">
            <v>2016</v>
          </cell>
          <cell r="G7526">
            <v>137</v>
          </cell>
          <cell r="AC7526">
            <v>1058197.5811181988</v>
          </cell>
        </row>
        <row r="7527">
          <cell r="A7527" t="str">
            <v>Costos OyM (D)</v>
          </cell>
          <cell r="C7527">
            <v>9065206</v>
          </cell>
          <cell r="D7527">
            <v>2016</v>
          </cell>
          <cell r="G7527">
            <v>137</v>
          </cell>
          <cell r="AC7527">
            <v>9441971.8865659516</v>
          </cell>
        </row>
        <row r="7528">
          <cell r="A7528" t="str">
            <v>Costos OyM (D)</v>
          </cell>
          <cell r="C7528">
            <v>313678</v>
          </cell>
          <cell r="D7528">
            <v>2016</v>
          </cell>
          <cell r="G7528">
            <v>137</v>
          </cell>
          <cell r="AC7528">
            <v>326715.00873055006</v>
          </cell>
        </row>
        <row r="7529">
          <cell r="A7529" t="str">
            <v>Costos OyM (D)</v>
          </cell>
          <cell r="C7529">
            <v>35612</v>
          </cell>
          <cell r="D7529">
            <v>2016</v>
          </cell>
          <cell r="G7529">
            <v>137</v>
          </cell>
          <cell r="AC7529">
            <v>37092.097281009024</v>
          </cell>
        </row>
        <row r="7530">
          <cell r="A7530" t="str">
            <v>Costos de OyM (C )</v>
          </cell>
          <cell r="C7530">
            <v>667023</v>
          </cell>
          <cell r="D7530">
            <v>2016</v>
          </cell>
          <cell r="G7530">
            <v>137</v>
          </cell>
          <cell r="AC7530">
            <v>700982.74097347306</v>
          </cell>
        </row>
        <row r="7531">
          <cell r="A7531" t="str">
            <v>Costos OyM (D)</v>
          </cell>
          <cell r="C7531">
            <v>337753</v>
          </cell>
          <cell r="D7531">
            <v>2016</v>
          </cell>
          <cell r="G7531">
            <v>137</v>
          </cell>
          <cell r="AC7531">
            <v>351790.60802405485</v>
          </cell>
        </row>
        <row r="7532">
          <cell r="A7532" t="str">
            <v>Costos de OyM (C )</v>
          </cell>
          <cell r="C7532">
            <v>6133819</v>
          </cell>
          <cell r="D7532">
            <v>2016</v>
          </cell>
          <cell r="G7532">
            <v>137</v>
          </cell>
          <cell r="AC7532">
            <v>6446106.4389911098</v>
          </cell>
        </row>
        <row r="7533">
          <cell r="A7533" t="str">
            <v>Costos de OyM (C )</v>
          </cell>
          <cell r="C7533">
            <v>10294116</v>
          </cell>
          <cell r="D7533">
            <v>2016</v>
          </cell>
          <cell r="G7533">
            <v>137</v>
          </cell>
          <cell r="AC7533">
            <v>10818214.138911078</v>
          </cell>
        </row>
        <row r="7534">
          <cell r="A7534" t="str">
            <v>Costos de OyM (C )</v>
          </cell>
          <cell r="C7534">
            <v>20148</v>
          </cell>
          <cell r="D7534">
            <v>2016</v>
          </cell>
          <cell r="G7534">
            <v>137</v>
          </cell>
          <cell r="AC7534">
            <v>21173.783010681091</v>
          </cell>
        </row>
        <row r="7535">
          <cell r="A7535" t="str">
            <v>Costos de Administración</v>
          </cell>
          <cell r="C7535">
            <v>16949597</v>
          </cell>
          <cell r="D7535">
            <v>2016</v>
          </cell>
          <cell r="G7535">
            <v>137</v>
          </cell>
          <cell r="AC7535">
            <v>15047756.740451444</v>
          </cell>
        </row>
        <row r="7536">
          <cell r="A7536" t="str">
            <v>Costos Totales</v>
          </cell>
          <cell r="C7536">
            <v>177141935</v>
          </cell>
          <cell r="D7536">
            <v>2016</v>
          </cell>
          <cell r="G7536">
            <v>137</v>
          </cell>
          <cell r="AC7536">
            <v>177141935</v>
          </cell>
        </row>
        <row r="7537">
          <cell r="A7537" t="str">
            <v>Costos Compra de Energía</v>
          </cell>
          <cell r="C7537">
            <v>326407170</v>
          </cell>
          <cell r="D7537">
            <v>2016</v>
          </cell>
          <cell r="G7537">
            <v>142</v>
          </cell>
          <cell r="AC7537">
            <v>326407170</v>
          </cell>
        </row>
        <row r="7538">
          <cell r="A7538" t="str">
            <v>Costos Totales por Compra de Energia</v>
          </cell>
          <cell r="C7538">
            <v>322576617</v>
          </cell>
          <cell r="D7538">
            <v>2016</v>
          </cell>
          <cell r="G7538">
            <v>142</v>
          </cell>
          <cell r="AC7538">
            <v>322576617</v>
          </cell>
        </row>
        <row r="7539">
          <cell r="A7539" t="str">
            <v>Costos OyM (D)</v>
          </cell>
          <cell r="C7539">
            <v>196827</v>
          </cell>
          <cell r="D7539">
            <v>2016</v>
          </cell>
          <cell r="G7539">
            <v>142</v>
          </cell>
          <cell r="AC7539">
            <v>205007.47589377634</v>
          </cell>
        </row>
        <row r="7540">
          <cell r="A7540" t="str">
            <v>Costos OyM (D)</v>
          </cell>
          <cell r="C7540">
            <v>823762</v>
          </cell>
          <cell r="D7540">
            <v>2016</v>
          </cell>
          <cell r="G7540">
            <v>142</v>
          </cell>
          <cell r="AC7540">
            <v>857998.99585528916</v>
          </cell>
        </row>
        <row r="7541">
          <cell r="A7541" t="str">
            <v>Costos OyM (D)</v>
          </cell>
          <cell r="C7541">
            <v>42927</v>
          </cell>
          <cell r="D7541">
            <v>2016</v>
          </cell>
          <cell r="G7541">
            <v>142</v>
          </cell>
          <cell r="AC7541">
            <v>44711.121531558871</v>
          </cell>
        </row>
        <row r="7542">
          <cell r="A7542" t="str">
            <v>Costos OyM (D)</v>
          </cell>
          <cell r="C7542">
            <v>1630427</v>
          </cell>
          <cell r="D7542">
            <v>2016</v>
          </cell>
          <cell r="G7542">
            <v>142</v>
          </cell>
          <cell r="AC7542">
            <v>1698190.4103556022</v>
          </cell>
        </row>
        <row r="7543">
          <cell r="A7543" t="str">
            <v>Costos OyM (D)</v>
          </cell>
          <cell r="C7543">
            <v>792055</v>
          </cell>
          <cell r="D7543">
            <v>2016</v>
          </cell>
          <cell r="G7543">
            <v>142</v>
          </cell>
          <cell r="AC7543">
            <v>824974.19723434804</v>
          </cell>
        </row>
        <row r="7544">
          <cell r="A7544" t="str">
            <v>Costos de OyM (C )</v>
          </cell>
          <cell r="C7544">
            <v>690405</v>
          </cell>
          <cell r="D7544">
            <v>2016</v>
          </cell>
          <cell r="G7544">
            <v>142</v>
          </cell>
          <cell r="AC7544">
            <v>725555.17468181858</v>
          </cell>
        </row>
        <row r="7545">
          <cell r="A7545" t="str">
            <v>Costos OyM (D)</v>
          </cell>
          <cell r="C7545">
            <v>5993019</v>
          </cell>
          <cell r="D7545">
            <v>2016</v>
          </cell>
          <cell r="G7545">
            <v>142</v>
          </cell>
          <cell r="AC7545">
            <v>6242099.3978135297</v>
          </cell>
        </row>
        <row r="7546">
          <cell r="A7546" t="str">
            <v>Costos OyM (D)</v>
          </cell>
          <cell r="C7546">
            <v>505206</v>
          </cell>
          <cell r="D7546">
            <v>2016</v>
          </cell>
          <cell r="G7546">
            <v>142</v>
          </cell>
          <cell r="AC7546">
            <v>526203.2488753635</v>
          </cell>
        </row>
        <row r="7547">
          <cell r="A7547" t="str">
            <v>Costos OyM (D)</v>
          </cell>
          <cell r="C7547">
            <v>2225365</v>
          </cell>
          <cell r="D7547">
            <v>2016</v>
          </cell>
          <cell r="G7547">
            <v>142</v>
          </cell>
          <cell r="AC7547">
            <v>2317855.0787867191</v>
          </cell>
        </row>
        <row r="7548">
          <cell r="A7548" t="str">
            <v>Costos OyM (D)</v>
          </cell>
          <cell r="C7548">
            <v>16853184</v>
          </cell>
          <cell r="D7548">
            <v>2016</v>
          </cell>
          <cell r="G7548">
            <v>142</v>
          </cell>
          <cell r="AC7548">
            <v>17553631.933694955</v>
          </cell>
        </row>
        <row r="7549">
          <cell r="A7549" t="str">
            <v>Costos OyM (D)</v>
          </cell>
          <cell r="C7549">
            <v>792350</v>
          </cell>
          <cell r="D7549">
            <v>2016</v>
          </cell>
          <cell r="G7549">
            <v>142</v>
          </cell>
          <cell r="AC7549">
            <v>825281.45795258624</v>
          </cell>
        </row>
        <row r="7550">
          <cell r="A7550" t="str">
            <v>Costos OyM (D)</v>
          </cell>
          <cell r="C7550">
            <v>39421</v>
          </cell>
          <cell r="D7550">
            <v>2016</v>
          </cell>
          <cell r="G7550">
            <v>142</v>
          </cell>
          <cell r="AC7550">
            <v>41059.406012429987</v>
          </cell>
        </row>
        <row r="7551">
          <cell r="A7551" t="str">
            <v>Costos de OyM (C )</v>
          </cell>
          <cell r="C7551">
            <v>1103964</v>
          </cell>
          <cell r="D7551">
            <v>2016</v>
          </cell>
          <cell r="G7551">
            <v>142</v>
          </cell>
          <cell r="AC7551">
            <v>1160169.455410142</v>
          </cell>
        </row>
        <row r="7552">
          <cell r="A7552" t="str">
            <v>Costos OyM (D)</v>
          </cell>
          <cell r="C7552">
            <v>232494</v>
          </cell>
          <cell r="D7552">
            <v>2016</v>
          </cell>
          <cell r="G7552">
            <v>142</v>
          </cell>
          <cell r="AC7552">
            <v>242156.85907140604</v>
          </cell>
        </row>
        <row r="7553">
          <cell r="A7553" t="str">
            <v>Costos de OyM (C )</v>
          </cell>
          <cell r="C7553">
            <v>13915952</v>
          </cell>
          <cell r="D7553">
            <v>2016</v>
          </cell>
          <cell r="G7553">
            <v>142</v>
          </cell>
          <cell r="AC7553">
            <v>14624446.49766992</v>
          </cell>
        </row>
        <row r="7554">
          <cell r="A7554" t="str">
            <v>Costos de OyM (C )</v>
          </cell>
          <cell r="C7554">
            <v>19682268</v>
          </cell>
          <cell r="D7554">
            <v>2016</v>
          </cell>
          <cell r="G7554">
            <v>142</v>
          </cell>
          <cell r="AC7554">
            <v>20684339.477371059</v>
          </cell>
        </row>
        <row r="7555">
          <cell r="A7555" t="str">
            <v>Costos de OyM (C )</v>
          </cell>
          <cell r="C7555">
            <v>37215</v>
          </cell>
          <cell r="D7555">
            <v>2016</v>
          </cell>
          <cell r="G7555">
            <v>142</v>
          </cell>
          <cell r="AC7555">
            <v>39109.704920711578</v>
          </cell>
        </row>
        <row r="7556">
          <cell r="A7556" t="str">
            <v>Costos de Administración</v>
          </cell>
          <cell r="C7556">
            <v>26468568</v>
          </cell>
          <cell r="D7556">
            <v>2016</v>
          </cell>
          <cell r="G7556">
            <v>142</v>
          </cell>
          <cell r="AC7556">
            <v>6197196.7126109004</v>
          </cell>
        </row>
        <row r="7557">
          <cell r="A7557" t="str">
            <v>Costos Totales</v>
          </cell>
          <cell r="C7557">
            <v>639337966</v>
          </cell>
          <cell r="D7557">
            <v>2016</v>
          </cell>
          <cell r="G7557">
            <v>142</v>
          </cell>
          <cell r="AC7557">
            <v>639337966</v>
          </cell>
        </row>
        <row r="7558">
          <cell r="A7558" t="str">
            <v>Costos de Combustible</v>
          </cell>
          <cell r="C7558">
            <v>10287359</v>
          </cell>
          <cell r="D7558">
            <v>2016</v>
          </cell>
          <cell r="G7558">
            <v>175</v>
          </cell>
          <cell r="AC7558">
            <v>10287359</v>
          </cell>
        </row>
        <row r="7559">
          <cell r="A7559" t="str">
            <v>Costos Compra de Energía</v>
          </cell>
          <cell r="C7559">
            <v>109562117</v>
          </cell>
          <cell r="D7559">
            <v>2016</v>
          </cell>
          <cell r="G7559">
            <v>175</v>
          </cell>
          <cell r="AC7559">
            <v>109562117</v>
          </cell>
        </row>
        <row r="7560">
          <cell r="A7560" t="str">
            <v>Costos Totales por Compra de Energia</v>
          </cell>
          <cell r="C7560">
            <v>110089182</v>
          </cell>
          <cell r="D7560">
            <v>2016</v>
          </cell>
          <cell r="G7560">
            <v>175</v>
          </cell>
          <cell r="AC7560">
            <v>110089182</v>
          </cell>
        </row>
        <row r="7561">
          <cell r="A7561" t="str">
            <v>Costos OyM (D)</v>
          </cell>
          <cell r="C7561">
            <v>16189</v>
          </cell>
          <cell r="D7561">
            <v>2016</v>
          </cell>
          <cell r="G7561">
            <v>175</v>
          </cell>
          <cell r="AC7561">
            <v>16861.843279856654</v>
          </cell>
        </row>
        <row r="7562">
          <cell r="A7562" t="str">
            <v>Costos OyM (D)</v>
          </cell>
          <cell r="C7562">
            <v>652962</v>
          </cell>
          <cell r="D7562">
            <v>2016</v>
          </cell>
          <cell r="G7562">
            <v>175</v>
          </cell>
          <cell r="AC7562">
            <v>680100.24780417315</v>
          </cell>
        </row>
        <row r="7563">
          <cell r="A7563" t="str">
            <v>Costos OyM (D)</v>
          </cell>
          <cell r="C7563">
            <v>25754</v>
          </cell>
          <cell r="D7563">
            <v>2016</v>
          </cell>
          <cell r="G7563">
            <v>175</v>
          </cell>
          <cell r="AC7563">
            <v>26824.381483070494</v>
          </cell>
        </row>
        <row r="7564">
          <cell r="A7564" t="str">
            <v>Costos OyM (D)</v>
          </cell>
          <cell r="C7564">
            <v>199926</v>
          </cell>
          <cell r="D7564">
            <v>2016</v>
          </cell>
          <cell r="G7564">
            <v>175</v>
          </cell>
          <cell r="AC7564">
            <v>208235.27577791223</v>
          </cell>
        </row>
        <row r="7565">
          <cell r="A7565" t="str">
            <v>Costos OyM (D)</v>
          </cell>
          <cell r="C7565">
            <v>601286</v>
          </cell>
          <cell r="D7565">
            <v>2016</v>
          </cell>
          <cell r="G7565">
            <v>175</v>
          </cell>
          <cell r="AC7565">
            <v>626276.50246289989</v>
          </cell>
        </row>
        <row r="7566">
          <cell r="A7566" t="str">
            <v>Costos de OyM (C )</v>
          </cell>
          <cell r="C7566">
            <v>164016</v>
          </cell>
          <cell r="D7566">
            <v>2016</v>
          </cell>
          <cell r="G7566">
            <v>175</v>
          </cell>
          <cell r="AC7566">
            <v>172366.44799880235</v>
          </cell>
        </row>
        <row r="7567">
          <cell r="A7567" t="str">
            <v>Costos OyM (D)</v>
          </cell>
          <cell r="C7567">
            <v>2156080</v>
          </cell>
          <cell r="D7567">
            <v>2016</v>
          </cell>
          <cell r="G7567">
            <v>175</v>
          </cell>
          <cell r="AC7567">
            <v>2245690.4724710193</v>
          </cell>
        </row>
        <row r="7568">
          <cell r="A7568" t="str">
            <v>Costos OyM (D)</v>
          </cell>
          <cell r="C7568">
            <v>188663</v>
          </cell>
          <cell r="D7568">
            <v>2016</v>
          </cell>
          <cell r="G7568">
            <v>175</v>
          </cell>
          <cell r="AC7568">
            <v>196504.16571175461</v>
          </cell>
        </row>
        <row r="7569">
          <cell r="A7569" t="str">
            <v>Costos OyM (D)</v>
          </cell>
          <cell r="C7569">
            <v>302013</v>
          </cell>
          <cell r="D7569">
            <v>2016</v>
          </cell>
          <cell r="G7569">
            <v>175</v>
          </cell>
          <cell r="AC7569">
            <v>314565.19083818316</v>
          </cell>
        </row>
        <row r="7570">
          <cell r="A7570" t="str">
            <v>Costos OyM (D)</v>
          </cell>
          <cell r="C7570">
            <v>1747716</v>
          </cell>
          <cell r="D7570">
            <v>2016</v>
          </cell>
          <cell r="G7570">
            <v>175</v>
          </cell>
          <cell r="AC7570">
            <v>1820354.1472418276</v>
          </cell>
        </row>
        <row r="7571">
          <cell r="A7571" t="str">
            <v>Costos OyM (D)</v>
          </cell>
          <cell r="C7571">
            <v>7687558</v>
          </cell>
          <cell r="D7571">
            <v>2016</v>
          </cell>
          <cell r="G7571">
            <v>175</v>
          </cell>
          <cell r="AC7571">
            <v>8007066.4155172184</v>
          </cell>
        </row>
        <row r="7572">
          <cell r="A7572" t="str">
            <v>Costos OyM (D)</v>
          </cell>
          <cell r="C7572">
            <v>969584</v>
          </cell>
          <cell r="D7572">
            <v>2016</v>
          </cell>
          <cell r="G7572">
            <v>175</v>
          </cell>
          <cell r="AC7572">
            <v>1009881.6143465645</v>
          </cell>
        </row>
        <row r="7573">
          <cell r="A7573" t="str">
            <v>Costos OyM (D)</v>
          </cell>
          <cell r="C7573">
            <v>159267</v>
          </cell>
          <cell r="D7573">
            <v>2016</v>
          </cell>
          <cell r="G7573">
            <v>175</v>
          </cell>
          <cell r="AC7573">
            <v>165886.41631063865</v>
          </cell>
        </row>
        <row r="7574">
          <cell r="A7574" t="str">
            <v>Costos de OyM (C )</v>
          </cell>
          <cell r="C7574">
            <v>1242243</v>
          </cell>
          <cell r="D7574">
            <v>2016</v>
          </cell>
          <cell r="G7574">
            <v>175</v>
          </cell>
          <cell r="AC7574">
            <v>1305488.5710014647</v>
          </cell>
        </row>
        <row r="7575">
          <cell r="A7575" t="str">
            <v>Costos OyM (D)</v>
          </cell>
          <cell r="C7575">
            <v>598571</v>
          </cell>
          <cell r="D7575">
            <v>2016</v>
          </cell>
          <cell r="G7575">
            <v>175</v>
          </cell>
          <cell r="AC7575">
            <v>623448.66229335207</v>
          </cell>
        </row>
        <row r="7576">
          <cell r="A7576" t="str">
            <v>Costos de OyM (C )</v>
          </cell>
          <cell r="C7576">
            <v>12991429</v>
          </cell>
          <cell r="D7576">
            <v>2016</v>
          </cell>
          <cell r="G7576">
            <v>175</v>
          </cell>
          <cell r="AC7576">
            <v>13652853.81400981</v>
          </cell>
        </row>
        <row r="7577">
          <cell r="A7577" t="str">
            <v>Costos de OyM (C )</v>
          </cell>
          <cell r="C7577">
            <v>3225187</v>
          </cell>
          <cell r="D7577">
            <v>2016</v>
          </cell>
          <cell r="G7577">
            <v>175</v>
          </cell>
          <cell r="AC7577">
            <v>3389389.0066939411</v>
          </cell>
        </row>
        <row r="7578">
          <cell r="A7578" t="str">
            <v>Costos de OyM (C )</v>
          </cell>
          <cell r="C7578">
            <v>47695</v>
          </cell>
          <cell r="D7578">
            <v>2016</v>
          </cell>
          <cell r="G7578">
            <v>175</v>
          </cell>
          <cell r="AC7578">
            <v>50123.266859958043</v>
          </cell>
        </row>
        <row r="7579">
          <cell r="A7579" t="str">
            <v>Costos de Administración</v>
          </cell>
          <cell r="C7579">
            <v>34416007</v>
          </cell>
          <cell r="D7579">
            <v>2016</v>
          </cell>
          <cell r="G7579">
            <v>175</v>
          </cell>
          <cell r="AC7579">
            <v>6840941.4186552847</v>
          </cell>
        </row>
        <row r="7580">
          <cell r="A7580" t="str">
            <v>Costos Totales</v>
          </cell>
          <cell r="C7580">
            <v>328250902</v>
          </cell>
          <cell r="D7580">
            <v>2016</v>
          </cell>
          <cell r="G7580">
            <v>175</v>
          </cell>
          <cell r="AC7580">
            <v>328250902</v>
          </cell>
        </row>
        <row r="7581">
          <cell r="A7581" t="str">
            <v>Costos Compra de Energía</v>
          </cell>
          <cell r="C7581">
            <v>440259168</v>
          </cell>
          <cell r="D7581">
            <v>2016</v>
          </cell>
          <cell r="G7581">
            <v>188</v>
          </cell>
          <cell r="AC7581">
            <v>440259168</v>
          </cell>
        </row>
        <row r="7582">
          <cell r="A7582" t="str">
            <v>Costos Totales por Compra de Energia</v>
          </cell>
          <cell r="C7582">
            <v>440325980</v>
          </cell>
          <cell r="D7582">
            <v>2016</v>
          </cell>
          <cell r="G7582">
            <v>188</v>
          </cell>
          <cell r="AC7582">
            <v>440325980</v>
          </cell>
        </row>
        <row r="7583">
          <cell r="A7583" t="str">
            <v>Costos OyM (D)</v>
          </cell>
          <cell r="C7583">
            <v>215026</v>
          </cell>
          <cell r="D7583">
            <v>2016</v>
          </cell>
          <cell r="G7583">
            <v>188</v>
          </cell>
          <cell r="AC7583">
            <v>223962.85830467951</v>
          </cell>
        </row>
        <row r="7584">
          <cell r="A7584" t="str">
            <v>Costos OyM (D)</v>
          </cell>
          <cell r="C7584">
            <v>1174887</v>
          </cell>
          <cell r="D7584">
            <v>2016</v>
          </cell>
          <cell r="G7584">
            <v>188</v>
          </cell>
          <cell r="AC7584">
            <v>1223717.3676904652</v>
          </cell>
        </row>
        <row r="7585">
          <cell r="A7585" t="str">
            <v>Costos OyM (D)</v>
          </cell>
          <cell r="C7585">
            <v>783375</v>
          </cell>
          <cell r="D7585">
            <v>2016</v>
          </cell>
          <cell r="G7585">
            <v>188</v>
          </cell>
          <cell r="AC7585">
            <v>815933.44118584867</v>
          </cell>
        </row>
        <row r="7586">
          <cell r="A7586" t="str">
            <v>Costos OyM (D)</v>
          </cell>
          <cell r="C7586">
            <v>1443644</v>
          </cell>
          <cell r="D7586">
            <v>2016</v>
          </cell>
          <cell r="G7586">
            <v>188</v>
          </cell>
          <cell r="AC7586">
            <v>1503644.3807465178</v>
          </cell>
        </row>
        <row r="7587">
          <cell r="A7587" t="str">
            <v>Costos OyM (D)</v>
          </cell>
          <cell r="C7587">
            <v>1206649</v>
          </cell>
          <cell r="D7587">
            <v>2016</v>
          </cell>
          <cell r="G7587">
            <v>188</v>
          </cell>
          <cell r="AC7587">
            <v>1256799.452208027</v>
          </cell>
        </row>
        <row r="7588">
          <cell r="A7588" t="str">
            <v>Costos de OyM (C )</v>
          </cell>
          <cell r="C7588">
            <v>874227</v>
          </cell>
          <cell r="D7588">
            <v>2016</v>
          </cell>
          <cell r="G7588">
            <v>188</v>
          </cell>
          <cell r="AC7588">
            <v>918735.99365091813</v>
          </cell>
        </row>
        <row r="7589">
          <cell r="A7589" t="str">
            <v>Costos OyM (D)</v>
          </cell>
          <cell r="C7589">
            <v>13575417</v>
          </cell>
          <cell r="D7589">
            <v>2016</v>
          </cell>
          <cell r="G7589">
            <v>188</v>
          </cell>
          <cell r="AC7589">
            <v>14139635.178992016</v>
          </cell>
        </row>
        <row r="7590">
          <cell r="A7590" t="str">
            <v>Costos OyM (D)</v>
          </cell>
          <cell r="C7590">
            <v>360450</v>
          </cell>
          <cell r="D7590">
            <v>2016</v>
          </cell>
          <cell r="G7590">
            <v>188</v>
          </cell>
          <cell r="AC7590">
            <v>375430.93521677249</v>
          </cell>
        </row>
        <row r="7591">
          <cell r="A7591" t="str">
            <v>Costos OyM (D)</v>
          </cell>
          <cell r="C7591">
            <v>5294698</v>
          </cell>
          <cell r="D7591">
            <v>2016</v>
          </cell>
          <cell r="G7591">
            <v>188</v>
          </cell>
          <cell r="AC7591">
            <v>5514754.9502854068</v>
          </cell>
        </row>
        <row r="7592">
          <cell r="A7592" t="str">
            <v>Costos OyM (D)</v>
          </cell>
          <cell r="C7592">
            <v>20058668</v>
          </cell>
          <cell r="D7592">
            <v>2016</v>
          </cell>
          <cell r="G7592">
            <v>188</v>
          </cell>
          <cell r="AC7592">
            <v>20892341.47993549</v>
          </cell>
        </row>
        <row r="7593">
          <cell r="A7593" t="str">
            <v>Costos OyM (D)</v>
          </cell>
          <cell r="C7593">
            <v>630042</v>
          </cell>
          <cell r="D7593">
            <v>2016</v>
          </cell>
          <cell r="G7593">
            <v>188</v>
          </cell>
          <cell r="AC7593">
            <v>656227.65233970259</v>
          </cell>
        </row>
        <row r="7594">
          <cell r="A7594" t="str">
            <v>Costos OyM (D)</v>
          </cell>
          <cell r="C7594">
            <v>72513</v>
          </cell>
          <cell r="D7594">
            <v>2016</v>
          </cell>
          <cell r="G7594">
            <v>188</v>
          </cell>
          <cell r="AC7594">
            <v>75526.767666455329</v>
          </cell>
        </row>
        <row r="7595">
          <cell r="A7595" t="str">
            <v>Costos de OyM (C )</v>
          </cell>
          <cell r="C7595">
            <v>1317358</v>
          </cell>
          <cell r="D7595">
            <v>2016</v>
          </cell>
          <cell r="G7595">
            <v>188</v>
          </cell>
          <cell r="AC7595">
            <v>1384427.8558360543</v>
          </cell>
        </row>
        <row r="7596">
          <cell r="A7596" t="str">
            <v>Costos OyM (D)</v>
          </cell>
          <cell r="C7596">
            <v>608549</v>
          </cell>
          <cell r="D7596">
            <v>2016</v>
          </cell>
          <cell r="G7596">
            <v>188</v>
          </cell>
          <cell r="AC7596">
            <v>633841.36550209927</v>
          </cell>
        </row>
        <row r="7597">
          <cell r="A7597" t="str">
            <v>Costos de OyM (C )</v>
          </cell>
          <cell r="C7597">
            <v>26886741</v>
          </cell>
          <cell r="D7597">
            <v>2016</v>
          </cell>
          <cell r="G7597">
            <v>188</v>
          </cell>
          <cell r="AC7597">
            <v>28255609.47976885</v>
          </cell>
        </row>
        <row r="7598">
          <cell r="A7598" t="str">
            <v>Costos de OyM (C )</v>
          </cell>
          <cell r="C7598">
            <v>41208764</v>
          </cell>
          <cell r="D7598">
            <v>2016</v>
          </cell>
          <cell r="G7598">
            <v>188</v>
          </cell>
          <cell r="AC7598">
            <v>43306801.026125006</v>
          </cell>
        </row>
        <row r="7599">
          <cell r="A7599" t="str">
            <v>Costos de OyM (C )</v>
          </cell>
          <cell r="C7599">
            <v>80955</v>
          </cell>
          <cell r="D7599">
            <v>2016</v>
          </cell>
          <cell r="G7599">
            <v>188</v>
          </cell>
          <cell r="AC7599">
            <v>85076.613243482614</v>
          </cell>
        </row>
        <row r="7600">
          <cell r="A7600" t="str">
            <v>Costos de Administración</v>
          </cell>
          <cell r="C7600">
            <v>58698963</v>
          </cell>
          <cell r="D7600">
            <v>2016</v>
          </cell>
          <cell r="G7600">
            <v>188</v>
          </cell>
          <cell r="AC7600">
            <v>40274152.367330141</v>
          </cell>
        </row>
        <row r="7601">
          <cell r="A7601" t="str">
            <v>Costos Totales</v>
          </cell>
          <cell r="C7601">
            <v>673995708</v>
          </cell>
          <cell r="D7601">
            <v>2016</v>
          </cell>
          <cell r="G7601">
            <v>188</v>
          </cell>
          <cell r="AC7601">
            <v>673995708</v>
          </cell>
        </row>
        <row r="7602">
          <cell r="A7602" t="str">
            <v>Costos de OyM (C )</v>
          </cell>
          <cell r="C7602">
            <v>11064</v>
          </cell>
          <cell r="D7602">
            <v>2016</v>
          </cell>
          <cell r="G7602">
            <v>258</v>
          </cell>
          <cell r="AC7602">
            <v>11627.294780135775</v>
          </cell>
        </row>
        <row r="7603">
          <cell r="A7603" t="str">
            <v>Costos de OyM (C )</v>
          </cell>
          <cell r="C7603">
            <v>1664</v>
          </cell>
          <cell r="D7603">
            <v>2016</v>
          </cell>
          <cell r="G7603">
            <v>258</v>
          </cell>
          <cell r="AC7603">
            <v>1748.7182315750117</v>
          </cell>
        </row>
        <row r="7604">
          <cell r="A7604" t="str">
            <v>Costos de OyM (C )</v>
          </cell>
          <cell r="C7604">
            <v>7529</v>
          </cell>
          <cell r="D7604">
            <v>2016</v>
          </cell>
          <cell r="G7604">
            <v>258</v>
          </cell>
          <cell r="AC7604">
            <v>7912.3194504376588</v>
          </cell>
        </row>
        <row r="7605">
          <cell r="A7605" t="str">
            <v>Costos de Administración</v>
          </cell>
          <cell r="C7605">
            <v>11560311</v>
          </cell>
          <cell r="D7605">
            <v>2016</v>
          </cell>
          <cell r="G7605">
            <v>258</v>
          </cell>
          <cell r="AC7605">
            <v>3580.2995683042577</v>
          </cell>
        </row>
        <row r="7606">
          <cell r="A7606" t="str">
            <v>Costos Totales</v>
          </cell>
          <cell r="C7606">
            <v>79372589</v>
          </cell>
          <cell r="D7606">
            <v>2016</v>
          </cell>
          <cell r="G7606">
            <v>258</v>
          </cell>
          <cell r="AC7606">
            <v>79372589</v>
          </cell>
        </row>
        <row r="7607">
          <cell r="A7607" t="str">
            <v>Costos Compra de Energía</v>
          </cell>
          <cell r="C7607">
            <v>43938050</v>
          </cell>
          <cell r="D7607">
            <v>2016</v>
          </cell>
          <cell r="G7607">
            <v>290</v>
          </cell>
          <cell r="AC7607">
            <v>43938050</v>
          </cell>
        </row>
        <row r="7608">
          <cell r="A7608" t="str">
            <v>Costos Totales por Compra de Energia</v>
          </cell>
          <cell r="C7608">
            <v>44186334</v>
          </cell>
          <cell r="D7608">
            <v>2016</v>
          </cell>
          <cell r="G7608">
            <v>290</v>
          </cell>
          <cell r="AC7608">
            <v>44186334</v>
          </cell>
        </row>
        <row r="7609">
          <cell r="A7609" t="str">
            <v>Costos OyM (D)</v>
          </cell>
          <cell r="C7609">
            <v>1269261</v>
          </cell>
          <cell r="D7609">
            <v>2016</v>
          </cell>
          <cell r="G7609">
            <v>290</v>
          </cell>
          <cell r="AC7609">
            <v>1322013.716921004</v>
          </cell>
        </row>
        <row r="7610">
          <cell r="A7610" t="str">
            <v>Costos OyM (D)</v>
          </cell>
          <cell r="C7610">
            <v>67668</v>
          </cell>
          <cell r="D7610">
            <v>2016</v>
          </cell>
          <cell r="G7610">
            <v>290</v>
          </cell>
          <cell r="AC7610">
            <v>70480.400955052188</v>
          </cell>
        </row>
        <row r="7611">
          <cell r="A7611" t="str">
            <v>Costos OyM (D)</v>
          </cell>
          <cell r="C7611">
            <v>132658</v>
          </cell>
          <cell r="D7611">
            <v>2016</v>
          </cell>
          <cell r="G7611">
            <v>290</v>
          </cell>
          <cell r="AC7611">
            <v>138171.49952555585</v>
          </cell>
        </row>
        <row r="7612">
          <cell r="A7612" t="str">
            <v>Costos OyM (D)</v>
          </cell>
          <cell r="C7612">
            <v>258172</v>
          </cell>
          <cell r="D7612">
            <v>2016</v>
          </cell>
          <cell r="G7612">
            <v>290</v>
          </cell>
          <cell r="AC7612">
            <v>268902.0818609643</v>
          </cell>
        </row>
        <row r="7613">
          <cell r="A7613" t="str">
            <v>Costos OyM (D)</v>
          </cell>
          <cell r="C7613">
            <v>137181</v>
          </cell>
          <cell r="D7613">
            <v>2016</v>
          </cell>
          <cell r="G7613">
            <v>290</v>
          </cell>
          <cell r="AC7613">
            <v>142882.48335128886</v>
          </cell>
        </row>
        <row r="7614">
          <cell r="A7614" t="str">
            <v>Costos de OyM (C )</v>
          </cell>
          <cell r="C7614">
            <v>574921</v>
          </cell>
          <cell r="D7614">
            <v>2016</v>
          </cell>
          <cell r="G7614">
            <v>290</v>
          </cell>
          <cell r="AC7614">
            <v>604191.60722075566</v>
          </cell>
        </row>
        <row r="7615">
          <cell r="A7615" t="str">
            <v>Costos OyM (D)</v>
          </cell>
          <cell r="C7615">
            <v>12528</v>
          </cell>
          <cell r="D7615">
            <v>2016</v>
          </cell>
          <cell r="G7615">
            <v>290</v>
          </cell>
          <cell r="AC7615">
            <v>13048.685688433143</v>
          </cell>
        </row>
        <row r="7616">
          <cell r="A7616" t="str">
            <v>Costos OyM (D)</v>
          </cell>
          <cell r="C7616">
            <v>68482</v>
          </cell>
          <cell r="D7616">
            <v>2016</v>
          </cell>
          <cell r="G7616">
            <v>290</v>
          </cell>
          <cell r="AC7616">
            <v>71328.232225038184</v>
          </cell>
        </row>
        <row r="7617">
          <cell r="A7617" t="str">
            <v>Costos OyM (D)</v>
          </cell>
          <cell r="C7617">
            <v>2450</v>
          </cell>
          <cell r="D7617">
            <v>2016</v>
          </cell>
          <cell r="G7617">
            <v>290</v>
          </cell>
          <cell r="AC7617">
            <v>2551.8263040119091</v>
          </cell>
        </row>
        <row r="7618">
          <cell r="A7618" t="str">
            <v>Costos OyM (D)</v>
          </cell>
          <cell r="C7618">
            <v>128523</v>
          </cell>
          <cell r="D7618">
            <v>2016</v>
          </cell>
          <cell r="G7618">
            <v>290</v>
          </cell>
          <cell r="AC7618">
            <v>133864.64166143781</v>
          </cell>
        </row>
        <row r="7619">
          <cell r="A7619" t="str">
            <v>Costos OyM (D)</v>
          </cell>
          <cell r="C7619">
            <v>14</v>
          </cell>
          <cell r="D7619">
            <v>2016</v>
          </cell>
          <cell r="G7619">
            <v>290</v>
          </cell>
          <cell r="AC7619">
            <v>14.581864594353767</v>
          </cell>
        </row>
        <row r="7620">
          <cell r="A7620" t="str">
            <v>Costos OyM (D)</v>
          </cell>
          <cell r="C7620">
            <v>195496</v>
          </cell>
          <cell r="D7620">
            <v>2016</v>
          </cell>
          <cell r="G7620">
            <v>290</v>
          </cell>
          <cell r="AC7620">
            <v>203621.15719555601</v>
          </cell>
        </row>
        <row r="7621">
          <cell r="A7621" t="str">
            <v>Costos OyM (D)</v>
          </cell>
          <cell r="C7621">
            <v>5655562</v>
          </cell>
          <cell r="D7621">
            <v>2016</v>
          </cell>
          <cell r="G7621">
            <v>290</v>
          </cell>
          <cell r="AC7621">
            <v>5890617.0920694694</v>
          </cell>
        </row>
        <row r="7622">
          <cell r="A7622" t="str">
            <v>Costos OyM (D)</v>
          </cell>
          <cell r="C7622">
            <v>0</v>
          </cell>
          <cell r="D7622">
            <v>2016</v>
          </cell>
          <cell r="G7622">
            <v>290</v>
          </cell>
          <cell r="AC7622">
            <v>0</v>
          </cell>
        </row>
        <row r="7623">
          <cell r="A7623" t="str">
            <v>Costos OyM (D)</v>
          </cell>
          <cell r="C7623">
            <v>1330</v>
          </cell>
          <cell r="D7623">
            <v>2016</v>
          </cell>
          <cell r="G7623">
            <v>290</v>
          </cell>
          <cell r="AC7623">
            <v>1385.2771364636078</v>
          </cell>
        </row>
        <row r="7624">
          <cell r="A7624" t="str">
            <v>Costos de OyM (C )</v>
          </cell>
          <cell r="C7624">
            <v>8552</v>
          </cell>
          <cell r="D7624">
            <v>2016</v>
          </cell>
          <cell r="G7624">
            <v>290</v>
          </cell>
          <cell r="AC7624">
            <v>8987.4028343927293</v>
          </cell>
        </row>
        <row r="7625">
          <cell r="A7625" t="str">
            <v>Costos OyM (D)</v>
          </cell>
          <cell r="C7625">
            <v>14548</v>
          </cell>
          <cell r="D7625">
            <v>2016</v>
          </cell>
          <cell r="G7625">
            <v>290</v>
          </cell>
          <cell r="AC7625">
            <v>15152.640437047043</v>
          </cell>
        </row>
        <row r="7626">
          <cell r="A7626" t="str">
            <v>Costos de OyM (C )</v>
          </cell>
          <cell r="C7626">
            <v>3576677</v>
          </cell>
          <cell r="D7626">
            <v>2016</v>
          </cell>
          <cell r="G7626">
            <v>290</v>
          </cell>
          <cell r="AC7626">
            <v>3758774.2057421985</v>
          </cell>
        </row>
        <row r="7627">
          <cell r="A7627" t="str">
            <v>Costos de OyM (C )</v>
          </cell>
          <cell r="C7627">
            <v>2637191</v>
          </cell>
          <cell r="D7627">
            <v>2016</v>
          </cell>
          <cell r="G7627">
            <v>290</v>
          </cell>
          <cell r="AC7627">
            <v>2771456.7198590967</v>
          </cell>
        </row>
        <row r="7628">
          <cell r="A7628" t="str">
            <v>Costos de Administración</v>
          </cell>
          <cell r="C7628">
            <v>9605696</v>
          </cell>
          <cell r="D7628">
            <v>2016</v>
          </cell>
          <cell r="G7628">
            <v>290</v>
          </cell>
          <cell r="AC7628">
            <v>3442105.0607689889</v>
          </cell>
        </row>
        <row r="7629">
          <cell r="A7629" t="str">
            <v>Costos Totales</v>
          </cell>
          <cell r="C7629">
            <v>96442225</v>
          </cell>
          <cell r="D7629">
            <v>2016</v>
          </cell>
          <cell r="G7629">
            <v>290</v>
          </cell>
          <cell r="AC7629">
            <v>96442225</v>
          </cell>
        </row>
        <row r="7630">
          <cell r="A7630" t="str">
            <v>Costos de Administración</v>
          </cell>
          <cell r="C7630">
            <v>-5375930</v>
          </cell>
          <cell r="D7630">
            <v>2016</v>
          </cell>
          <cell r="G7630">
            <v>311</v>
          </cell>
          <cell r="AC7630">
            <v>0</v>
          </cell>
        </row>
        <row r="7631">
          <cell r="A7631" t="str">
            <v>Costos Totales</v>
          </cell>
          <cell r="C7631">
            <v>1896609</v>
          </cell>
          <cell r="D7631">
            <v>2016</v>
          </cell>
          <cell r="G7631">
            <v>311</v>
          </cell>
          <cell r="AC7631">
            <v>1896609</v>
          </cell>
        </row>
        <row r="7632">
          <cell r="A7632" t="str">
            <v>Costos de Administración</v>
          </cell>
          <cell r="C7632">
            <v>144452</v>
          </cell>
          <cell r="D7632">
            <v>2016</v>
          </cell>
          <cell r="G7632">
            <v>313</v>
          </cell>
          <cell r="AC7632">
            <v>0</v>
          </cell>
        </row>
        <row r="7633">
          <cell r="A7633" t="str">
            <v>Costos Totales</v>
          </cell>
          <cell r="C7633">
            <v>231711</v>
          </cell>
          <cell r="D7633">
            <v>2016</v>
          </cell>
          <cell r="G7633">
            <v>313</v>
          </cell>
          <cell r="AC7633">
            <v>231711</v>
          </cell>
        </row>
        <row r="7634">
          <cell r="A7634" t="str">
            <v>Costos de Combustible</v>
          </cell>
          <cell r="C7634">
            <v>17845</v>
          </cell>
          <cell r="D7634">
            <v>2016</v>
          </cell>
          <cell r="G7634">
            <v>123</v>
          </cell>
          <cell r="AC7634">
            <v>17845</v>
          </cell>
        </row>
        <row r="7635">
          <cell r="A7635" t="str">
            <v>Costos Compra de Energía</v>
          </cell>
          <cell r="C7635">
            <v>10474766</v>
          </cell>
          <cell r="D7635">
            <v>2016</v>
          </cell>
          <cell r="G7635">
            <v>123</v>
          </cell>
          <cell r="AC7635">
            <v>10474766</v>
          </cell>
        </row>
        <row r="7636">
          <cell r="A7636" t="str">
            <v>Costos Totales por Compra de Energia</v>
          </cell>
          <cell r="C7636">
            <v>10491099</v>
          </cell>
          <cell r="D7636">
            <v>2016</v>
          </cell>
          <cell r="G7636">
            <v>123</v>
          </cell>
          <cell r="AC7636">
            <v>10491099</v>
          </cell>
        </row>
        <row r="7637">
          <cell r="A7637" t="str">
            <v>Costos OyM (D)</v>
          </cell>
          <cell r="C7637">
            <v>23685</v>
          </cell>
          <cell r="D7637">
            <v>2016</v>
          </cell>
          <cell r="G7637">
            <v>123</v>
          </cell>
          <cell r="AC7637">
            <v>24669.390208376353</v>
          </cell>
        </row>
        <row r="7638">
          <cell r="A7638" t="str">
            <v>Costos OyM (D)</v>
          </cell>
          <cell r="C7638">
            <v>4288</v>
          </cell>
          <cell r="D7638">
            <v>2016</v>
          </cell>
          <cell r="G7638">
            <v>123</v>
          </cell>
          <cell r="AC7638">
            <v>4466.2168128992107</v>
          </cell>
        </row>
        <row r="7639">
          <cell r="A7639" t="str">
            <v>Costos OyM (D)</v>
          </cell>
          <cell r="C7639">
            <v>271079</v>
          </cell>
          <cell r="D7639">
            <v>2016</v>
          </cell>
          <cell r="G7639">
            <v>123</v>
          </cell>
          <cell r="AC7639">
            <v>282345.51945520175</v>
          </cell>
        </row>
        <row r="7640">
          <cell r="A7640" t="str">
            <v>Costos OyM (D)</v>
          </cell>
          <cell r="C7640">
            <v>61692</v>
          </cell>
          <cell r="D7640">
            <v>2016</v>
          </cell>
          <cell r="G7640">
            <v>123</v>
          </cell>
          <cell r="AC7640">
            <v>64256.027896776613</v>
          </cell>
        </row>
        <row r="7641">
          <cell r="A7641" t="str">
            <v>Costos de OyM (C )</v>
          </cell>
          <cell r="C7641">
            <v>50298</v>
          </cell>
          <cell r="D7641">
            <v>2016</v>
          </cell>
          <cell r="G7641">
            <v>123</v>
          </cell>
          <cell r="AC7641">
            <v>52858.791833990348</v>
          </cell>
        </row>
        <row r="7642">
          <cell r="A7642" t="str">
            <v>Costos OyM (D)</v>
          </cell>
          <cell r="C7642">
            <v>4122</v>
          </cell>
          <cell r="D7642">
            <v>2016</v>
          </cell>
          <cell r="G7642">
            <v>123</v>
          </cell>
          <cell r="AC7642">
            <v>4293.3175612804444</v>
          </cell>
        </row>
        <row r="7643">
          <cell r="A7643" t="str">
            <v>Costos OyM (D)</v>
          </cell>
          <cell r="C7643">
            <v>212768</v>
          </cell>
          <cell r="D7643">
            <v>2016</v>
          </cell>
          <cell r="G7643">
            <v>123</v>
          </cell>
          <cell r="AC7643">
            <v>221611.0118579616</v>
          </cell>
        </row>
        <row r="7644">
          <cell r="A7644" t="str">
            <v>Costos OyM (D)</v>
          </cell>
          <cell r="C7644">
            <v>100</v>
          </cell>
          <cell r="D7644">
            <v>2016</v>
          </cell>
          <cell r="G7644">
            <v>123</v>
          </cell>
          <cell r="AC7644">
            <v>104.15617567395547</v>
          </cell>
        </row>
        <row r="7645">
          <cell r="A7645" t="str">
            <v>Costos OyM (D)</v>
          </cell>
          <cell r="C7645">
            <v>16380</v>
          </cell>
          <cell r="D7645">
            <v>2016</v>
          </cell>
          <cell r="G7645">
            <v>123</v>
          </cell>
          <cell r="AC7645">
            <v>17060.781575393907</v>
          </cell>
        </row>
        <row r="7646">
          <cell r="A7646" t="str">
            <v>Costos OyM (D)</v>
          </cell>
          <cell r="C7646">
            <v>1154</v>
          </cell>
          <cell r="D7646">
            <v>2016</v>
          </cell>
          <cell r="G7646">
            <v>123</v>
          </cell>
          <cell r="AC7646">
            <v>1201.9622672774462</v>
          </cell>
        </row>
        <row r="7647">
          <cell r="A7647" t="str">
            <v>Costos OyM (D)</v>
          </cell>
          <cell r="C7647">
            <v>5515</v>
          </cell>
          <cell r="D7647">
            <v>2016</v>
          </cell>
          <cell r="G7647">
            <v>123</v>
          </cell>
          <cell r="AC7647">
            <v>5744.2130884186445</v>
          </cell>
        </row>
        <row r="7648">
          <cell r="A7648" t="str">
            <v>Costos OyM (D)</v>
          </cell>
          <cell r="C7648">
            <v>703878</v>
          </cell>
          <cell r="D7648">
            <v>2016</v>
          </cell>
          <cell r="G7648">
            <v>123</v>
          </cell>
          <cell r="AC7648">
            <v>733132.40621032438</v>
          </cell>
        </row>
        <row r="7649">
          <cell r="A7649" t="str">
            <v>Costos OyM (D)</v>
          </cell>
          <cell r="C7649">
            <v>80124</v>
          </cell>
          <cell r="D7649">
            <v>2016</v>
          </cell>
          <cell r="G7649">
            <v>123</v>
          </cell>
          <cell r="AC7649">
            <v>83454.094197000086</v>
          </cell>
        </row>
        <row r="7650">
          <cell r="A7650" t="str">
            <v>Costos OyM (D)</v>
          </cell>
          <cell r="C7650">
            <v>15588</v>
          </cell>
          <cell r="D7650">
            <v>2016</v>
          </cell>
          <cell r="G7650">
            <v>123</v>
          </cell>
          <cell r="AC7650">
            <v>16235.86466405618</v>
          </cell>
        </row>
        <row r="7651">
          <cell r="A7651" t="str">
            <v>Costos de OyM (C )</v>
          </cell>
          <cell r="C7651">
            <v>283</v>
          </cell>
          <cell r="D7651">
            <v>2016</v>
          </cell>
          <cell r="G7651">
            <v>123</v>
          </cell>
          <cell r="AC7651">
            <v>297.40820885560595</v>
          </cell>
        </row>
        <row r="7652">
          <cell r="A7652" t="str">
            <v>Costos OyM (D)</v>
          </cell>
          <cell r="C7652">
            <v>951</v>
          </cell>
          <cell r="D7652">
            <v>2016</v>
          </cell>
          <cell r="G7652">
            <v>123</v>
          </cell>
          <cell r="AC7652">
            <v>990.52523065931655</v>
          </cell>
        </row>
        <row r="7653">
          <cell r="A7653" t="str">
            <v>Costos de OyM (C )</v>
          </cell>
          <cell r="C7653">
            <v>602391</v>
          </cell>
          <cell r="D7653">
            <v>2016</v>
          </cell>
          <cell r="G7653">
            <v>123</v>
          </cell>
          <cell r="AC7653">
            <v>633060.17081532627</v>
          </cell>
        </row>
        <row r="7654">
          <cell r="A7654" t="str">
            <v>Costos de OyM (C )</v>
          </cell>
          <cell r="C7654">
            <v>310436</v>
          </cell>
          <cell r="D7654">
            <v>2016</v>
          </cell>
          <cell r="G7654">
            <v>123</v>
          </cell>
          <cell r="AC7654">
            <v>326241.04142861802</v>
          </cell>
        </row>
        <row r="7655">
          <cell r="A7655" t="str">
            <v>Costos de OyM (C )</v>
          </cell>
          <cell r="C7655">
            <v>7342</v>
          </cell>
          <cell r="D7655">
            <v>2016</v>
          </cell>
          <cell r="G7655">
            <v>123</v>
          </cell>
          <cell r="AC7655">
            <v>7715.798831865226</v>
          </cell>
        </row>
        <row r="7656">
          <cell r="A7656" t="str">
            <v>Costos de Administración</v>
          </cell>
          <cell r="C7656">
            <v>1586933</v>
          </cell>
          <cell r="D7656">
            <v>2016</v>
          </cell>
          <cell r="G7656">
            <v>123</v>
          </cell>
          <cell r="AC7656">
            <v>1480481.502386552</v>
          </cell>
        </row>
        <row r="7657">
          <cell r="A7657" t="str">
            <v>Costos Totales</v>
          </cell>
          <cell r="C7657">
            <v>14796934</v>
          </cell>
          <cell r="D7657">
            <v>2016</v>
          </cell>
          <cell r="G7657">
            <v>123</v>
          </cell>
          <cell r="AC7657">
            <v>14796934</v>
          </cell>
        </row>
        <row r="7658">
          <cell r="A7658" t="str">
            <v>Costos de Combustible</v>
          </cell>
          <cell r="C7658">
            <v>46240749</v>
          </cell>
          <cell r="D7658">
            <v>2016</v>
          </cell>
          <cell r="G7658">
            <v>95</v>
          </cell>
          <cell r="AC7658">
            <v>46240749</v>
          </cell>
        </row>
        <row r="7659">
          <cell r="A7659" t="str">
            <v>Costos de Combustible</v>
          </cell>
          <cell r="C7659">
            <v>3996875</v>
          </cell>
          <cell r="D7659">
            <v>2016</v>
          </cell>
          <cell r="G7659">
            <v>95</v>
          </cell>
          <cell r="AC7659">
            <v>3996875</v>
          </cell>
        </row>
        <row r="7660">
          <cell r="A7660" t="str">
            <v>Costos Compra de Energía</v>
          </cell>
          <cell r="C7660">
            <v>25274022</v>
          </cell>
          <cell r="D7660">
            <v>2016</v>
          </cell>
          <cell r="G7660">
            <v>95</v>
          </cell>
          <cell r="AC7660">
            <v>25274022</v>
          </cell>
        </row>
        <row r="7661">
          <cell r="A7661" t="str">
            <v>Costos Totales por Compra de Energia</v>
          </cell>
          <cell r="C7661">
            <v>27308055</v>
          </cell>
          <cell r="D7661">
            <v>2016</v>
          </cell>
          <cell r="G7661">
            <v>95</v>
          </cell>
          <cell r="AC7661">
            <v>27308055</v>
          </cell>
        </row>
        <row r="7662">
          <cell r="A7662" t="str">
            <v>Costos OyM (D)</v>
          </cell>
          <cell r="C7662">
            <v>1467425</v>
          </cell>
          <cell r="D7662">
            <v>2016</v>
          </cell>
          <cell r="G7662">
            <v>95</v>
          </cell>
          <cell r="AC7662">
            <v>1528413.7608835411</v>
          </cell>
        </row>
        <row r="7663">
          <cell r="A7663" t="str">
            <v>Costos OyM (D)</v>
          </cell>
          <cell r="C7663">
            <v>615486</v>
          </cell>
          <cell r="D7663">
            <v>2016</v>
          </cell>
          <cell r="G7663">
            <v>95</v>
          </cell>
          <cell r="AC7663">
            <v>641066.6794086016</v>
          </cell>
        </row>
        <row r="7664">
          <cell r="A7664" t="str">
            <v>Costos OyM (D)</v>
          </cell>
          <cell r="C7664">
            <v>668727</v>
          </cell>
          <cell r="D7664">
            <v>2016</v>
          </cell>
          <cell r="G7664">
            <v>95</v>
          </cell>
          <cell r="AC7664">
            <v>696520.46889917227</v>
          </cell>
        </row>
        <row r="7665">
          <cell r="A7665" t="str">
            <v>Costos OyM (D)</v>
          </cell>
          <cell r="C7665">
            <v>1562352</v>
          </cell>
          <cell r="D7665">
            <v>2016</v>
          </cell>
          <cell r="G7665">
            <v>95</v>
          </cell>
          <cell r="AC7665">
            <v>1627286.0937655568</v>
          </cell>
        </row>
        <row r="7666">
          <cell r="A7666" t="str">
            <v>Costos de OyM (C )</v>
          </cell>
          <cell r="C7666">
            <v>1074010</v>
          </cell>
          <cell r="D7666">
            <v>2016</v>
          </cell>
          <cell r="G7666">
            <v>95</v>
          </cell>
          <cell r="AC7666">
            <v>1128690.4254169941</v>
          </cell>
        </row>
        <row r="7667">
          <cell r="A7667" t="str">
            <v>Costos OyM (D)</v>
          </cell>
          <cell r="C7667">
            <v>170320</v>
          </cell>
          <cell r="D7667">
            <v>2016</v>
          </cell>
          <cell r="G7667">
            <v>95</v>
          </cell>
          <cell r="AC7667">
            <v>177398.79840788097</v>
          </cell>
        </row>
        <row r="7668">
          <cell r="A7668" t="str">
            <v>Costos OyM (D)</v>
          </cell>
          <cell r="C7668">
            <v>3275619</v>
          </cell>
          <cell r="D7668">
            <v>2016</v>
          </cell>
          <cell r="G7668">
            <v>95</v>
          </cell>
          <cell r="AC7668">
            <v>3411759.4800494635</v>
          </cell>
        </row>
        <row r="7669">
          <cell r="A7669" t="str">
            <v>Costos OyM (D)</v>
          </cell>
          <cell r="C7669">
            <v>196213</v>
          </cell>
          <cell r="D7669">
            <v>2016</v>
          </cell>
          <cell r="G7669">
            <v>95</v>
          </cell>
          <cell r="AC7669">
            <v>204367.95697513825</v>
          </cell>
        </row>
        <row r="7670">
          <cell r="A7670" t="str">
            <v>Costos OyM (D)</v>
          </cell>
          <cell r="C7670">
            <v>499277</v>
          </cell>
          <cell r="D7670">
            <v>2016</v>
          </cell>
          <cell r="G7670">
            <v>95</v>
          </cell>
          <cell r="AC7670">
            <v>520027.82921965467</v>
          </cell>
        </row>
        <row r="7671">
          <cell r="A7671" t="str">
            <v>Costos OyM (D)</v>
          </cell>
          <cell r="C7671">
            <v>217128</v>
          </cell>
          <cell r="D7671">
            <v>2016</v>
          </cell>
          <cell r="G7671">
            <v>95</v>
          </cell>
          <cell r="AC7671">
            <v>226152.22111734605</v>
          </cell>
        </row>
        <row r="7672">
          <cell r="A7672" t="str">
            <v>Costos OyM (D)</v>
          </cell>
          <cell r="C7672">
            <v>3423623</v>
          </cell>
          <cell r="D7672">
            <v>2016</v>
          </cell>
          <cell r="G7672">
            <v>95</v>
          </cell>
          <cell r="AC7672">
            <v>3565914.7862939448</v>
          </cell>
        </row>
        <row r="7673">
          <cell r="A7673" t="str">
            <v>Costos OyM (D)</v>
          </cell>
          <cell r="C7673">
            <v>917863</v>
          </cell>
          <cell r="D7673">
            <v>2016</v>
          </cell>
          <cell r="G7673">
            <v>95</v>
          </cell>
          <cell r="AC7673">
            <v>956010.99872623791</v>
          </cell>
        </row>
        <row r="7674">
          <cell r="A7674" t="str">
            <v>Costos OyM (D)</v>
          </cell>
          <cell r="C7674">
            <v>198463</v>
          </cell>
          <cell r="D7674">
            <v>2016</v>
          </cell>
          <cell r="G7674">
            <v>95</v>
          </cell>
          <cell r="AC7674">
            <v>206711.47092780226</v>
          </cell>
        </row>
        <row r="7675">
          <cell r="A7675" t="str">
            <v>Costos de OyM (C )</v>
          </cell>
          <cell r="C7675">
            <v>11678</v>
          </cell>
          <cell r="D7675">
            <v>2016</v>
          </cell>
          <cell r="G7675">
            <v>95</v>
          </cell>
          <cell r="AC7675">
            <v>12272.554992988575</v>
          </cell>
        </row>
        <row r="7676">
          <cell r="A7676" t="str">
            <v>Costos OyM (D)</v>
          </cell>
          <cell r="C7676">
            <v>1037100</v>
          </cell>
          <cell r="D7676">
            <v>2016</v>
          </cell>
          <cell r="G7676">
            <v>95</v>
          </cell>
          <cell r="AC7676">
            <v>1080203.6979145922</v>
          </cell>
        </row>
        <row r="7677">
          <cell r="A7677" t="str">
            <v>Costos de OyM (C )</v>
          </cell>
          <cell r="C7677">
            <v>4897460</v>
          </cell>
          <cell r="D7677">
            <v>2016</v>
          </cell>
          <cell r="G7677">
            <v>95</v>
          </cell>
          <cell r="AC7677">
            <v>5146801.4365440849</v>
          </cell>
        </row>
        <row r="7678">
          <cell r="A7678" t="str">
            <v>Costos de OyM (C )</v>
          </cell>
          <cell r="C7678">
            <v>255517</v>
          </cell>
          <cell r="D7678">
            <v>2016</v>
          </cell>
          <cell r="G7678">
            <v>95</v>
          </cell>
          <cell r="AC7678">
            <v>268525.98339985113</v>
          </cell>
        </row>
        <row r="7679">
          <cell r="A7679" t="str">
            <v>Costos de OyM (C )</v>
          </cell>
          <cell r="C7679">
            <v>106519</v>
          </cell>
          <cell r="D7679">
            <v>2016</v>
          </cell>
          <cell r="G7679">
            <v>95</v>
          </cell>
          <cell r="AC7679">
            <v>111942.13780597277</v>
          </cell>
        </row>
        <row r="7680">
          <cell r="A7680" t="str">
            <v>Costos de Administración</v>
          </cell>
          <cell r="C7680">
            <v>24873232</v>
          </cell>
          <cell r="D7680">
            <v>2016</v>
          </cell>
          <cell r="G7680">
            <v>95</v>
          </cell>
          <cell r="AC7680">
            <v>6011682.0300799292</v>
          </cell>
        </row>
        <row r="7681">
          <cell r="A7681" t="str">
            <v>Costos Totales</v>
          </cell>
          <cell r="C7681">
            <v>190762783</v>
          </cell>
          <cell r="D7681">
            <v>2016</v>
          </cell>
          <cell r="G7681">
            <v>95</v>
          </cell>
          <cell r="AC7681">
            <v>190762783</v>
          </cell>
        </row>
        <row r="7682">
          <cell r="A7682" t="str">
            <v>Costos de Combustible</v>
          </cell>
          <cell r="C7682">
            <v>81506164</v>
          </cell>
          <cell r="D7682">
            <v>2016</v>
          </cell>
          <cell r="G7682">
            <v>129</v>
          </cell>
          <cell r="AC7682">
            <v>81506164</v>
          </cell>
        </row>
        <row r="7683">
          <cell r="A7683" t="str">
            <v>Costos de Combustible</v>
          </cell>
          <cell r="C7683">
            <v>12241681</v>
          </cell>
          <cell r="D7683">
            <v>2016</v>
          </cell>
          <cell r="G7683">
            <v>129</v>
          </cell>
          <cell r="AC7683">
            <v>12241681</v>
          </cell>
        </row>
        <row r="7684">
          <cell r="A7684" t="str">
            <v>Costos de Combustible</v>
          </cell>
          <cell r="C7684">
            <v>44643041</v>
          </cell>
          <cell r="D7684">
            <v>2016</v>
          </cell>
          <cell r="G7684">
            <v>129</v>
          </cell>
          <cell r="AC7684">
            <v>44643041</v>
          </cell>
        </row>
        <row r="7685">
          <cell r="A7685" t="str">
            <v>Costos Compra de Energía</v>
          </cell>
          <cell r="C7685">
            <v>417358048</v>
          </cell>
          <cell r="D7685">
            <v>2016</v>
          </cell>
          <cell r="G7685">
            <v>129</v>
          </cell>
          <cell r="AC7685">
            <v>417358048</v>
          </cell>
        </row>
        <row r="7686">
          <cell r="A7686" t="str">
            <v>Costos Totales por Compra de Energia</v>
          </cell>
          <cell r="C7686">
            <v>420200286</v>
          </cell>
          <cell r="D7686">
            <v>2016</v>
          </cell>
          <cell r="G7686">
            <v>129</v>
          </cell>
          <cell r="AC7686">
            <v>420200286</v>
          </cell>
        </row>
        <row r="7687">
          <cell r="A7687" t="str">
            <v>Costos OyM (D)</v>
          </cell>
          <cell r="C7687">
            <v>2425625</v>
          </cell>
          <cell r="D7687">
            <v>2016</v>
          </cell>
          <cell r="G7687">
            <v>129</v>
          </cell>
          <cell r="AC7687">
            <v>2526438.2361913826</v>
          </cell>
        </row>
        <row r="7688">
          <cell r="A7688" t="str">
            <v>Costos de Administración</v>
          </cell>
          <cell r="C7688">
            <v>41447589</v>
          </cell>
          <cell r="D7688">
            <v>2016</v>
          </cell>
          <cell r="G7688">
            <v>129</v>
          </cell>
          <cell r="AC7688">
            <v>588951.9411290494</v>
          </cell>
        </row>
        <row r="7689">
          <cell r="A7689" t="str">
            <v>Costos Totales</v>
          </cell>
          <cell r="C7689">
            <v>777019551</v>
          </cell>
          <cell r="D7689">
            <v>2016</v>
          </cell>
          <cell r="G7689">
            <v>129</v>
          </cell>
          <cell r="AC7689">
            <v>777019551</v>
          </cell>
        </row>
        <row r="7690">
          <cell r="A7690" t="str">
            <v>Costos de Administración</v>
          </cell>
          <cell r="C7690">
            <v>322507</v>
          </cell>
          <cell r="D7690">
            <v>2016</v>
          </cell>
          <cell r="G7690">
            <v>298</v>
          </cell>
          <cell r="AC7690">
            <v>0</v>
          </cell>
        </row>
        <row r="7691">
          <cell r="A7691" t="str">
            <v>Costos Totales</v>
          </cell>
          <cell r="C7691">
            <v>368787</v>
          </cell>
          <cell r="D7691">
            <v>2016</v>
          </cell>
          <cell r="G7691">
            <v>298</v>
          </cell>
          <cell r="AC7691">
            <v>368787</v>
          </cell>
        </row>
        <row r="7692">
          <cell r="A7692" t="str">
            <v>Costos de Administración</v>
          </cell>
          <cell r="C7692">
            <v>281474</v>
          </cell>
          <cell r="D7692">
            <v>2016</v>
          </cell>
          <cell r="G7692">
            <v>301</v>
          </cell>
          <cell r="AC7692">
            <v>0</v>
          </cell>
        </row>
        <row r="7693">
          <cell r="A7693" t="str">
            <v>Costos Totales</v>
          </cell>
          <cell r="C7693">
            <v>350674</v>
          </cell>
          <cell r="D7693">
            <v>2016</v>
          </cell>
          <cell r="G7693">
            <v>301</v>
          </cell>
          <cell r="AC7693">
            <v>350674</v>
          </cell>
        </row>
        <row r="7694">
          <cell r="A7694" t="str">
            <v>Costos de Administración</v>
          </cell>
          <cell r="C7694">
            <v>1261046</v>
          </cell>
          <cell r="D7694">
            <v>2016</v>
          </cell>
          <cell r="G7694">
            <v>295</v>
          </cell>
          <cell r="AC7694">
            <v>0</v>
          </cell>
        </row>
        <row r="7695">
          <cell r="A7695" t="str">
            <v>Costos Totales</v>
          </cell>
          <cell r="C7695">
            <v>2392952</v>
          </cell>
          <cell r="D7695">
            <v>2016</v>
          </cell>
          <cell r="G7695">
            <v>295</v>
          </cell>
          <cell r="AC7695">
            <v>2392952</v>
          </cell>
        </row>
        <row r="7696">
          <cell r="A7696" t="str">
            <v>Costos de Combustible</v>
          </cell>
          <cell r="C7696">
            <v>203795879</v>
          </cell>
          <cell r="D7696">
            <v>2016</v>
          </cell>
          <cell r="G7696">
            <v>176</v>
          </cell>
          <cell r="AC7696">
            <v>203795879</v>
          </cell>
        </row>
        <row r="7697">
          <cell r="A7697" t="str">
            <v>Costos de Combustible</v>
          </cell>
          <cell r="C7697">
            <v>71726052</v>
          </cell>
          <cell r="D7697">
            <v>2016</v>
          </cell>
          <cell r="G7697">
            <v>176</v>
          </cell>
          <cell r="AC7697">
            <v>71726052</v>
          </cell>
        </row>
        <row r="7698">
          <cell r="A7698" t="str">
            <v>Costos Compra de Energía</v>
          </cell>
          <cell r="C7698">
            <v>153359071</v>
          </cell>
          <cell r="D7698">
            <v>2016</v>
          </cell>
          <cell r="G7698">
            <v>176</v>
          </cell>
          <cell r="AC7698">
            <v>153359071</v>
          </cell>
        </row>
        <row r="7699">
          <cell r="A7699" t="str">
            <v>Costos Totales por Compra de Energia</v>
          </cell>
          <cell r="C7699">
            <v>164772414</v>
          </cell>
          <cell r="D7699">
            <v>2016</v>
          </cell>
          <cell r="G7699">
            <v>176</v>
          </cell>
          <cell r="AC7699">
            <v>164772414</v>
          </cell>
        </row>
        <row r="7700">
          <cell r="A7700" t="str">
            <v>Costos OyM (D)</v>
          </cell>
          <cell r="C7700">
            <v>770085</v>
          </cell>
          <cell r="D7700">
            <v>2016</v>
          </cell>
          <cell r="G7700">
            <v>176</v>
          </cell>
          <cell r="AC7700">
            <v>802091.08543878002</v>
          </cell>
        </row>
        <row r="7701">
          <cell r="A7701" t="str">
            <v>Costos OyM (D)</v>
          </cell>
          <cell r="C7701">
            <v>611845</v>
          </cell>
          <cell r="D7701">
            <v>2016</v>
          </cell>
          <cell r="G7701">
            <v>176</v>
          </cell>
          <cell r="AC7701">
            <v>637274.35305231286</v>
          </cell>
        </row>
        <row r="7702">
          <cell r="A7702" t="str">
            <v>Costos OyM (D)</v>
          </cell>
          <cell r="C7702">
            <v>300173</v>
          </cell>
          <cell r="D7702">
            <v>2016</v>
          </cell>
          <cell r="G7702">
            <v>176</v>
          </cell>
          <cell r="AC7702">
            <v>312648.71720578236</v>
          </cell>
        </row>
        <row r="7703">
          <cell r="A7703" t="str">
            <v>Costos OyM (D)</v>
          </cell>
          <cell r="C7703">
            <v>789282</v>
          </cell>
          <cell r="D7703">
            <v>2016</v>
          </cell>
          <cell r="G7703">
            <v>176</v>
          </cell>
          <cell r="AC7703">
            <v>822085.94648290926</v>
          </cell>
        </row>
        <row r="7704">
          <cell r="A7704" t="str">
            <v>Costos OyM (D)</v>
          </cell>
          <cell r="C7704">
            <v>264470</v>
          </cell>
          <cell r="D7704">
            <v>2016</v>
          </cell>
          <cell r="G7704">
            <v>176</v>
          </cell>
          <cell r="AC7704">
            <v>275461.83780491003</v>
          </cell>
        </row>
        <row r="7705">
          <cell r="A7705" t="str">
            <v>Costos de OyM (C )</v>
          </cell>
          <cell r="C7705">
            <v>2884384</v>
          </cell>
          <cell r="D7705">
            <v>2016</v>
          </cell>
          <cell r="G7705">
            <v>176</v>
          </cell>
          <cell r="AC7705">
            <v>3031234.9084514775</v>
          </cell>
        </row>
        <row r="7706">
          <cell r="A7706" t="str">
            <v>Costos OyM (D)</v>
          </cell>
          <cell r="C7706">
            <v>102323</v>
          </cell>
          <cell r="D7706">
            <v>2016</v>
          </cell>
          <cell r="G7706">
            <v>176</v>
          </cell>
          <cell r="AC7706">
            <v>106575.72363486147</v>
          </cell>
        </row>
        <row r="7707">
          <cell r="A7707" t="str">
            <v>Costos OyM (D)</v>
          </cell>
          <cell r="C7707">
            <v>11245882</v>
          </cell>
          <cell r="D7707">
            <v>2016</v>
          </cell>
          <cell r="G7707">
            <v>176</v>
          </cell>
          <cell r="AC7707">
            <v>11713280.612005737</v>
          </cell>
        </row>
        <row r="7708">
          <cell r="A7708" t="str">
            <v>Costos OyM (D)</v>
          </cell>
          <cell r="C7708">
            <v>602372</v>
          </cell>
          <cell r="D7708">
            <v>2016</v>
          </cell>
          <cell r="G7708">
            <v>176</v>
          </cell>
          <cell r="AC7708">
            <v>627407.63853071909</v>
          </cell>
        </row>
        <row r="7709">
          <cell r="A7709" t="str">
            <v>Costos OyM (D)</v>
          </cell>
          <cell r="C7709">
            <v>771227</v>
          </cell>
          <cell r="D7709">
            <v>2016</v>
          </cell>
          <cell r="G7709">
            <v>176</v>
          </cell>
          <cell r="AC7709">
            <v>803280.54896497657</v>
          </cell>
        </row>
        <row r="7710">
          <cell r="A7710" t="str">
            <v>Costos OyM (D)</v>
          </cell>
          <cell r="C7710">
            <v>1533050</v>
          </cell>
          <cell r="D7710">
            <v>2016</v>
          </cell>
          <cell r="G7710">
            <v>176</v>
          </cell>
          <cell r="AC7710">
            <v>1596766.2511695744</v>
          </cell>
        </row>
        <row r="7711">
          <cell r="A7711" t="str">
            <v>Costos OyM (D)</v>
          </cell>
          <cell r="C7711">
            <v>2280442</v>
          </cell>
          <cell r="D7711">
            <v>2016</v>
          </cell>
          <cell r="G7711">
            <v>176</v>
          </cell>
          <cell r="AC7711">
            <v>2375221.1756626638</v>
          </cell>
        </row>
        <row r="7712">
          <cell r="A7712" t="str">
            <v>Costos OyM (D)</v>
          </cell>
          <cell r="C7712">
            <v>97072</v>
          </cell>
          <cell r="D7712">
            <v>2016</v>
          </cell>
          <cell r="G7712">
            <v>176</v>
          </cell>
          <cell r="AC7712">
            <v>101106.48285022206</v>
          </cell>
        </row>
        <row r="7713">
          <cell r="A7713" t="str">
            <v>Costos OyM (D)</v>
          </cell>
          <cell r="C7713">
            <v>188185</v>
          </cell>
          <cell r="D7713">
            <v>2016</v>
          </cell>
          <cell r="G7713">
            <v>176</v>
          </cell>
          <cell r="AC7713">
            <v>196006.29919203313</v>
          </cell>
        </row>
        <row r="7714">
          <cell r="A7714" t="str">
            <v>Costos de OyM (C )</v>
          </cell>
          <cell r="C7714">
            <v>84551</v>
          </cell>
          <cell r="D7714">
            <v>2016</v>
          </cell>
          <cell r="G7714">
            <v>176</v>
          </cell>
          <cell r="AC7714">
            <v>88855.694229506509</v>
          </cell>
        </row>
        <row r="7715">
          <cell r="A7715" t="str">
            <v>Costos OyM (D)</v>
          </cell>
          <cell r="C7715">
            <v>668722</v>
          </cell>
          <cell r="D7715">
            <v>2016</v>
          </cell>
          <cell r="G7715">
            <v>176</v>
          </cell>
          <cell r="AC7715">
            <v>696515.26109038852</v>
          </cell>
        </row>
        <row r="7716">
          <cell r="A7716" t="str">
            <v>Costos de OyM (C )</v>
          </cell>
          <cell r="C7716">
            <v>19667618</v>
          </cell>
          <cell r="D7716">
            <v>2016</v>
          </cell>
          <cell r="G7716">
            <v>176</v>
          </cell>
          <cell r="AC7716">
            <v>20668943.61072889</v>
          </cell>
        </row>
        <row r="7717">
          <cell r="A7717" t="str">
            <v>Costos de OyM (C )</v>
          </cell>
          <cell r="C7717">
            <v>20644648</v>
          </cell>
          <cell r="D7717">
            <v>2016</v>
          </cell>
          <cell r="G7717">
            <v>176</v>
          </cell>
          <cell r="AC7717">
            <v>21695716.551711902</v>
          </cell>
        </row>
        <row r="7718">
          <cell r="A7718" t="str">
            <v>Costos de Administración</v>
          </cell>
          <cell r="C7718">
            <v>111248942</v>
          </cell>
          <cell r="D7718">
            <v>2016</v>
          </cell>
          <cell r="G7718">
            <v>176</v>
          </cell>
          <cell r="AC7718">
            <v>28010454.181765966</v>
          </cell>
        </row>
        <row r="7719">
          <cell r="A7719" t="str">
            <v>Costos Totales</v>
          </cell>
          <cell r="C7719">
            <v>813045769</v>
          </cell>
          <cell r="D7719">
            <v>2016</v>
          </cell>
          <cell r="G7719">
            <v>176</v>
          </cell>
          <cell r="AC7719">
            <v>813045769</v>
          </cell>
        </row>
        <row r="7720">
          <cell r="A7720" t="str">
            <v>Costos de Combustible</v>
          </cell>
          <cell r="C7720">
            <v>12981334</v>
          </cell>
          <cell r="D7720">
            <v>2016</v>
          </cell>
          <cell r="G7720">
            <v>288</v>
          </cell>
          <cell r="AC7720">
            <v>12981334</v>
          </cell>
        </row>
        <row r="7721">
          <cell r="A7721" t="str">
            <v>Costos Compra de Energía</v>
          </cell>
          <cell r="C7721">
            <v>65093579</v>
          </cell>
          <cell r="D7721">
            <v>2016</v>
          </cell>
          <cell r="G7721">
            <v>288</v>
          </cell>
          <cell r="AC7721">
            <v>65093579</v>
          </cell>
        </row>
        <row r="7722">
          <cell r="A7722" t="str">
            <v>Costos Totales por Compra de Energia</v>
          </cell>
          <cell r="C7722">
            <v>67052880</v>
          </cell>
          <cell r="D7722">
            <v>2016</v>
          </cell>
          <cell r="G7722">
            <v>288</v>
          </cell>
          <cell r="AC7722">
            <v>67052880</v>
          </cell>
        </row>
        <row r="7723">
          <cell r="A7723" t="str">
            <v>Costos OyM (D)</v>
          </cell>
          <cell r="C7723">
            <v>420928</v>
          </cell>
          <cell r="D7723">
            <v>2016</v>
          </cell>
          <cell r="G7723">
            <v>288</v>
          </cell>
          <cell r="AC7723">
            <v>438422.5071408673</v>
          </cell>
        </row>
        <row r="7724">
          <cell r="A7724" t="str">
            <v>Costos OyM (D)</v>
          </cell>
          <cell r="C7724">
            <v>808778</v>
          </cell>
          <cell r="D7724">
            <v>2016</v>
          </cell>
          <cell r="G7724">
            <v>288</v>
          </cell>
          <cell r="AC7724">
            <v>842392.23449230357</v>
          </cell>
        </row>
        <row r="7725">
          <cell r="A7725" t="str">
            <v>Costos OyM (D)</v>
          </cell>
          <cell r="C7725">
            <v>2256</v>
          </cell>
          <cell r="D7725">
            <v>2016</v>
          </cell>
          <cell r="G7725">
            <v>288</v>
          </cell>
          <cell r="AC7725">
            <v>2349.7633232044354</v>
          </cell>
        </row>
        <row r="7726">
          <cell r="A7726" t="str">
            <v>Costos OyM (D)</v>
          </cell>
          <cell r="C7726">
            <v>431395</v>
          </cell>
          <cell r="D7726">
            <v>2016</v>
          </cell>
          <cell r="G7726">
            <v>288</v>
          </cell>
          <cell r="AC7726">
            <v>449324.53404866025</v>
          </cell>
        </row>
        <row r="7727">
          <cell r="A7727" t="str">
            <v>Costos OyM (D)</v>
          </cell>
          <cell r="C7727">
            <v>359207</v>
          </cell>
          <cell r="D7727">
            <v>2016</v>
          </cell>
          <cell r="G7727">
            <v>288</v>
          </cell>
          <cell r="AC7727">
            <v>374136.27395314525</v>
          </cell>
        </row>
        <row r="7728">
          <cell r="A7728" t="str">
            <v>Costos de OyM (C )</v>
          </cell>
          <cell r="C7728">
            <v>529406</v>
          </cell>
          <cell r="D7728">
            <v>2016</v>
          </cell>
          <cell r="G7728">
            <v>288</v>
          </cell>
          <cell r="AC7728">
            <v>556359.32939014467</v>
          </cell>
        </row>
        <row r="7729">
          <cell r="A7729" t="str">
            <v>Costos OyM (D)</v>
          </cell>
          <cell r="C7729">
            <v>81672</v>
          </cell>
          <cell r="D7729">
            <v>2016</v>
          </cell>
          <cell r="G7729">
            <v>288</v>
          </cell>
          <cell r="AC7729">
            <v>85066.431796432909</v>
          </cell>
        </row>
        <row r="7730">
          <cell r="A7730" t="str">
            <v>Costos OyM (D)</v>
          </cell>
          <cell r="C7730">
            <v>1177165</v>
          </cell>
          <cell r="D7730">
            <v>2016</v>
          </cell>
          <cell r="G7730">
            <v>288</v>
          </cell>
          <cell r="AC7730">
            <v>1226090.045372318</v>
          </cell>
        </row>
        <row r="7731">
          <cell r="A7731" t="str">
            <v>Costos OyM (D)</v>
          </cell>
          <cell r="C7731">
            <v>18193</v>
          </cell>
          <cell r="D7731">
            <v>2016</v>
          </cell>
          <cell r="G7731">
            <v>288</v>
          </cell>
          <cell r="AC7731">
            <v>18949.133040362718</v>
          </cell>
        </row>
        <row r="7732">
          <cell r="A7732" t="str">
            <v>Costos OyM (D)</v>
          </cell>
          <cell r="C7732">
            <v>1008727</v>
          </cell>
          <cell r="D7732">
            <v>2016</v>
          </cell>
          <cell r="G7732">
            <v>288</v>
          </cell>
          <cell r="AC7732">
            <v>1050651.4661906208</v>
          </cell>
        </row>
        <row r="7733">
          <cell r="A7733" t="str">
            <v>Costos OyM (D)</v>
          </cell>
          <cell r="C7733">
            <v>706130</v>
          </cell>
          <cell r="D7733">
            <v>2016</v>
          </cell>
          <cell r="G7733">
            <v>288</v>
          </cell>
          <cell r="AC7733">
            <v>735478.00328650174</v>
          </cell>
        </row>
        <row r="7734">
          <cell r="A7734" t="str">
            <v>Costos OyM (D)</v>
          </cell>
          <cell r="C7734">
            <v>122750</v>
          </cell>
          <cell r="D7734">
            <v>2016</v>
          </cell>
          <cell r="G7734">
            <v>288</v>
          </cell>
          <cell r="AC7734">
            <v>127851.70563978035</v>
          </cell>
        </row>
        <row r="7735">
          <cell r="A7735" t="str">
            <v>Costos OyM (D)</v>
          </cell>
          <cell r="C7735">
            <v>16055</v>
          </cell>
          <cell r="D7735">
            <v>2016</v>
          </cell>
          <cell r="G7735">
            <v>288</v>
          </cell>
          <cell r="AC7735">
            <v>16722.274004453553</v>
          </cell>
        </row>
        <row r="7736">
          <cell r="A7736" t="str">
            <v>Costos de OyM (C )</v>
          </cell>
          <cell r="C7736">
            <v>0</v>
          </cell>
          <cell r="D7736">
            <v>2016</v>
          </cell>
          <cell r="G7736">
            <v>288</v>
          </cell>
          <cell r="AC7736">
            <v>0</v>
          </cell>
        </row>
        <row r="7737">
          <cell r="A7737" t="str">
            <v>Costos OyM (D)</v>
          </cell>
          <cell r="C7737">
            <v>22654</v>
          </cell>
          <cell r="D7737">
            <v>2016</v>
          </cell>
          <cell r="G7737">
            <v>288</v>
          </cell>
          <cell r="AC7737">
            <v>23595.540037177874</v>
          </cell>
        </row>
        <row r="7738">
          <cell r="A7738" t="str">
            <v>Costos de OyM (C )</v>
          </cell>
          <cell r="C7738">
            <v>4068886</v>
          </cell>
          <cell r="D7738">
            <v>2016</v>
          </cell>
          <cell r="G7738">
            <v>288</v>
          </cell>
          <cell r="AC7738">
            <v>4276042.7466348102</v>
          </cell>
        </row>
        <row r="7739">
          <cell r="A7739" t="str">
            <v>Costos de OyM (C )</v>
          </cell>
          <cell r="C7739">
            <v>4624545</v>
          </cell>
          <cell r="D7739">
            <v>2016</v>
          </cell>
          <cell r="G7739">
            <v>288</v>
          </cell>
          <cell r="AC7739">
            <v>4859991.6792302057</v>
          </cell>
        </row>
        <row r="7740">
          <cell r="A7740" t="str">
            <v>Costos de Administración</v>
          </cell>
          <cell r="C7740">
            <v>11116432</v>
          </cell>
          <cell r="D7740">
            <v>2016</v>
          </cell>
          <cell r="G7740">
            <v>288</v>
          </cell>
          <cell r="AC7740">
            <v>4356373.3980183676</v>
          </cell>
        </row>
        <row r="7741">
          <cell r="A7741" t="str">
            <v>Costos Totales</v>
          </cell>
          <cell r="C7741">
            <v>129309278</v>
          </cell>
          <cell r="D7741">
            <v>2016</v>
          </cell>
          <cell r="G7741">
            <v>288</v>
          </cell>
          <cell r="AC7741">
            <v>129309278</v>
          </cell>
        </row>
        <row r="7742">
          <cell r="A7742" t="str">
            <v>Costos de Combustible</v>
          </cell>
          <cell r="C7742">
            <v>26058213</v>
          </cell>
          <cell r="D7742">
            <v>2016</v>
          </cell>
          <cell r="G7742">
            <v>162</v>
          </cell>
          <cell r="AC7742">
            <v>26058213</v>
          </cell>
        </row>
        <row r="7743">
          <cell r="A7743" t="str">
            <v>Costos de Combustible</v>
          </cell>
          <cell r="C7743">
            <v>50497</v>
          </cell>
          <cell r="D7743">
            <v>2016</v>
          </cell>
          <cell r="G7743">
            <v>162</v>
          </cell>
          <cell r="AC7743">
            <v>50497</v>
          </cell>
        </row>
        <row r="7744">
          <cell r="A7744" t="str">
            <v>Costos de Administración</v>
          </cell>
          <cell r="C7744">
            <v>6021851</v>
          </cell>
          <cell r="D7744">
            <v>2016</v>
          </cell>
          <cell r="G7744">
            <v>162</v>
          </cell>
          <cell r="AC7744">
            <v>0</v>
          </cell>
        </row>
        <row r="7745">
          <cell r="A7745" t="str">
            <v>Costos Totales</v>
          </cell>
          <cell r="C7745">
            <v>73979879</v>
          </cell>
          <cell r="D7745">
            <v>2016</v>
          </cell>
          <cell r="G7745">
            <v>162</v>
          </cell>
          <cell r="AC7745">
            <v>73979879</v>
          </cell>
        </row>
        <row r="7746">
          <cell r="A7746" t="str">
            <v>Costos de Combustible</v>
          </cell>
          <cell r="C7746">
            <v>356342412</v>
          </cell>
          <cell r="D7746">
            <v>2016</v>
          </cell>
          <cell r="G7746">
            <v>22</v>
          </cell>
          <cell r="AC7746">
            <v>356342412</v>
          </cell>
        </row>
        <row r="7747">
          <cell r="A7747" t="str">
            <v>Costos de Combustible</v>
          </cell>
          <cell r="C7747">
            <v>0</v>
          </cell>
          <cell r="D7747">
            <v>2016</v>
          </cell>
          <cell r="G7747">
            <v>22</v>
          </cell>
          <cell r="AC7747">
            <v>0</v>
          </cell>
        </row>
        <row r="7748">
          <cell r="A7748" t="str">
            <v>Costos Compra de Energía</v>
          </cell>
          <cell r="C7748">
            <v>86808445</v>
          </cell>
          <cell r="D7748">
            <v>2016</v>
          </cell>
          <cell r="G7748">
            <v>22</v>
          </cell>
          <cell r="AC7748">
            <v>86808445</v>
          </cell>
        </row>
        <row r="7749">
          <cell r="A7749" t="str">
            <v>Costos Totales por Compra de Energia</v>
          </cell>
          <cell r="C7749">
            <v>82508033</v>
          </cell>
          <cell r="D7749">
            <v>2016</v>
          </cell>
          <cell r="G7749">
            <v>22</v>
          </cell>
          <cell r="AC7749">
            <v>82508033</v>
          </cell>
        </row>
        <row r="7750">
          <cell r="A7750" t="str">
            <v>Costos OyM (D)</v>
          </cell>
          <cell r="C7750">
            <v>1259755</v>
          </cell>
          <cell r="D7750">
            <v>2016</v>
          </cell>
          <cell r="G7750">
            <v>22</v>
          </cell>
          <cell r="AC7750">
            <v>1312112.6308614379</v>
          </cell>
        </row>
        <row r="7751">
          <cell r="A7751" t="str">
            <v>Costos OyM (D)</v>
          </cell>
          <cell r="C7751">
            <v>835455</v>
          </cell>
          <cell r="D7751">
            <v>2016</v>
          </cell>
          <cell r="G7751">
            <v>22</v>
          </cell>
          <cell r="AC7751">
            <v>870177.97747684468</v>
          </cell>
        </row>
        <row r="7752">
          <cell r="A7752" t="str">
            <v>Costos OyM (D)</v>
          </cell>
          <cell r="C7752">
            <v>3086229</v>
          </cell>
          <cell r="D7752">
            <v>2016</v>
          </cell>
          <cell r="G7752">
            <v>22</v>
          </cell>
          <cell r="AC7752">
            <v>3214498.0989405592</v>
          </cell>
        </row>
        <row r="7753">
          <cell r="A7753" t="str">
            <v>Costos OyM (D)</v>
          </cell>
          <cell r="C7753">
            <v>659012</v>
          </cell>
          <cell r="D7753">
            <v>2016</v>
          </cell>
          <cell r="G7753">
            <v>22</v>
          </cell>
          <cell r="AC7753">
            <v>686401.69643244741</v>
          </cell>
        </row>
        <row r="7754">
          <cell r="A7754" t="str">
            <v>Costos de OyM (C )</v>
          </cell>
          <cell r="C7754">
            <v>575954</v>
          </cell>
          <cell r="D7754">
            <v>2016</v>
          </cell>
          <cell r="G7754">
            <v>22</v>
          </cell>
          <cell r="AC7754">
            <v>605277.19972869847</v>
          </cell>
        </row>
        <row r="7755">
          <cell r="A7755" t="str">
            <v>Costos OyM (D)</v>
          </cell>
          <cell r="C7755">
            <v>1351690</v>
          </cell>
          <cell r="D7755">
            <v>2016</v>
          </cell>
          <cell r="G7755">
            <v>22</v>
          </cell>
          <cell r="AC7755">
            <v>1407868.6109672887</v>
          </cell>
        </row>
        <row r="7756">
          <cell r="A7756" t="str">
            <v>Costos OyM (D)</v>
          </cell>
          <cell r="C7756">
            <v>3371083</v>
          </cell>
          <cell r="D7756">
            <v>2016</v>
          </cell>
          <cell r="G7756">
            <v>22</v>
          </cell>
          <cell r="AC7756">
            <v>3511191.1315948484</v>
          </cell>
        </row>
        <row r="7757">
          <cell r="A7757" t="str">
            <v>Costos OyM (D)</v>
          </cell>
          <cell r="C7757">
            <v>2234377</v>
          </cell>
          <cell r="D7757">
            <v>2016</v>
          </cell>
          <cell r="G7757">
            <v>22</v>
          </cell>
          <cell r="AC7757">
            <v>2327241.633338456</v>
          </cell>
        </row>
        <row r="7758">
          <cell r="A7758" t="str">
            <v>Costos OyM (D)</v>
          </cell>
          <cell r="C7758">
            <v>1856079</v>
          </cell>
          <cell r="D7758">
            <v>2016</v>
          </cell>
          <cell r="G7758">
            <v>22</v>
          </cell>
          <cell r="AC7758">
            <v>1933220.903887396</v>
          </cell>
        </row>
        <row r="7759">
          <cell r="A7759" t="str">
            <v>Costos OyM (D)</v>
          </cell>
          <cell r="C7759">
            <v>13107533</v>
          </cell>
          <cell r="D7759">
            <v>2016</v>
          </cell>
          <cell r="G7759">
            <v>22</v>
          </cell>
          <cell r="AC7759">
            <v>13652305.098001687</v>
          </cell>
        </row>
        <row r="7760">
          <cell r="A7760" t="str">
            <v>Costos OyM (D)</v>
          </cell>
          <cell r="C7760">
            <v>392744</v>
          </cell>
          <cell r="D7760">
            <v>2016</v>
          </cell>
          <cell r="G7760">
            <v>22</v>
          </cell>
          <cell r="AC7760">
            <v>409067.13058891968</v>
          </cell>
        </row>
        <row r="7761">
          <cell r="A7761" t="str">
            <v>Costos OyM (D)</v>
          </cell>
          <cell r="C7761">
            <v>78892</v>
          </cell>
          <cell r="D7761">
            <v>2016</v>
          </cell>
          <cell r="G7761">
            <v>22</v>
          </cell>
          <cell r="AC7761">
            <v>82170.890112696958</v>
          </cell>
        </row>
        <row r="7762">
          <cell r="A7762" t="str">
            <v>Costos de OyM (C )</v>
          </cell>
          <cell r="C7762">
            <v>1247690</v>
          </cell>
          <cell r="D7762">
            <v>2016</v>
          </cell>
          <cell r="G7762">
            <v>22</v>
          </cell>
          <cell r="AC7762">
            <v>1311212.8908376361</v>
          </cell>
        </row>
        <row r="7763">
          <cell r="A7763" t="str">
            <v>Costos OyM (D)</v>
          </cell>
          <cell r="C7763">
            <v>70822</v>
          </cell>
          <cell r="D7763">
            <v>2016</v>
          </cell>
          <cell r="G7763">
            <v>22</v>
          </cell>
          <cell r="AC7763">
            <v>73765.48673580875</v>
          </cell>
        </row>
        <row r="7764">
          <cell r="A7764" t="str">
            <v>Costos de OyM (C )</v>
          </cell>
          <cell r="C7764">
            <v>15194972</v>
          </cell>
          <cell r="D7764">
            <v>2016</v>
          </cell>
          <cell r="G7764">
            <v>22</v>
          </cell>
          <cell r="AC7764">
            <v>15968584.47396143</v>
          </cell>
        </row>
        <row r="7765">
          <cell r="A7765" t="str">
            <v>Costos de OyM (C )</v>
          </cell>
          <cell r="C7765">
            <v>8265341</v>
          </cell>
          <cell r="D7765">
            <v>2016</v>
          </cell>
          <cell r="G7765">
            <v>22</v>
          </cell>
          <cell r="AC7765">
            <v>8686149.3370699752</v>
          </cell>
        </row>
        <row r="7766">
          <cell r="A7766" t="str">
            <v>Costos de OyM (C )</v>
          </cell>
          <cell r="C7766">
            <v>4870378</v>
          </cell>
          <cell r="D7766">
            <v>2016</v>
          </cell>
          <cell r="G7766">
            <v>22</v>
          </cell>
          <cell r="AC7766">
            <v>5118340.6269602422</v>
          </cell>
        </row>
        <row r="7767">
          <cell r="A7767" t="str">
            <v>Costos de Administración</v>
          </cell>
          <cell r="C7767">
            <v>55673043</v>
          </cell>
          <cell r="D7767">
            <v>2016</v>
          </cell>
          <cell r="G7767">
            <v>22</v>
          </cell>
          <cell r="AC7767">
            <v>17765511.538117491</v>
          </cell>
        </row>
        <row r="7768">
          <cell r="A7768" t="str">
            <v>Costos Totales</v>
          </cell>
          <cell r="C7768">
            <v>685307886</v>
          </cell>
          <cell r="D7768">
            <v>2016</v>
          </cell>
          <cell r="G7768">
            <v>22</v>
          </cell>
          <cell r="AC7768">
            <v>685307886</v>
          </cell>
        </row>
        <row r="7769">
          <cell r="A7769" t="str">
            <v>Costos de Combustible</v>
          </cell>
          <cell r="C7769">
            <v>894249632</v>
          </cell>
          <cell r="D7769">
            <v>2016</v>
          </cell>
          <cell r="G7769">
            <v>2</v>
          </cell>
          <cell r="AC7769">
            <v>894249632</v>
          </cell>
        </row>
        <row r="7770">
          <cell r="A7770" t="str">
            <v>Costos de Combustible</v>
          </cell>
          <cell r="C7770">
            <v>106527079</v>
          </cell>
          <cell r="D7770">
            <v>2016</v>
          </cell>
          <cell r="G7770">
            <v>2</v>
          </cell>
          <cell r="AC7770">
            <v>106527079</v>
          </cell>
        </row>
        <row r="7771">
          <cell r="A7771" t="str">
            <v>Costos de Combustible</v>
          </cell>
          <cell r="C7771">
            <v>286887942</v>
          </cell>
          <cell r="D7771">
            <v>2016</v>
          </cell>
          <cell r="G7771">
            <v>2</v>
          </cell>
          <cell r="AC7771">
            <v>286887942</v>
          </cell>
        </row>
        <row r="7772">
          <cell r="A7772" t="str">
            <v>Costos Compra de Energía</v>
          </cell>
          <cell r="C7772">
            <v>343172946</v>
          </cell>
          <cell r="D7772">
            <v>2016</v>
          </cell>
          <cell r="G7772">
            <v>2</v>
          </cell>
          <cell r="AC7772">
            <v>343172946</v>
          </cell>
        </row>
        <row r="7773">
          <cell r="A7773" t="str">
            <v>Costos Totales por Compra de Energia</v>
          </cell>
          <cell r="C7773">
            <v>360703363</v>
          </cell>
          <cell r="D7773">
            <v>2016</v>
          </cell>
          <cell r="G7773">
            <v>2</v>
          </cell>
          <cell r="AC7773">
            <v>360703363</v>
          </cell>
        </row>
        <row r="7774">
          <cell r="A7774" t="str">
            <v>Costos OyM (D)</v>
          </cell>
          <cell r="C7774">
            <v>14828525</v>
          </cell>
          <cell r="D7774">
            <v>2016</v>
          </cell>
          <cell r="G7774">
            <v>2</v>
          </cell>
          <cell r="AC7774">
            <v>15444824.548856406</v>
          </cell>
        </row>
        <row r="7775">
          <cell r="A7775" t="str">
            <v>Costos OyM (D)</v>
          </cell>
          <cell r="C7775">
            <v>5580782</v>
          </cell>
          <cell r="D7775">
            <v>2016</v>
          </cell>
          <cell r="G7775">
            <v>2</v>
          </cell>
          <cell r="AC7775">
            <v>5812729.1039004857</v>
          </cell>
        </row>
        <row r="7776">
          <cell r="A7776" t="str">
            <v>Costos OyM (D)</v>
          </cell>
          <cell r="C7776">
            <v>2597829</v>
          </cell>
          <cell r="D7776">
            <v>2016</v>
          </cell>
          <cell r="G7776">
            <v>2</v>
          </cell>
          <cell r="AC7776">
            <v>2705799.336948961</v>
          </cell>
        </row>
        <row r="7777">
          <cell r="A7777" t="str">
            <v>Costos OyM (D)</v>
          </cell>
          <cell r="C7777">
            <v>4623872</v>
          </cell>
          <cell r="D7777">
            <v>2016</v>
          </cell>
          <cell r="G7777">
            <v>2</v>
          </cell>
          <cell r="AC7777">
            <v>4816048.2432588385</v>
          </cell>
        </row>
        <row r="7778">
          <cell r="A7778" t="str">
            <v>Costos OyM (D)</v>
          </cell>
          <cell r="C7778">
            <v>4772455</v>
          </cell>
          <cell r="D7778">
            <v>2016</v>
          </cell>
          <cell r="G7778">
            <v>2</v>
          </cell>
          <cell r="AC7778">
            <v>4970806.6137604713</v>
          </cell>
        </row>
        <row r="7779">
          <cell r="A7779" t="str">
            <v>Costos de OyM (C )</v>
          </cell>
          <cell r="C7779">
            <v>13126645</v>
          </cell>
          <cell r="D7779">
            <v>2016</v>
          </cell>
          <cell r="G7779">
            <v>2</v>
          </cell>
          <cell r="AC7779">
            <v>13794953.984923661</v>
          </cell>
        </row>
        <row r="7780">
          <cell r="A7780" t="str">
            <v>Costos OyM (D)</v>
          </cell>
          <cell r="C7780">
            <v>3172777</v>
          </cell>
          <cell r="D7780">
            <v>2016</v>
          </cell>
          <cell r="G7780">
            <v>2</v>
          </cell>
          <cell r="AC7780">
            <v>3304643.1858628541</v>
          </cell>
        </row>
        <row r="7781">
          <cell r="A7781" t="str">
            <v>Costos OyM (D)</v>
          </cell>
          <cell r="C7781">
            <v>19258081</v>
          </cell>
          <cell r="D7781">
            <v>2016</v>
          </cell>
          <cell r="G7781">
            <v>2</v>
          </cell>
          <cell r="AC7781">
            <v>20058480.677792642</v>
          </cell>
        </row>
        <row r="7782">
          <cell r="A7782" t="str">
            <v>Costos OyM (D)</v>
          </cell>
          <cell r="C7782">
            <v>17754</v>
          </cell>
          <cell r="D7782">
            <v>2016</v>
          </cell>
          <cell r="G7782">
            <v>2</v>
          </cell>
          <cell r="AC7782">
            <v>18491.887429154056</v>
          </cell>
        </row>
        <row r="7783">
          <cell r="A7783" t="str">
            <v>Costos OyM (D)</v>
          </cell>
          <cell r="C7783">
            <v>15691206</v>
          </cell>
          <cell r="D7783">
            <v>2016</v>
          </cell>
          <cell r="G7783">
            <v>2</v>
          </cell>
          <cell r="AC7783">
            <v>16343360.086722242</v>
          </cell>
        </row>
        <row r="7784">
          <cell r="A7784" t="str">
            <v>Costos OyM (D)</v>
          </cell>
          <cell r="C7784">
            <v>306679</v>
          </cell>
          <cell r="D7784">
            <v>2016</v>
          </cell>
          <cell r="G7784">
            <v>2</v>
          </cell>
          <cell r="AC7784">
            <v>319425.1179951299</v>
          </cell>
        </row>
        <row r="7785">
          <cell r="A7785" t="str">
            <v>Costos OyM (D)</v>
          </cell>
          <cell r="C7785">
            <v>6680172</v>
          </cell>
          <cell r="D7785">
            <v>2016</v>
          </cell>
          <cell r="G7785">
            <v>2</v>
          </cell>
          <cell r="AC7785">
            <v>6957811.6836423846</v>
          </cell>
        </row>
        <row r="7786">
          <cell r="A7786" t="str">
            <v>Costos OyM (D)</v>
          </cell>
          <cell r="C7786">
            <v>72013780</v>
          </cell>
          <cell r="D7786">
            <v>2016</v>
          </cell>
          <cell r="G7786">
            <v>2</v>
          </cell>
          <cell r="AC7786">
            <v>75006799.206255808</v>
          </cell>
        </row>
        <row r="7787">
          <cell r="A7787" t="str">
            <v>Costos OyM (D)</v>
          </cell>
          <cell r="C7787">
            <v>5175711</v>
          </cell>
          <cell r="D7787">
            <v>2016</v>
          </cell>
          <cell r="G7787">
            <v>2</v>
          </cell>
          <cell r="AC7787">
            <v>5390822.6415362377</v>
          </cell>
        </row>
        <row r="7788">
          <cell r="A7788" t="str">
            <v>Costos OyM (D)</v>
          </cell>
          <cell r="C7788">
            <v>4541263</v>
          </cell>
          <cell r="D7788">
            <v>2016</v>
          </cell>
          <cell r="G7788">
            <v>2</v>
          </cell>
          <cell r="AC7788">
            <v>4730005.8680963404</v>
          </cell>
        </row>
        <row r="7789">
          <cell r="A7789" t="str">
            <v>Costos de OyM (C )</v>
          </cell>
          <cell r="C7789">
            <v>1971267</v>
          </cell>
          <cell r="D7789">
            <v>2016</v>
          </cell>
          <cell r="G7789">
            <v>2</v>
          </cell>
          <cell r="AC7789">
            <v>2071628.9316118862</v>
          </cell>
        </row>
        <row r="7790">
          <cell r="A7790" t="str">
            <v>Costos OyM (D)</v>
          </cell>
          <cell r="C7790">
            <v>2493</v>
          </cell>
          <cell r="D7790">
            <v>2016</v>
          </cell>
          <cell r="G7790">
            <v>2</v>
          </cell>
          <cell r="AC7790">
            <v>2596.6134595517101</v>
          </cell>
        </row>
        <row r="7791">
          <cell r="A7791" t="str">
            <v>Costos de OyM (C )</v>
          </cell>
          <cell r="C7791">
            <v>94943397</v>
          </cell>
          <cell r="D7791">
            <v>2016</v>
          </cell>
          <cell r="G7791">
            <v>2</v>
          </cell>
          <cell r="AC7791">
            <v>99777193.089882374</v>
          </cell>
        </row>
        <row r="7792">
          <cell r="A7792" t="str">
            <v>Costos de OyM (C )</v>
          </cell>
          <cell r="C7792">
            <v>42360744</v>
          </cell>
          <cell r="D7792">
            <v>2016</v>
          </cell>
          <cell r="G7792">
            <v>2</v>
          </cell>
          <cell r="AC7792">
            <v>44517431.091275118</v>
          </cell>
        </row>
        <row r="7793">
          <cell r="A7793" t="str">
            <v>Costos de OyM (C )</v>
          </cell>
          <cell r="C7793">
            <v>6972260</v>
          </cell>
          <cell r="D7793">
            <v>2016</v>
          </cell>
          <cell r="G7793">
            <v>2</v>
          </cell>
          <cell r="AC7793">
            <v>7327234.4815391777</v>
          </cell>
        </row>
        <row r="7794">
          <cell r="A7794" t="str">
            <v>Costos de Administración</v>
          </cell>
          <cell r="C7794">
            <v>387121665</v>
          </cell>
          <cell r="D7794">
            <v>2016</v>
          </cell>
          <cell r="G7794">
            <v>2</v>
          </cell>
          <cell r="AC7794">
            <v>160401482.6611186</v>
          </cell>
        </row>
        <row r="7795">
          <cell r="A7795" t="str">
            <v>Costos Totales</v>
          </cell>
          <cell r="C7795">
            <v>3140422705</v>
          </cell>
          <cell r="D7795">
            <v>2016</v>
          </cell>
          <cell r="G7795">
            <v>2</v>
          </cell>
          <cell r="AC7795">
            <v>3140422705</v>
          </cell>
        </row>
        <row r="7796">
          <cell r="A7796" t="str">
            <v>Costos de Combustible</v>
          </cell>
          <cell r="C7796">
            <v>132612901</v>
          </cell>
          <cell r="D7796">
            <v>2016</v>
          </cell>
          <cell r="G7796">
            <v>80</v>
          </cell>
          <cell r="AC7796">
            <v>132612901</v>
          </cell>
        </row>
        <row r="7797">
          <cell r="A7797" t="str">
            <v>Costos de Combustible</v>
          </cell>
          <cell r="C7797">
            <v>26778887</v>
          </cell>
          <cell r="D7797">
            <v>2016</v>
          </cell>
          <cell r="G7797">
            <v>80</v>
          </cell>
          <cell r="AC7797">
            <v>26778887</v>
          </cell>
        </row>
        <row r="7798">
          <cell r="A7798" t="str">
            <v>Costos de Combustible</v>
          </cell>
          <cell r="C7798">
            <v>25101</v>
          </cell>
          <cell r="D7798">
            <v>2016</v>
          </cell>
          <cell r="G7798">
            <v>80</v>
          </cell>
          <cell r="AC7798">
            <v>25101</v>
          </cell>
        </row>
        <row r="7799">
          <cell r="A7799" t="str">
            <v>Costos Compra de Energía</v>
          </cell>
          <cell r="C7799">
            <v>45204298</v>
          </cell>
          <cell r="D7799">
            <v>2016</v>
          </cell>
          <cell r="G7799">
            <v>80</v>
          </cell>
          <cell r="AC7799">
            <v>45204298</v>
          </cell>
        </row>
        <row r="7800">
          <cell r="A7800" t="str">
            <v>Costos Totales por Compra de Energia</v>
          </cell>
          <cell r="C7800">
            <v>31128165</v>
          </cell>
          <cell r="D7800">
            <v>2016</v>
          </cell>
          <cell r="G7800">
            <v>80</v>
          </cell>
          <cell r="AC7800">
            <v>31128165</v>
          </cell>
        </row>
        <row r="7801">
          <cell r="A7801" t="str">
            <v>Costos OyM (D)</v>
          </cell>
          <cell r="C7801">
            <v>844545</v>
          </cell>
          <cell r="D7801">
            <v>2016</v>
          </cell>
          <cell r="G7801">
            <v>80</v>
          </cell>
          <cell r="AC7801">
            <v>879645.7738456073</v>
          </cell>
        </row>
        <row r="7802">
          <cell r="A7802" t="str">
            <v>Costos OyM (D)</v>
          </cell>
          <cell r="C7802">
            <v>1966928</v>
          </cell>
          <cell r="D7802">
            <v>2016</v>
          </cell>
          <cell r="G7802">
            <v>80</v>
          </cell>
          <cell r="AC7802">
            <v>2048676.9830602189</v>
          </cell>
        </row>
        <row r="7803">
          <cell r="A7803" t="str">
            <v>Costos OyM (D)</v>
          </cell>
          <cell r="C7803">
            <v>31028</v>
          </cell>
          <cell r="D7803">
            <v>2016</v>
          </cell>
          <cell r="G7803">
            <v>80</v>
          </cell>
          <cell r="AC7803">
            <v>32317.578188114905</v>
          </cell>
        </row>
        <row r="7804">
          <cell r="A7804" t="str">
            <v>Costos OyM (D)</v>
          </cell>
          <cell r="C7804">
            <v>2933600</v>
          </cell>
          <cell r="D7804">
            <v>2016</v>
          </cell>
          <cell r="G7804">
            <v>80</v>
          </cell>
          <cell r="AC7804">
            <v>3055525.5695711579</v>
          </cell>
        </row>
        <row r="7805">
          <cell r="A7805" t="str">
            <v>Costos OyM (D)</v>
          </cell>
          <cell r="C7805">
            <v>2253686</v>
          </cell>
          <cell r="D7805">
            <v>2016</v>
          </cell>
          <cell r="G7805">
            <v>80</v>
          </cell>
          <cell r="AC7805">
            <v>2347353.1492993403</v>
          </cell>
        </row>
        <row r="7806">
          <cell r="A7806" t="str">
            <v>Costos de OyM (C )</v>
          </cell>
          <cell r="C7806">
            <v>2708857</v>
          </cell>
          <cell r="D7806">
            <v>2016</v>
          </cell>
          <cell r="G7806">
            <v>80</v>
          </cell>
          <cell r="AC7806">
            <v>2846771.4078302835</v>
          </cell>
        </row>
        <row r="7807">
          <cell r="A7807" t="str">
            <v>Costos OyM (D)</v>
          </cell>
          <cell r="C7807">
            <v>148455</v>
          </cell>
          <cell r="D7807">
            <v>2016</v>
          </cell>
          <cell r="G7807">
            <v>80</v>
          </cell>
          <cell r="AC7807">
            <v>154625.0505967706</v>
          </cell>
        </row>
        <row r="7808">
          <cell r="A7808" t="str">
            <v>Costos OyM (D)</v>
          </cell>
          <cell r="C7808">
            <v>3001406</v>
          </cell>
          <cell r="D7808">
            <v>2016</v>
          </cell>
          <cell r="G7808">
            <v>80</v>
          </cell>
          <cell r="AC7808">
            <v>3126149.70604864</v>
          </cell>
        </row>
        <row r="7809">
          <cell r="A7809" t="str">
            <v>Costos OyM (D)</v>
          </cell>
          <cell r="C7809">
            <v>182011</v>
          </cell>
          <cell r="D7809">
            <v>2016</v>
          </cell>
          <cell r="G7809">
            <v>80</v>
          </cell>
          <cell r="AC7809">
            <v>189575.69690592311</v>
          </cell>
        </row>
        <row r="7810">
          <cell r="A7810" t="str">
            <v>Costos OyM (D)</v>
          </cell>
          <cell r="C7810">
            <v>465945</v>
          </cell>
          <cell r="D7810">
            <v>2016</v>
          </cell>
          <cell r="G7810">
            <v>80</v>
          </cell>
          <cell r="AC7810">
            <v>485310.49274401186</v>
          </cell>
        </row>
        <row r="7811">
          <cell r="A7811" t="str">
            <v>Costos OyM (D)</v>
          </cell>
          <cell r="C7811">
            <v>301557</v>
          </cell>
          <cell r="D7811">
            <v>2016</v>
          </cell>
          <cell r="G7811">
            <v>80</v>
          </cell>
          <cell r="AC7811">
            <v>314090.23867710994</v>
          </cell>
        </row>
        <row r="7812">
          <cell r="A7812" t="str">
            <v>Costos OyM (D)</v>
          </cell>
          <cell r="C7812">
            <v>2893768</v>
          </cell>
          <cell r="D7812">
            <v>2016</v>
          </cell>
          <cell r="G7812">
            <v>80</v>
          </cell>
          <cell r="AC7812">
            <v>3014038.0816767081</v>
          </cell>
        </row>
        <row r="7813">
          <cell r="A7813" t="str">
            <v>Costos OyM (D)</v>
          </cell>
          <cell r="C7813">
            <v>21432270</v>
          </cell>
          <cell r="D7813">
            <v>2016</v>
          </cell>
          <cell r="G7813">
            <v>80</v>
          </cell>
          <cell r="AC7813">
            <v>22323032.792116456</v>
          </cell>
        </row>
        <row r="7814">
          <cell r="A7814" t="str">
            <v>Costos OyM (D)</v>
          </cell>
          <cell r="C7814">
            <v>1423988</v>
          </cell>
          <cell r="D7814">
            <v>2016</v>
          </cell>
          <cell r="G7814">
            <v>80</v>
          </cell>
          <cell r="AC7814">
            <v>1483171.4428560452</v>
          </cell>
        </row>
        <row r="7815">
          <cell r="A7815" t="str">
            <v>Costos OyM (D)</v>
          </cell>
          <cell r="C7815">
            <v>768570</v>
          </cell>
          <cell r="D7815">
            <v>2016</v>
          </cell>
          <cell r="G7815">
            <v>80</v>
          </cell>
          <cell r="AC7815">
            <v>800513.11937731958</v>
          </cell>
        </row>
        <row r="7816">
          <cell r="A7816" t="str">
            <v>Costos de OyM (C )</v>
          </cell>
          <cell r="C7816">
            <v>251697</v>
          </cell>
          <cell r="D7816">
            <v>2016</v>
          </cell>
          <cell r="G7816">
            <v>80</v>
          </cell>
          <cell r="AC7816">
            <v>264511.49803649983</v>
          </cell>
        </row>
        <row r="7817">
          <cell r="A7817" t="str">
            <v>Costos OyM (D)</v>
          </cell>
          <cell r="C7817">
            <v>313392</v>
          </cell>
          <cell r="D7817">
            <v>2016</v>
          </cell>
          <cell r="G7817">
            <v>80</v>
          </cell>
          <cell r="AC7817">
            <v>326417.12206812255</v>
          </cell>
        </row>
        <row r="7818">
          <cell r="A7818" t="str">
            <v>Costos de OyM (C )</v>
          </cell>
          <cell r="C7818">
            <v>15625423</v>
          </cell>
          <cell r="D7818">
            <v>2016</v>
          </cell>
          <cell r="G7818">
            <v>80</v>
          </cell>
          <cell r="AC7818">
            <v>16420950.766929997</v>
          </cell>
        </row>
        <row r="7819">
          <cell r="A7819" t="str">
            <v>Costos de OyM (C )</v>
          </cell>
          <cell r="C7819">
            <v>1620751</v>
          </cell>
          <cell r="D7819">
            <v>2016</v>
          </cell>
          <cell r="G7819">
            <v>80</v>
          </cell>
          <cell r="AC7819">
            <v>1703267.3212400433</v>
          </cell>
        </row>
        <row r="7820">
          <cell r="A7820" t="str">
            <v>Costos de OyM (C )</v>
          </cell>
          <cell r="C7820">
            <v>22</v>
          </cell>
          <cell r="D7820">
            <v>2016</v>
          </cell>
          <cell r="G7820">
            <v>80</v>
          </cell>
          <cell r="AC7820">
            <v>23.120072773227321</v>
          </cell>
        </row>
        <row r="7821">
          <cell r="A7821" t="str">
            <v>Costos de Administración</v>
          </cell>
          <cell r="C7821">
            <v>102900261</v>
          </cell>
          <cell r="D7821">
            <v>2016</v>
          </cell>
          <cell r="G7821">
            <v>80</v>
          </cell>
          <cell r="AC7821">
            <v>20981353.469084129</v>
          </cell>
        </row>
        <row r="7822">
          <cell r="A7822" t="str">
            <v>Costos Totales</v>
          </cell>
          <cell r="C7822">
            <v>628718097</v>
          </cell>
          <cell r="D7822">
            <v>2016</v>
          </cell>
          <cell r="G7822">
            <v>80</v>
          </cell>
          <cell r="AC7822">
            <v>628718097</v>
          </cell>
        </row>
        <row r="7823">
          <cell r="A7823" t="str">
            <v>Costos de Combustible</v>
          </cell>
          <cell r="C7823">
            <v>142401080</v>
          </cell>
          <cell r="D7823">
            <v>2016</v>
          </cell>
          <cell r="G7823">
            <v>191</v>
          </cell>
          <cell r="AC7823">
            <v>142401080</v>
          </cell>
        </row>
        <row r="7824">
          <cell r="A7824" t="str">
            <v>Costos de Combustible</v>
          </cell>
          <cell r="C7824">
            <v>23859467</v>
          </cell>
          <cell r="D7824">
            <v>2016</v>
          </cell>
          <cell r="G7824">
            <v>191</v>
          </cell>
          <cell r="AC7824">
            <v>23859467</v>
          </cell>
        </row>
        <row r="7825">
          <cell r="A7825" t="str">
            <v>Costos Compra de Energía</v>
          </cell>
          <cell r="C7825">
            <v>155038178</v>
          </cell>
          <cell r="D7825">
            <v>2016</v>
          </cell>
          <cell r="G7825">
            <v>191</v>
          </cell>
          <cell r="AC7825">
            <v>155038178</v>
          </cell>
        </row>
        <row r="7826">
          <cell r="A7826" t="str">
            <v>Costos Totales por Compra de Energia</v>
          </cell>
          <cell r="C7826">
            <v>171079416</v>
          </cell>
          <cell r="D7826">
            <v>2016</v>
          </cell>
          <cell r="G7826">
            <v>191</v>
          </cell>
          <cell r="AC7826">
            <v>171079416</v>
          </cell>
        </row>
        <row r="7827">
          <cell r="A7827" t="str">
            <v>Costos OyM (D)</v>
          </cell>
          <cell r="C7827">
            <v>1970281</v>
          </cell>
          <cell r="D7827">
            <v>2016</v>
          </cell>
          <cell r="G7827">
            <v>191</v>
          </cell>
          <cell r="AC7827">
            <v>2052169.3396305668</v>
          </cell>
        </row>
        <row r="7828">
          <cell r="A7828" t="str">
            <v>Costos OyM (D)</v>
          </cell>
          <cell r="C7828">
            <v>1154436</v>
          </cell>
          <cell r="D7828">
            <v>2016</v>
          </cell>
          <cell r="G7828">
            <v>191</v>
          </cell>
          <cell r="AC7828">
            <v>1202416.3882033846</v>
          </cell>
        </row>
        <row r="7829">
          <cell r="A7829" t="str">
            <v>Costos OyM (D)</v>
          </cell>
          <cell r="C7829">
            <v>443502</v>
          </cell>
          <cell r="D7829">
            <v>2016</v>
          </cell>
          <cell r="G7829">
            <v>191</v>
          </cell>
          <cell r="AC7829">
            <v>461934.72223750601</v>
          </cell>
        </row>
        <row r="7830">
          <cell r="A7830" t="str">
            <v>Costos OyM (D)</v>
          </cell>
          <cell r="C7830">
            <v>4170654</v>
          </cell>
          <cell r="D7830">
            <v>2016</v>
          </cell>
          <cell r="G7830">
            <v>191</v>
          </cell>
          <cell r="AC7830">
            <v>4343993.7069928506</v>
          </cell>
        </row>
        <row r="7831">
          <cell r="A7831" t="str">
            <v>Costos OyM (D)</v>
          </cell>
          <cell r="C7831">
            <v>1658333</v>
          </cell>
          <cell r="D7831">
            <v>2016</v>
          </cell>
          <cell r="G7831">
            <v>191</v>
          </cell>
          <cell r="AC7831">
            <v>1727256.2327391761</v>
          </cell>
        </row>
        <row r="7832">
          <cell r="A7832" t="str">
            <v>Costos de OyM (C )</v>
          </cell>
          <cell r="C7832">
            <v>3591022</v>
          </cell>
          <cell r="D7832">
            <v>2016</v>
          </cell>
          <cell r="G7832">
            <v>191</v>
          </cell>
          <cell r="AC7832">
            <v>3773849.5441027414</v>
          </cell>
        </row>
        <row r="7833">
          <cell r="A7833" t="str">
            <v>Costos OyM (D)</v>
          </cell>
          <cell r="C7833">
            <v>12207</v>
          </cell>
          <cell r="D7833">
            <v>2016</v>
          </cell>
          <cell r="G7833">
            <v>191</v>
          </cell>
          <cell r="AC7833">
            <v>12714.344364519746</v>
          </cell>
        </row>
        <row r="7834">
          <cell r="A7834" t="str">
            <v>Costos OyM (D)</v>
          </cell>
          <cell r="C7834">
            <v>3398430</v>
          </cell>
          <cell r="D7834">
            <v>2016</v>
          </cell>
          <cell r="G7834">
            <v>191</v>
          </cell>
          <cell r="AC7834">
            <v>3539674.7209564052</v>
          </cell>
        </row>
        <row r="7835">
          <cell r="A7835" t="str">
            <v>Costos OyM (D)</v>
          </cell>
          <cell r="C7835">
            <v>143309</v>
          </cell>
          <cell r="D7835">
            <v>2016</v>
          </cell>
          <cell r="G7835">
            <v>191</v>
          </cell>
          <cell r="AC7835">
            <v>149265.17379658885</v>
          </cell>
        </row>
        <row r="7836">
          <cell r="A7836" t="str">
            <v>Costos OyM (D)</v>
          </cell>
          <cell r="C7836">
            <v>637875</v>
          </cell>
          <cell r="D7836">
            <v>2016</v>
          </cell>
          <cell r="G7836">
            <v>191</v>
          </cell>
          <cell r="AC7836">
            <v>664386.20558024349</v>
          </cell>
        </row>
        <row r="7837">
          <cell r="A7837" t="str">
            <v>Costos OyM (D)</v>
          </cell>
          <cell r="C7837">
            <v>0</v>
          </cell>
          <cell r="D7837">
            <v>2016</v>
          </cell>
          <cell r="G7837">
            <v>191</v>
          </cell>
          <cell r="AC7837">
            <v>0</v>
          </cell>
        </row>
        <row r="7838">
          <cell r="A7838" t="str">
            <v>Costos OyM (D)</v>
          </cell>
          <cell r="C7838">
            <v>2606829</v>
          </cell>
          <cell r="D7838">
            <v>2016</v>
          </cell>
          <cell r="G7838">
            <v>191</v>
          </cell>
          <cell r="AC7838">
            <v>2715173.392759617</v>
          </cell>
        </row>
        <row r="7839">
          <cell r="A7839" t="str">
            <v>Costos OyM (D)</v>
          </cell>
          <cell r="C7839">
            <v>20174876</v>
          </cell>
          <cell r="D7839">
            <v>2016</v>
          </cell>
          <cell r="G7839">
            <v>191</v>
          </cell>
          <cell r="AC7839">
            <v>21013379.288562682</v>
          </cell>
        </row>
        <row r="7840">
          <cell r="A7840" t="str">
            <v>Costos OyM (D)</v>
          </cell>
          <cell r="C7840">
            <v>1475598</v>
          </cell>
          <cell r="D7840">
            <v>2016</v>
          </cell>
          <cell r="G7840">
            <v>191</v>
          </cell>
          <cell r="AC7840">
            <v>1536926.4451213735</v>
          </cell>
        </row>
        <row r="7841">
          <cell r="A7841" t="str">
            <v>Costos OyM (D)</v>
          </cell>
          <cell r="C7841">
            <v>267460</v>
          </cell>
          <cell r="D7841">
            <v>2016</v>
          </cell>
          <cell r="G7841">
            <v>191</v>
          </cell>
          <cell r="AC7841">
            <v>278576.1074575613</v>
          </cell>
        </row>
        <row r="7842">
          <cell r="A7842" t="str">
            <v>Costos de OyM (C )</v>
          </cell>
          <cell r="C7842">
            <v>1554892</v>
          </cell>
          <cell r="D7842">
            <v>2016</v>
          </cell>
          <cell r="G7842">
            <v>191</v>
          </cell>
          <cell r="AC7842">
            <v>1634055.2815685896</v>
          </cell>
        </row>
        <row r="7843">
          <cell r="A7843" t="str">
            <v>Costos OyM (D)</v>
          </cell>
          <cell r="C7843">
            <v>1351505</v>
          </cell>
          <cell r="D7843">
            <v>2016</v>
          </cell>
          <cell r="G7843">
            <v>191</v>
          </cell>
          <cell r="AC7843">
            <v>1407675.9220422918</v>
          </cell>
        </row>
        <row r="7844">
          <cell r="A7844" t="str">
            <v>Costos de OyM (C )</v>
          </cell>
          <cell r="C7844">
            <v>17854076</v>
          </cell>
          <cell r="D7844">
            <v>2016</v>
          </cell>
          <cell r="G7844">
            <v>191</v>
          </cell>
          <cell r="AC7844">
            <v>18763069.837215059</v>
          </cell>
        </row>
        <row r="7845">
          <cell r="A7845" t="str">
            <v>Costos de OyM (C )</v>
          </cell>
          <cell r="C7845">
            <v>1934694</v>
          </cell>
          <cell r="D7845">
            <v>2016</v>
          </cell>
          <cell r="G7845">
            <v>191</v>
          </cell>
          <cell r="AC7845">
            <v>2033193.9124511934</v>
          </cell>
        </row>
        <row r="7846">
          <cell r="A7846" t="str">
            <v>Costos de OyM (C )</v>
          </cell>
          <cell r="C7846">
            <v>26</v>
          </cell>
          <cell r="D7846">
            <v>2016</v>
          </cell>
          <cell r="G7846">
            <v>191</v>
          </cell>
          <cell r="AC7846">
            <v>27.323722368359558</v>
          </cell>
        </row>
        <row r="7847">
          <cell r="A7847" t="str">
            <v>Costos de Administración</v>
          </cell>
          <cell r="C7847">
            <v>107220429</v>
          </cell>
          <cell r="D7847">
            <v>2016</v>
          </cell>
          <cell r="G7847">
            <v>191</v>
          </cell>
          <cell r="AC7847">
            <v>25058165.083267953</v>
          </cell>
        </row>
        <row r="7848">
          <cell r="A7848" t="str">
            <v>Costos Totales</v>
          </cell>
          <cell r="C7848">
            <v>730251833</v>
          </cell>
          <cell r="D7848">
            <v>2016</v>
          </cell>
          <cell r="G7848">
            <v>191</v>
          </cell>
          <cell r="AC7848">
            <v>730251833</v>
          </cell>
        </row>
        <row r="7849">
          <cell r="A7849" t="str">
            <v>Costos de Combustible</v>
          </cell>
          <cell r="C7849">
            <v>19407288</v>
          </cell>
          <cell r="D7849">
            <v>2016</v>
          </cell>
          <cell r="G7849">
            <v>276</v>
          </cell>
          <cell r="AC7849">
            <v>19407288</v>
          </cell>
        </row>
        <row r="7850">
          <cell r="A7850" t="str">
            <v>Costos de Administración</v>
          </cell>
          <cell r="C7850">
            <v>878410</v>
          </cell>
          <cell r="D7850">
            <v>2016</v>
          </cell>
          <cell r="G7850">
            <v>276</v>
          </cell>
          <cell r="AC7850">
            <v>0</v>
          </cell>
        </row>
        <row r="7851">
          <cell r="A7851" t="str">
            <v>Costos Totales</v>
          </cell>
          <cell r="C7851">
            <v>25048248</v>
          </cell>
          <cell r="D7851">
            <v>2016</v>
          </cell>
          <cell r="G7851">
            <v>276</v>
          </cell>
          <cell r="AC7851">
            <v>25048248</v>
          </cell>
        </row>
        <row r="7852">
          <cell r="A7852" t="str">
            <v>Costos de Combustible</v>
          </cell>
          <cell r="C7852">
            <v>275898414</v>
          </cell>
          <cell r="D7852">
            <v>2016</v>
          </cell>
          <cell r="G7852">
            <v>41</v>
          </cell>
          <cell r="AC7852">
            <v>275898414</v>
          </cell>
        </row>
        <row r="7853">
          <cell r="A7853" t="str">
            <v>Costos de Combustible</v>
          </cell>
          <cell r="C7853">
            <v>130419253</v>
          </cell>
          <cell r="D7853">
            <v>2016</v>
          </cell>
          <cell r="G7853">
            <v>41</v>
          </cell>
          <cell r="AC7853">
            <v>130419253</v>
          </cell>
        </row>
        <row r="7854">
          <cell r="A7854" t="str">
            <v>Costos Compra de Energía</v>
          </cell>
          <cell r="C7854">
            <v>1214941838</v>
          </cell>
          <cell r="D7854">
            <v>2016</v>
          </cell>
          <cell r="G7854">
            <v>41</v>
          </cell>
          <cell r="AC7854">
            <v>1214941838</v>
          </cell>
        </row>
        <row r="7855">
          <cell r="A7855" t="str">
            <v>Costos Totales por Compra de Energia</v>
          </cell>
          <cell r="C7855">
            <v>1225234229</v>
          </cell>
          <cell r="D7855">
            <v>2016</v>
          </cell>
          <cell r="G7855">
            <v>41</v>
          </cell>
          <cell r="AC7855">
            <v>1225234229</v>
          </cell>
        </row>
        <row r="7856">
          <cell r="A7856" t="str">
            <v>Costos OyM (D)</v>
          </cell>
          <cell r="C7856">
            <v>24209021</v>
          </cell>
          <cell r="D7856">
            <v>2016</v>
          </cell>
          <cell r="G7856">
            <v>41</v>
          </cell>
          <cell r="AC7856">
            <v>25215190.441704772</v>
          </cell>
        </row>
        <row r="7857">
          <cell r="A7857" t="str">
            <v>Costos OyM (D)</v>
          </cell>
          <cell r="C7857">
            <v>1795364</v>
          </cell>
          <cell r="D7857">
            <v>2016</v>
          </cell>
          <cell r="G7857">
            <v>41</v>
          </cell>
          <cell r="AC7857">
            <v>1869982.4818269541</v>
          </cell>
        </row>
        <row r="7858">
          <cell r="A7858" t="str">
            <v>Costos OyM (D)</v>
          </cell>
          <cell r="C7858">
            <v>6675275</v>
          </cell>
          <cell r="D7858">
            <v>2016</v>
          </cell>
          <cell r="G7858">
            <v>41</v>
          </cell>
          <cell r="AC7858">
            <v>6952711.1557196314</v>
          </cell>
        </row>
        <row r="7859">
          <cell r="A7859" t="str">
            <v>Costos OyM (D)</v>
          </cell>
          <cell r="C7859">
            <v>3531521</v>
          </cell>
          <cell r="D7859">
            <v>2016</v>
          </cell>
          <cell r="G7859">
            <v>41</v>
          </cell>
          <cell r="AC7859">
            <v>3678297.216722629</v>
          </cell>
        </row>
        <row r="7860">
          <cell r="A7860" t="str">
            <v>Costos de OyM (C )</v>
          </cell>
          <cell r="C7860">
            <v>3302962</v>
          </cell>
          <cell r="D7860">
            <v>2016</v>
          </cell>
          <cell r="G7860">
            <v>41</v>
          </cell>
          <cell r="AC7860">
            <v>3471123.7185092932</v>
          </cell>
        </row>
        <row r="7861">
          <cell r="A7861" t="str">
            <v>Costos OyM (D)</v>
          </cell>
          <cell r="C7861">
            <v>3017763</v>
          </cell>
          <cell r="D7861">
            <v>2016</v>
          </cell>
          <cell r="G7861">
            <v>41</v>
          </cell>
          <cell r="AC7861">
            <v>3143186.5317036291</v>
          </cell>
        </row>
        <row r="7862">
          <cell r="A7862" t="str">
            <v>Costos OyM (D)</v>
          </cell>
          <cell r="C7862">
            <v>13536851</v>
          </cell>
          <cell r="D7862">
            <v>2016</v>
          </cell>
          <cell r="G7862">
            <v>41</v>
          </cell>
          <cell r="AC7862">
            <v>14099466.308281599</v>
          </cell>
        </row>
        <row r="7863">
          <cell r="A7863" t="str">
            <v>Costos OyM (D)</v>
          </cell>
          <cell r="C7863">
            <v>1820004</v>
          </cell>
          <cell r="D7863">
            <v>2016</v>
          </cell>
          <cell r="G7863">
            <v>41</v>
          </cell>
          <cell r="AC7863">
            <v>1895646.5635130166</v>
          </cell>
        </row>
        <row r="7864">
          <cell r="A7864" t="str">
            <v>Costos OyM (D)</v>
          </cell>
          <cell r="C7864">
            <v>6403504</v>
          </cell>
          <cell r="D7864">
            <v>2016</v>
          </cell>
          <cell r="G7864">
            <v>41</v>
          </cell>
          <cell r="AC7864">
            <v>6669644.8755287658</v>
          </cell>
        </row>
        <row r="7865">
          <cell r="A7865" t="str">
            <v>Costos OyM (D)</v>
          </cell>
          <cell r="C7865">
            <v>477699</v>
          </cell>
          <cell r="D7865">
            <v>2016</v>
          </cell>
          <cell r="G7865">
            <v>41</v>
          </cell>
          <cell r="AC7865">
            <v>497553.00963272859</v>
          </cell>
        </row>
        <row r="7866">
          <cell r="A7866" t="str">
            <v>Costos OyM (D)</v>
          </cell>
          <cell r="C7866">
            <v>10659752</v>
          </cell>
          <cell r="D7866">
            <v>2016</v>
          </cell>
          <cell r="G7866">
            <v>41</v>
          </cell>
          <cell r="AC7866">
            <v>11102790.019527983</v>
          </cell>
        </row>
        <row r="7867">
          <cell r="A7867" t="str">
            <v>Costos OyM (D)</v>
          </cell>
          <cell r="C7867">
            <v>74968736</v>
          </cell>
          <cell r="D7867">
            <v>2016</v>
          </cell>
          <cell r="G7867">
            <v>41</v>
          </cell>
          <cell r="AC7867">
            <v>78084568.368703902</v>
          </cell>
        </row>
        <row r="7868">
          <cell r="A7868" t="str">
            <v>Costos OyM (D)</v>
          </cell>
          <cell r="C7868">
            <v>3706765</v>
          </cell>
          <cell r="D7868">
            <v>2016</v>
          </cell>
          <cell r="G7868">
            <v>41</v>
          </cell>
          <cell r="AC7868">
            <v>3860824.6652206955</v>
          </cell>
        </row>
        <row r="7869">
          <cell r="A7869" t="str">
            <v>Costos OyM (D)</v>
          </cell>
          <cell r="C7869">
            <v>7711464</v>
          </cell>
          <cell r="D7869">
            <v>2016</v>
          </cell>
          <cell r="G7869">
            <v>41</v>
          </cell>
          <cell r="AC7869">
            <v>8031965.9908738341</v>
          </cell>
        </row>
        <row r="7870">
          <cell r="A7870" t="str">
            <v>Costos de OyM (C )</v>
          </cell>
          <cell r="C7870">
            <v>3074673</v>
          </cell>
          <cell r="D7870">
            <v>2016</v>
          </cell>
          <cell r="G7870">
            <v>41</v>
          </cell>
          <cell r="AC7870">
            <v>3231211.9779035072</v>
          </cell>
        </row>
        <row r="7871">
          <cell r="A7871" t="str">
            <v>Costos OyM (D)</v>
          </cell>
          <cell r="C7871">
            <v>206385</v>
          </cell>
          <cell r="D7871">
            <v>2016</v>
          </cell>
          <cell r="G7871">
            <v>41</v>
          </cell>
          <cell r="AC7871">
            <v>214962.72316469302</v>
          </cell>
        </row>
        <row r="7872">
          <cell r="A7872" t="str">
            <v>Costos de OyM (C )</v>
          </cell>
          <cell r="C7872">
            <v>69142534</v>
          </cell>
          <cell r="D7872">
            <v>2016</v>
          </cell>
          <cell r="G7872">
            <v>41</v>
          </cell>
          <cell r="AC7872">
            <v>72662746.263879284</v>
          </cell>
        </row>
        <row r="7873">
          <cell r="A7873" t="str">
            <v>Costos de OyM (C )</v>
          </cell>
          <cell r="C7873">
            <v>107130521</v>
          </cell>
          <cell r="D7873">
            <v>2016</v>
          </cell>
          <cell r="G7873">
            <v>41</v>
          </cell>
          <cell r="AC7873">
            <v>112584792.80698898</v>
          </cell>
        </row>
        <row r="7874">
          <cell r="A7874" t="str">
            <v>Costos de OyM (C )</v>
          </cell>
          <cell r="C7874">
            <v>165381</v>
          </cell>
          <cell r="D7874">
            <v>2016</v>
          </cell>
          <cell r="G7874">
            <v>41</v>
          </cell>
          <cell r="AC7874">
            <v>173800.94342314123</v>
          </cell>
        </row>
        <row r="7875">
          <cell r="A7875" t="str">
            <v>Costos de Administración</v>
          </cell>
          <cell r="C7875">
            <v>142178386</v>
          </cell>
          <cell r="D7875">
            <v>2016</v>
          </cell>
          <cell r="G7875">
            <v>41</v>
          </cell>
          <cell r="AC7875">
            <v>57852982.75924816</v>
          </cell>
        </row>
        <row r="7876">
          <cell r="A7876" t="str">
            <v>Costos Totales</v>
          </cell>
          <cell r="C7876">
            <v>2643947334</v>
          </cell>
          <cell r="D7876">
            <v>2016</v>
          </cell>
          <cell r="G7876">
            <v>41</v>
          </cell>
          <cell r="AC7876">
            <v>2643947334</v>
          </cell>
        </row>
        <row r="7877">
          <cell r="A7877" t="str">
            <v>Costos de Combustible</v>
          </cell>
          <cell r="C7877">
            <v>138580133</v>
          </cell>
          <cell r="D7877">
            <v>2016</v>
          </cell>
          <cell r="G7877">
            <v>147</v>
          </cell>
          <cell r="AC7877">
            <v>138580133</v>
          </cell>
        </row>
        <row r="7878">
          <cell r="A7878" t="str">
            <v>Costos de Combustible</v>
          </cell>
          <cell r="C7878">
            <v>24337111</v>
          </cell>
          <cell r="D7878">
            <v>2016</v>
          </cell>
          <cell r="G7878">
            <v>147</v>
          </cell>
          <cell r="AC7878">
            <v>24337111</v>
          </cell>
        </row>
        <row r="7879">
          <cell r="A7879" t="str">
            <v>Costos de Combustible</v>
          </cell>
          <cell r="C7879">
            <v>36923928</v>
          </cell>
          <cell r="D7879">
            <v>2016</v>
          </cell>
          <cell r="G7879">
            <v>147</v>
          </cell>
          <cell r="AC7879">
            <v>36923928</v>
          </cell>
        </row>
        <row r="7880">
          <cell r="A7880" t="str">
            <v>Costos Compra de Energía</v>
          </cell>
          <cell r="C7880">
            <v>105067340</v>
          </cell>
          <cell r="D7880">
            <v>2016</v>
          </cell>
          <cell r="G7880">
            <v>147</v>
          </cell>
          <cell r="AC7880">
            <v>105067340</v>
          </cell>
        </row>
        <row r="7881">
          <cell r="A7881" t="str">
            <v>Costos Totales por Compra de Energia</v>
          </cell>
          <cell r="C7881">
            <v>108866255</v>
          </cell>
          <cell r="D7881">
            <v>2016</v>
          </cell>
          <cell r="G7881">
            <v>147</v>
          </cell>
          <cell r="AC7881">
            <v>108866255</v>
          </cell>
        </row>
        <row r="7882">
          <cell r="A7882" t="str">
            <v>Costos OyM (D)</v>
          </cell>
          <cell r="C7882">
            <v>2099139</v>
          </cell>
          <cell r="D7882">
            <v>2016</v>
          </cell>
          <cell r="G7882">
            <v>147</v>
          </cell>
          <cell r="AC7882">
            <v>2186382.9044805123</v>
          </cell>
        </row>
        <row r="7883">
          <cell r="A7883" t="str">
            <v>Costos OyM (D)</v>
          </cell>
          <cell r="C7883">
            <v>0</v>
          </cell>
          <cell r="D7883">
            <v>2016</v>
          </cell>
          <cell r="G7883">
            <v>147</v>
          </cell>
          <cell r="AC7883">
            <v>0</v>
          </cell>
        </row>
        <row r="7884">
          <cell r="A7884" t="str">
            <v>Costos OyM (D)</v>
          </cell>
          <cell r="C7884">
            <v>87059</v>
          </cell>
          <cell r="D7884">
            <v>2016</v>
          </cell>
          <cell r="G7884">
            <v>147</v>
          </cell>
          <cell r="AC7884">
            <v>90677.324979988902</v>
          </cell>
        </row>
        <row r="7885">
          <cell r="A7885" t="str">
            <v>Costos OyM (D)</v>
          </cell>
          <cell r="C7885">
            <v>1712747</v>
          </cell>
          <cell r="D7885">
            <v>2016</v>
          </cell>
          <cell r="G7885">
            <v>147</v>
          </cell>
          <cell r="AC7885">
            <v>1783931.7741704022</v>
          </cell>
        </row>
        <row r="7886">
          <cell r="A7886" t="str">
            <v>Costos OyM (D)</v>
          </cell>
          <cell r="C7886">
            <v>564464</v>
          </cell>
          <cell r="D7886">
            <v>2016</v>
          </cell>
          <cell r="G7886">
            <v>147</v>
          </cell>
          <cell r="AC7886">
            <v>587924.11545623606</v>
          </cell>
        </row>
        <row r="7887">
          <cell r="A7887" t="str">
            <v>Costos de OyM (C )</v>
          </cell>
          <cell r="C7887">
            <v>2938580</v>
          </cell>
          <cell r="D7887">
            <v>2016</v>
          </cell>
          <cell r="G7887">
            <v>147</v>
          </cell>
          <cell r="AC7887">
            <v>3088190.1568159242</v>
          </cell>
        </row>
        <row r="7888">
          <cell r="A7888" t="str">
            <v>Costos OyM (D)</v>
          </cell>
          <cell r="C7888">
            <v>5646415</v>
          </cell>
          <cell r="D7888">
            <v>2016</v>
          </cell>
          <cell r="G7888">
            <v>147</v>
          </cell>
          <cell r="AC7888">
            <v>5881089.9266805733</v>
          </cell>
        </row>
        <row r="7889">
          <cell r="A7889" t="str">
            <v>Costos OyM (D)</v>
          </cell>
          <cell r="C7889">
            <v>180302</v>
          </cell>
          <cell r="D7889">
            <v>2016</v>
          </cell>
          <cell r="G7889">
            <v>147</v>
          </cell>
          <cell r="AC7889">
            <v>187795.6678636552</v>
          </cell>
        </row>
        <row r="7890">
          <cell r="A7890" t="str">
            <v>Costos OyM (D)</v>
          </cell>
          <cell r="C7890">
            <v>1057197</v>
          </cell>
          <cell r="D7890">
            <v>2016</v>
          </cell>
          <cell r="G7890">
            <v>147</v>
          </cell>
          <cell r="AC7890">
            <v>1101135.964539787</v>
          </cell>
        </row>
        <row r="7891">
          <cell r="A7891" t="str">
            <v>Costos OyM (D)</v>
          </cell>
          <cell r="C7891">
            <v>37278</v>
          </cell>
          <cell r="D7891">
            <v>2016</v>
          </cell>
          <cell r="G7891">
            <v>147</v>
          </cell>
          <cell r="AC7891">
            <v>38827.339167737126</v>
          </cell>
        </row>
        <row r="7892">
          <cell r="A7892" t="str">
            <v>Costos OyM (D)</v>
          </cell>
          <cell r="C7892">
            <v>966831</v>
          </cell>
          <cell r="D7892">
            <v>2016</v>
          </cell>
          <cell r="G7892">
            <v>147</v>
          </cell>
          <cell r="AC7892">
            <v>1007014.1948302605</v>
          </cell>
        </row>
        <row r="7893">
          <cell r="A7893" t="str">
            <v>Costos OyM (D)</v>
          </cell>
          <cell r="C7893">
            <v>1436770</v>
          </cell>
          <cell r="D7893">
            <v>2016</v>
          </cell>
          <cell r="G7893">
            <v>147</v>
          </cell>
          <cell r="AC7893">
            <v>1496484.6852306901</v>
          </cell>
        </row>
        <row r="7894">
          <cell r="A7894" t="str">
            <v>Costos OyM (D)</v>
          </cell>
          <cell r="C7894">
            <v>1297802</v>
          </cell>
          <cell r="D7894">
            <v>2016</v>
          </cell>
          <cell r="G7894">
            <v>147</v>
          </cell>
          <cell r="AC7894">
            <v>1351740.9310201076</v>
          </cell>
        </row>
        <row r="7895">
          <cell r="A7895" t="str">
            <v>Costos OyM (D)</v>
          </cell>
          <cell r="C7895">
            <v>0</v>
          </cell>
          <cell r="D7895">
            <v>2016</v>
          </cell>
          <cell r="G7895">
            <v>147</v>
          </cell>
          <cell r="AC7895">
            <v>0</v>
          </cell>
        </row>
        <row r="7896">
          <cell r="A7896" t="str">
            <v>Costos de OyM (C )</v>
          </cell>
          <cell r="C7896">
            <v>188547</v>
          </cell>
          <cell r="D7896">
            <v>2016</v>
          </cell>
          <cell r="G7896">
            <v>147</v>
          </cell>
          <cell r="AC7896">
            <v>198146.3800533496</v>
          </cell>
        </row>
        <row r="7897">
          <cell r="A7897" t="str">
            <v>Costos OyM (D)</v>
          </cell>
          <cell r="C7897">
            <v>408256</v>
          </cell>
          <cell r="D7897">
            <v>2016</v>
          </cell>
          <cell r="G7897">
            <v>147</v>
          </cell>
          <cell r="AC7897">
            <v>425223.83655946364</v>
          </cell>
        </row>
        <row r="7898">
          <cell r="A7898" t="str">
            <v>Costos de OyM (C )</v>
          </cell>
          <cell r="C7898">
            <v>14810351</v>
          </cell>
          <cell r="D7898">
            <v>2016</v>
          </cell>
          <cell r="G7898">
            <v>147</v>
          </cell>
          <cell r="AC7898">
            <v>15564381.496229092</v>
          </cell>
        </row>
        <row r="7899">
          <cell r="A7899" t="str">
            <v>Costos de OyM (C )</v>
          </cell>
          <cell r="C7899">
            <v>643636</v>
          </cell>
          <cell r="D7899">
            <v>2016</v>
          </cell>
          <cell r="G7899">
            <v>147</v>
          </cell>
          <cell r="AC7899">
            <v>676405.05270313355</v>
          </cell>
        </row>
        <row r="7900">
          <cell r="A7900" t="str">
            <v>Costos de OyM (C )</v>
          </cell>
          <cell r="C7900">
            <v>4099372</v>
          </cell>
          <cell r="D7900">
            <v>2016</v>
          </cell>
          <cell r="G7900">
            <v>147</v>
          </cell>
          <cell r="AC7900">
            <v>4308080.8620241098</v>
          </cell>
        </row>
        <row r="7901">
          <cell r="A7901" t="str">
            <v>Costos de Administración</v>
          </cell>
          <cell r="C7901">
            <v>149172541</v>
          </cell>
          <cell r="D7901">
            <v>2016</v>
          </cell>
          <cell r="G7901">
            <v>147</v>
          </cell>
          <cell r="AC7901">
            <v>30467868.981618986</v>
          </cell>
        </row>
        <row r="7902">
          <cell r="A7902" t="str">
            <v>Costos Totales</v>
          </cell>
          <cell r="C7902">
            <v>673593431</v>
          </cell>
          <cell r="D7902">
            <v>2016</v>
          </cell>
          <cell r="G7902">
            <v>147</v>
          </cell>
          <cell r="AC7902">
            <v>673593431</v>
          </cell>
        </row>
        <row r="7903">
          <cell r="A7903" t="str">
            <v>Costos de Combustible</v>
          </cell>
          <cell r="C7903">
            <v>297407238</v>
          </cell>
          <cell r="D7903">
            <v>2016</v>
          </cell>
          <cell r="G7903">
            <v>145</v>
          </cell>
          <cell r="AC7903">
            <v>297407238</v>
          </cell>
        </row>
        <row r="7904">
          <cell r="A7904" t="str">
            <v>Costos de Combustible</v>
          </cell>
          <cell r="C7904">
            <v>219757555</v>
          </cell>
          <cell r="D7904">
            <v>2016</v>
          </cell>
          <cell r="G7904">
            <v>145</v>
          </cell>
          <cell r="AC7904">
            <v>219757555</v>
          </cell>
        </row>
        <row r="7905">
          <cell r="A7905" t="str">
            <v>Costos Compra de Energía</v>
          </cell>
          <cell r="C7905">
            <v>679423313</v>
          </cell>
          <cell r="D7905">
            <v>2016</v>
          </cell>
          <cell r="G7905">
            <v>145</v>
          </cell>
          <cell r="AC7905">
            <v>679423313</v>
          </cell>
        </row>
        <row r="7906">
          <cell r="A7906" t="str">
            <v>Costos Totales por Compra de Energia</v>
          </cell>
          <cell r="C7906">
            <v>734717346</v>
          </cell>
          <cell r="D7906">
            <v>2016</v>
          </cell>
          <cell r="G7906">
            <v>145</v>
          </cell>
          <cell r="AC7906">
            <v>734717346</v>
          </cell>
        </row>
        <row r="7907">
          <cell r="A7907" t="str">
            <v>Costos OyM (D)</v>
          </cell>
          <cell r="C7907">
            <v>8517723</v>
          </cell>
          <cell r="D7907">
            <v>2016</v>
          </cell>
          <cell r="G7907">
            <v>145</v>
          </cell>
          <cell r="AC7907">
            <v>8871734.5313009098</v>
          </cell>
        </row>
        <row r="7908">
          <cell r="A7908" t="str">
            <v>Costos OyM (D)</v>
          </cell>
          <cell r="C7908">
            <v>1709937</v>
          </cell>
          <cell r="D7908">
            <v>2016</v>
          </cell>
          <cell r="G7908">
            <v>145</v>
          </cell>
          <cell r="AC7908">
            <v>1781004.985633964</v>
          </cell>
        </row>
        <row r="7909">
          <cell r="A7909" t="str">
            <v>Costos OyM (D)</v>
          </cell>
          <cell r="C7909">
            <v>1002203</v>
          </cell>
          <cell r="D7909">
            <v>2016</v>
          </cell>
          <cell r="G7909">
            <v>145</v>
          </cell>
          <cell r="AC7909">
            <v>1043856.317289652</v>
          </cell>
        </row>
        <row r="7910">
          <cell r="A7910" t="str">
            <v>Costos OyM (D)</v>
          </cell>
          <cell r="C7910">
            <v>2298586</v>
          </cell>
          <cell r="D7910">
            <v>2016</v>
          </cell>
          <cell r="G7910">
            <v>145</v>
          </cell>
          <cell r="AC7910">
            <v>2394119.272176946</v>
          </cell>
        </row>
        <row r="7911">
          <cell r="A7911" t="str">
            <v>Costos OyM (D)</v>
          </cell>
          <cell r="C7911">
            <v>4515284</v>
          </cell>
          <cell r="D7911">
            <v>2016</v>
          </cell>
          <cell r="G7911">
            <v>145</v>
          </cell>
          <cell r="AC7911">
            <v>4702947.1352180038</v>
          </cell>
        </row>
        <row r="7912">
          <cell r="A7912" t="str">
            <v>Costos de OyM (C )</v>
          </cell>
          <cell r="C7912">
            <v>522637</v>
          </cell>
          <cell r="D7912">
            <v>2016</v>
          </cell>
          <cell r="G7912">
            <v>145</v>
          </cell>
          <cell r="AC7912">
            <v>549245.70336278214</v>
          </cell>
        </row>
        <row r="7913">
          <cell r="A7913" t="str">
            <v>Costos OyM (D)</v>
          </cell>
          <cell r="C7913">
            <v>1990454</v>
          </cell>
          <cell r="D7913">
            <v>2016</v>
          </cell>
          <cell r="G7913">
            <v>145</v>
          </cell>
          <cell r="AC7913">
            <v>2073180.7649492738</v>
          </cell>
        </row>
        <row r="7914">
          <cell r="A7914" t="str">
            <v>Costos OyM (D)</v>
          </cell>
          <cell r="C7914">
            <v>16222673</v>
          </cell>
          <cell r="D7914">
            <v>2016</v>
          </cell>
          <cell r="G7914">
            <v>145</v>
          </cell>
          <cell r="AC7914">
            <v>16896915.788891342</v>
          </cell>
        </row>
        <row r="7915">
          <cell r="A7915" t="str">
            <v>Costos OyM (D)</v>
          </cell>
          <cell r="C7915">
            <v>5388191</v>
          </cell>
          <cell r="D7915">
            <v>2016</v>
          </cell>
          <cell r="G7915">
            <v>145</v>
          </cell>
          <cell r="AC7915">
            <v>5612133.6836082581</v>
          </cell>
        </row>
        <row r="7916">
          <cell r="A7916" t="str">
            <v>Costos OyM (D)</v>
          </cell>
          <cell r="C7916">
            <v>808990</v>
          </cell>
          <cell r="D7916">
            <v>2016</v>
          </cell>
          <cell r="G7916">
            <v>145</v>
          </cell>
          <cell r="AC7916">
            <v>842613.04558473243</v>
          </cell>
        </row>
        <row r="7917">
          <cell r="A7917" t="str">
            <v>Costos OyM (D)</v>
          </cell>
          <cell r="C7917">
            <v>7755167</v>
          </cell>
          <cell r="D7917">
            <v>2016</v>
          </cell>
          <cell r="G7917">
            <v>145</v>
          </cell>
          <cell r="AC7917">
            <v>8077485.3643286228</v>
          </cell>
        </row>
        <row r="7918">
          <cell r="A7918" t="str">
            <v>Costos OyM (D)</v>
          </cell>
          <cell r="C7918">
            <v>25277697</v>
          </cell>
          <cell r="D7918">
            <v>2016</v>
          </cell>
          <cell r="G7918">
            <v>145</v>
          </cell>
          <cell r="AC7918">
            <v>26328282.493650172</v>
          </cell>
        </row>
        <row r="7919">
          <cell r="A7919" t="str">
            <v>Costos OyM (D)</v>
          </cell>
          <cell r="C7919">
            <v>12421295</v>
          </cell>
          <cell r="D7919">
            <v>2016</v>
          </cell>
          <cell r="G7919">
            <v>145</v>
          </cell>
          <cell r="AC7919">
            <v>12937545.841180248</v>
          </cell>
        </row>
        <row r="7920">
          <cell r="A7920" t="str">
            <v>Costos OyM (D)</v>
          </cell>
          <cell r="C7920">
            <v>754985</v>
          </cell>
          <cell r="D7920">
            <v>2016</v>
          </cell>
          <cell r="G7920">
            <v>145</v>
          </cell>
          <cell r="AC7920">
            <v>786363.50291201274</v>
          </cell>
        </row>
        <row r="7921">
          <cell r="A7921" t="str">
            <v>Costos de OyM (C )</v>
          </cell>
          <cell r="C7921">
            <v>271950</v>
          </cell>
          <cell r="D7921">
            <v>2016</v>
          </cell>
          <cell r="G7921">
            <v>145</v>
          </cell>
          <cell r="AC7921">
            <v>285795.62684905314</v>
          </cell>
        </row>
        <row r="7922">
          <cell r="A7922" t="str">
            <v>Costos OyM (D)</v>
          </cell>
          <cell r="C7922">
            <v>401348</v>
          </cell>
          <cell r="D7922">
            <v>2016</v>
          </cell>
          <cell r="G7922">
            <v>145</v>
          </cell>
          <cell r="AC7922">
            <v>418028.72794390679</v>
          </cell>
        </row>
        <row r="7923">
          <cell r="A7923" t="str">
            <v>Costos de OyM (C )</v>
          </cell>
          <cell r="C7923">
            <v>34860378</v>
          </cell>
          <cell r="D7923">
            <v>2016</v>
          </cell>
          <cell r="G7923">
            <v>145</v>
          </cell>
          <cell r="AC7923">
            <v>36635203.466464214</v>
          </cell>
        </row>
        <row r="7924">
          <cell r="A7924" t="str">
            <v>Costos de OyM (C )</v>
          </cell>
          <cell r="C7924">
            <v>107952254</v>
          </cell>
          <cell r="D7924">
            <v>2016</v>
          </cell>
          <cell r="G7924">
            <v>145</v>
          </cell>
          <cell r="AC7924">
            <v>113448362.20517819</v>
          </cell>
        </row>
        <row r="7925">
          <cell r="A7925" t="str">
            <v>Costos de OyM (C )</v>
          </cell>
          <cell r="C7925">
            <v>651267</v>
          </cell>
          <cell r="D7925">
            <v>2016</v>
          </cell>
          <cell r="G7925">
            <v>145</v>
          </cell>
          <cell r="AC7925">
            <v>684424.56521824712</v>
          </cell>
        </row>
        <row r="7926">
          <cell r="A7926" t="str">
            <v>Costos de Administración</v>
          </cell>
          <cell r="C7926">
            <v>165927828</v>
          </cell>
          <cell r="D7926">
            <v>2016</v>
          </cell>
          <cell r="G7926">
            <v>145</v>
          </cell>
          <cell r="AC7926">
            <v>89157946.112461686</v>
          </cell>
        </row>
        <row r="7927">
          <cell r="A7927" t="str">
            <v>Costos Totales</v>
          </cell>
          <cell r="C7927">
            <v>1880905114</v>
          </cell>
          <cell r="D7927">
            <v>2016</v>
          </cell>
          <cell r="G7927">
            <v>145</v>
          </cell>
          <cell r="AC7927">
            <v>1880905114</v>
          </cell>
        </row>
        <row r="7928">
          <cell r="A7928" t="str">
            <v>Costos OyM (D)</v>
          </cell>
          <cell r="C7928">
            <v>525</v>
          </cell>
          <cell r="D7928">
            <v>2016</v>
          </cell>
          <cell r="G7928">
            <v>145</v>
          </cell>
          <cell r="AC7928">
            <v>546.8199222882663</v>
          </cell>
        </row>
        <row r="7929">
          <cell r="A7929" t="str">
            <v>Costos de Combustible</v>
          </cell>
          <cell r="C7929">
            <v>9849216</v>
          </cell>
          <cell r="D7929">
            <v>2016</v>
          </cell>
          <cell r="G7929">
            <v>121</v>
          </cell>
          <cell r="AC7929">
            <v>9849216</v>
          </cell>
        </row>
        <row r="7930">
          <cell r="A7930" t="str">
            <v>Costos de Combustible</v>
          </cell>
          <cell r="C7930">
            <v>2502157</v>
          </cell>
          <cell r="D7930">
            <v>2016</v>
          </cell>
          <cell r="G7930">
            <v>121</v>
          </cell>
          <cell r="AC7930">
            <v>2502157</v>
          </cell>
        </row>
        <row r="7931">
          <cell r="A7931" t="str">
            <v>Costos Compra de Energía</v>
          </cell>
          <cell r="C7931">
            <v>2258578</v>
          </cell>
          <cell r="D7931">
            <v>2016</v>
          </cell>
          <cell r="G7931">
            <v>121</v>
          </cell>
          <cell r="AC7931">
            <v>2258578</v>
          </cell>
        </row>
        <row r="7932">
          <cell r="A7932" t="str">
            <v>Costos Totales por Compra de Energia</v>
          </cell>
          <cell r="C7932">
            <v>423765236</v>
          </cell>
          <cell r="D7932">
            <v>2016</v>
          </cell>
          <cell r="G7932">
            <v>121</v>
          </cell>
          <cell r="AC7932">
            <v>423765236</v>
          </cell>
        </row>
        <row r="7933">
          <cell r="A7933" t="str">
            <v>Costos OyM (D)</v>
          </cell>
          <cell r="C7933">
            <v>1879009</v>
          </cell>
          <cell r="D7933">
            <v>2016</v>
          </cell>
          <cell r="G7933">
            <v>121</v>
          </cell>
          <cell r="AC7933">
            <v>1957103.914969434</v>
          </cell>
        </row>
        <row r="7934">
          <cell r="A7934" t="str">
            <v>Costos OyM (D)</v>
          </cell>
          <cell r="C7934">
            <v>239814</v>
          </cell>
          <cell r="D7934">
            <v>2016</v>
          </cell>
          <cell r="G7934">
            <v>121</v>
          </cell>
          <cell r="AC7934">
            <v>249781.09113073957</v>
          </cell>
        </row>
        <row r="7935">
          <cell r="A7935" t="str">
            <v>Costos OyM (D)</v>
          </cell>
          <cell r="C7935">
            <v>666473</v>
          </cell>
          <cell r="D7935">
            <v>2016</v>
          </cell>
          <cell r="G7935">
            <v>121</v>
          </cell>
          <cell r="AC7935">
            <v>694172.78869948129</v>
          </cell>
        </row>
        <row r="7936">
          <cell r="A7936" t="str">
            <v>Costos OyM (D)</v>
          </cell>
          <cell r="C7936">
            <v>742208</v>
          </cell>
          <cell r="D7936">
            <v>2016</v>
          </cell>
          <cell r="G7936">
            <v>121</v>
          </cell>
          <cell r="AC7936">
            <v>773055.46834615141</v>
          </cell>
        </row>
        <row r="7937">
          <cell r="A7937" t="str">
            <v>Costos OyM (D)</v>
          </cell>
          <cell r="C7937">
            <v>875726</v>
          </cell>
          <cell r="D7937">
            <v>2016</v>
          </cell>
          <cell r="G7937">
            <v>121</v>
          </cell>
          <cell r="AC7937">
            <v>912122.71098250337</v>
          </cell>
        </row>
        <row r="7938">
          <cell r="A7938" t="str">
            <v>Costos de OyM (C )</v>
          </cell>
          <cell r="C7938">
            <v>992140</v>
          </cell>
          <cell r="D7938">
            <v>2016</v>
          </cell>
          <cell r="G7938">
            <v>121</v>
          </cell>
          <cell r="AC7938">
            <v>1042652.2273286252</v>
          </cell>
        </row>
        <row r="7939">
          <cell r="A7939" t="str">
            <v>Costos OyM (D)</v>
          </cell>
          <cell r="C7939">
            <v>362291</v>
          </cell>
          <cell r="D7939">
            <v>2016</v>
          </cell>
          <cell r="G7939">
            <v>121</v>
          </cell>
          <cell r="AC7939">
            <v>377348.45041093003</v>
          </cell>
        </row>
        <row r="7940">
          <cell r="A7940" t="str">
            <v>Costos OyM (D)</v>
          </cell>
          <cell r="C7940">
            <v>6869546</v>
          </cell>
          <cell r="D7940">
            <v>2016</v>
          </cell>
          <cell r="G7940">
            <v>121</v>
          </cell>
          <cell r="AC7940">
            <v>7155056.3997631818</v>
          </cell>
        </row>
        <row r="7941">
          <cell r="A7941" t="str">
            <v>Costos OyM (D)</v>
          </cell>
          <cell r="C7941">
            <v>1094882</v>
          </cell>
          <cell r="D7941">
            <v>2016</v>
          </cell>
          <cell r="G7941">
            <v>121</v>
          </cell>
          <cell r="AC7941">
            <v>1140387.2193425172</v>
          </cell>
        </row>
        <row r="7942">
          <cell r="A7942" t="str">
            <v>Costos OyM (D)</v>
          </cell>
          <cell r="C7942">
            <v>39837</v>
          </cell>
          <cell r="D7942">
            <v>2016</v>
          </cell>
          <cell r="G7942">
            <v>121</v>
          </cell>
          <cell r="AC7942">
            <v>41492.695703233643</v>
          </cell>
        </row>
        <row r="7943">
          <cell r="A7943" t="str">
            <v>Costos OyM (D)</v>
          </cell>
          <cell r="C7943">
            <v>531624</v>
          </cell>
          <cell r="D7943">
            <v>2016</v>
          </cell>
          <cell r="G7943">
            <v>121</v>
          </cell>
          <cell r="AC7943">
            <v>553719.22736490902</v>
          </cell>
        </row>
        <row r="7944">
          <cell r="A7944" t="str">
            <v>Costos OyM (D)</v>
          </cell>
          <cell r="C7944">
            <v>8879945</v>
          </cell>
          <cell r="D7944">
            <v>2016</v>
          </cell>
          <cell r="G7944">
            <v>121</v>
          </cell>
          <cell r="AC7944">
            <v>9249011.1139506251</v>
          </cell>
        </row>
        <row r="7945">
          <cell r="A7945" t="str">
            <v>Costos OyM (D)</v>
          </cell>
          <cell r="C7945">
            <v>1479109</v>
          </cell>
          <cell r="D7945">
            <v>2016</v>
          </cell>
          <cell r="G7945">
            <v>121</v>
          </cell>
          <cell r="AC7945">
            <v>1540583.3684492861</v>
          </cell>
        </row>
        <row r="7946">
          <cell r="A7946" t="str">
            <v>Costos OyM (D)</v>
          </cell>
          <cell r="C7946">
            <v>18360</v>
          </cell>
          <cell r="D7946">
            <v>2016</v>
          </cell>
          <cell r="G7946">
            <v>121</v>
          </cell>
          <cell r="AC7946">
            <v>19123.073853738224</v>
          </cell>
        </row>
        <row r="7947">
          <cell r="A7947" t="str">
            <v>Costos de OyM (C )</v>
          </cell>
          <cell r="C7947">
            <v>80575</v>
          </cell>
          <cell r="D7947">
            <v>2016</v>
          </cell>
          <cell r="G7947">
            <v>121</v>
          </cell>
          <cell r="AC7947">
            <v>84677.266531945061</v>
          </cell>
        </row>
        <row r="7948">
          <cell r="A7948" t="str">
            <v>Costos OyM (D)</v>
          </cell>
          <cell r="C7948">
            <v>6821</v>
          </cell>
          <cell r="D7948">
            <v>2016</v>
          </cell>
          <cell r="G7948">
            <v>121</v>
          </cell>
          <cell r="AC7948">
            <v>7104.492742720503</v>
          </cell>
        </row>
        <row r="7949">
          <cell r="A7949" t="str">
            <v>Costos de OyM (C )</v>
          </cell>
          <cell r="C7949">
            <v>9335688</v>
          </cell>
          <cell r="D7949">
            <v>2016</v>
          </cell>
          <cell r="G7949">
            <v>121</v>
          </cell>
          <cell r="AC7949">
            <v>9810990.2703702282</v>
          </cell>
        </row>
        <row r="7950">
          <cell r="A7950" t="str">
            <v>Costos de OyM (C )</v>
          </cell>
          <cell r="C7950">
            <v>12318283</v>
          </cell>
          <cell r="D7950">
            <v>2016</v>
          </cell>
          <cell r="G7950">
            <v>121</v>
          </cell>
          <cell r="AC7950">
            <v>12945436.336418588</v>
          </cell>
        </row>
        <row r="7951">
          <cell r="A7951" t="str">
            <v>Costos de OyM (C )</v>
          </cell>
          <cell r="C7951">
            <v>54646</v>
          </cell>
          <cell r="D7951">
            <v>2016</v>
          </cell>
          <cell r="G7951">
            <v>121</v>
          </cell>
          <cell r="AC7951">
            <v>57428.158943899092</v>
          </cell>
        </row>
        <row r="7952">
          <cell r="A7952" t="str">
            <v>Costos de Administración</v>
          </cell>
          <cell r="C7952">
            <v>41366667</v>
          </cell>
          <cell r="D7952">
            <v>2016</v>
          </cell>
          <cell r="G7952">
            <v>121</v>
          </cell>
          <cell r="AC7952">
            <v>17701538.668715075</v>
          </cell>
        </row>
        <row r="7953">
          <cell r="A7953" t="str">
            <v>Costos Totales</v>
          </cell>
          <cell r="C7953">
            <v>610893782</v>
          </cell>
          <cell r="D7953">
            <v>2016</v>
          </cell>
          <cell r="G7953">
            <v>121</v>
          </cell>
          <cell r="AC7953">
            <v>610893782</v>
          </cell>
        </row>
        <row r="7954">
          <cell r="A7954" t="str">
            <v>Costos de Combustible</v>
          </cell>
          <cell r="C7954">
            <v>340938066</v>
          </cell>
          <cell r="D7954">
            <v>2016</v>
          </cell>
          <cell r="G7954">
            <v>166</v>
          </cell>
          <cell r="AC7954">
            <v>340938066</v>
          </cell>
        </row>
        <row r="7955">
          <cell r="A7955" t="str">
            <v>Costos de Combustible</v>
          </cell>
          <cell r="C7955">
            <v>31301845</v>
          </cell>
          <cell r="D7955">
            <v>2016</v>
          </cell>
          <cell r="G7955">
            <v>166</v>
          </cell>
          <cell r="AC7955">
            <v>31301845</v>
          </cell>
        </row>
        <row r="7956">
          <cell r="A7956" t="str">
            <v>Costos Compra de Energía</v>
          </cell>
          <cell r="C7956">
            <v>444005415</v>
          </cell>
          <cell r="D7956">
            <v>2016</v>
          </cell>
          <cell r="G7956">
            <v>166</v>
          </cell>
          <cell r="AC7956">
            <v>444005415</v>
          </cell>
        </row>
        <row r="7957">
          <cell r="A7957" t="str">
            <v>Costos Totales por Compra de Energia</v>
          </cell>
          <cell r="C7957">
            <v>454148486</v>
          </cell>
          <cell r="D7957">
            <v>2016</v>
          </cell>
          <cell r="G7957">
            <v>166</v>
          </cell>
          <cell r="AC7957">
            <v>454148486</v>
          </cell>
        </row>
        <row r="7958">
          <cell r="A7958" t="str">
            <v>Costos OyM (D)</v>
          </cell>
          <cell r="C7958">
            <v>3226348</v>
          </cell>
          <cell r="D7958">
            <v>2016</v>
          </cell>
          <cell r="G7958">
            <v>166</v>
          </cell>
          <cell r="AC7958">
            <v>3360440.6907331492</v>
          </cell>
        </row>
        <row r="7959">
          <cell r="A7959" t="str">
            <v>Costos OyM (D)</v>
          </cell>
          <cell r="C7959">
            <v>671516</v>
          </cell>
          <cell r="D7959">
            <v>2016</v>
          </cell>
          <cell r="G7959">
            <v>166</v>
          </cell>
          <cell r="AC7959">
            <v>699425.3846387188</v>
          </cell>
        </row>
        <row r="7960">
          <cell r="A7960" t="str">
            <v>Costos OyM (D)</v>
          </cell>
          <cell r="C7960">
            <v>181869</v>
          </cell>
          <cell r="D7960">
            <v>2016</v>
          </cell>
          <cell r="G7960">
            <v>166</v>
          </cell>
          <cell r="AC7960">
            <v>189427.79513646607</v>
          </cell>
        </row>
        <row r="7961">
          <cell r="A7961" t="str">
            <v>Costos OyM (D)</v>
          </cell>
          <cell r="C7961">
            <v>365731</v>
          </cell>
          <cell r="D7961">
            <v>2016</v>
          </cell>
          <cell r="G7961">
            <v>166</v>
          </cell>
          <cell r="AC7961">
            <v>380931.42285411409</v>
          </cell>
        </row>
        <row r="7962">
          <cell r="A7962" t="str">
            <v>Costos OyM (D)</v>
          </cell>
          <cell r="C7962">
            <v>519880</v>
          </cell>
          <cell r="D7962">
            <v>2016</v>
          </cell>
          <cell r="G7962">
            <v>166</v>
          </cell>
          <cell r="AC7962">
            <v>541487.12609375978</v>
          </cell>
        </row>
        <row r="7963">
          <cell r="A7963" t="str">
            <v>Costos de OyM (C )</v>
          </cell>
          <cell r="C7963">
            <v>2239950</v>
          </cell>
          <cell r="D7963">
            <v>2016</v>
          </cell>
          <cell r="G7963">
            <v>166</v>
          </cell>
          <cell r="AC7963">
            <v>2353991.2276541153</v>
          </cell>
        </row>
        <row r="7964">
          <cell r="A7964" t="str">
            <v>Costos OyM (D)</v>
          </cell>
          <cell r="C7964">
            <v>1471333</v>
          </cell>
          <cell r="D7964">
            <v>2016</v>
          </cell>
          <cell r="G7964">
            <v>166</v>
          </cell>
          <cell r="AC7964">
            <v>1532484.1842288794</v>
          </cell>
        </row>
        <row r="7965">
          <cell r="A7965" t="str">
            <v>Costos OyM (D)</v>
          </cell>
          <cell r="C7965">
            <v>7083263</v>
          </cell>
          <cell r="D7965">
            <v>2016</v>
          </cell>
          <cell r="G7965">
            <v>166</v>
          </cell>
          <cell r="AC7965">
            <v>7377655.8537282888</v>
          </cell>
        </row>
        <row r="7966">
          <cell r="A7966" t="str">
            <v>Costos OyM (D)</v>
          </cell>
          <cell r="C7966">
            <v>2177337</v>
          </cell>
          <cell r="D7966">
            <v>2016</v>
          </cell>
          <cell r="G7966">
            <v>166</v>
          </cell>
          <cell r="AC7966">
            <v>2267830.9507340319</v>
          </cell>
        </row>
        <row r="7967">
          <cell r="A7967" t="str">
            <v>Costos OyM (D)</v>
          </cell>
          <cell r="C7967">
            <v>115197</v>
          </cell>
          <cell r="D7967">
            <v>2016</v>
          </cell>
          <cell r="G7967">
            <v>166</v>
          </cell>
          <cell r="AC7967">
            <v>119984.78969112648</v>
          </cell>
        </row>
        <row r="7968">
          <cell r="A7968" t="str">
            <v>Costos OyM (D)</v>
          </cell>
          <cell r="C7968">
            <v>0</v>
          </cell>
          <cell r="D7968">
            <v>2016</v>
          </cell>
          <cell r="G7968">
            <v>166</v>
          </cell>
          <cell r="AC7968">
            <v>0</v>
          </cell>
        </row>
        <row r="7969">
          <cell r="A7969" t="str">
            <v>Costos OyM (D)</v>
          </cell>
          <cell r="C7969">
            <v>1818107</v>
          </cell>
          <cell r="D7969">
            <v>2016</v>
          </cell>
          <cell r="G7969">
            <v>166</v>
          </cell>
          <cell r="AC7969">
            <v>1893670.7208604817</v>
          </cell>
        </row>
        <row r="7970">
          <cell r="A7970" t="str">
            <v>Costos OyM (D)</v>
          </cell>
          <cell r="C7970">
            <v>9691251</v>
          </cell>
          <cell r="D7970">
            <v>2016</v>
          </cell>
          <cell r="G7970">
            <v>166</v>
          </cell>
          <cell r="AC7970">
            <v>10094036.416563967</v>
          </cell>
        </row>
        <row r="7971">
          <cell r="A7971" t="str">
            <v>Costos OyM (D)</v>
          </cell>
          <cell r="C7971">
            <v>221430</v>
          </cell>
          <cell r="D7971">
            <v>2016</v>
          </cell>
          <cell r="G7971">
            <v>166</v>
          </cell>
          <cell r="AC7971">
            <v>230633.01979483961</v>
          </cell>
        </row>
        <row r="7972">
          <cell r="A7972" t="str">
            <v>Costos OyM (D)</v>
          </cell>
          <cell r="C7972">
            <v>149204</v>
          </cell>
          <cell r="D7972">
            <v>2016</v>
          </cell>
          <cell r="G7972">
            <v>166</v>
          </cell>
          <cell r="AC7972">
            <v>155405.18035256854</v>
          </cell>
        </row>
        <row r="7973">
          <cell r="A7973" t="str">
            <v>Costos de OyM (C )</v>
          </cell>
          <cell r="C7973">
            <v>15725</v>
          </cell>
          <cell r="D7973">
            <v>2016</v>
          </cell>
          <cell r="G7973">
            <v>166</v>
          </cell>
          <cell r="AC7973">
            <v>16525.597470863617</v>
          </cell>
        </row>
        <row r="7974">
          <cell r="A7974" t="str">
            <v>Costos OyM (D)</v>
          </cell>
          <cell r="C7974">
            <v>786</v>
          </cell>
          <cell r="D7974">
            <v>2016</v>
          </cell>
          <cell r="G7974">
            <v>166</v>
          </cell>
          <cell r="AC7974">
            <v>818.66754079729003</v>
          </cell>
        </row>
        <row r="7975">
          <cell r="A7975" t="str">
            <v>Costos de OyM (C )</v>
          </cell>
          <cell r="C7975">
            <v>20045207</v>
          </cell>
          <cell r="D7975">
            <v>2016</v>
          </cell>
          <cell r="G7975">
            <v>166</v>
          </cell>
          <cell r="AC7975">
            <v>21065756.572472986</v>
          </cell>
        </row>
        <row r="7976">
          <cell r="A7976" t="str">
            <v>Costos de OyM (C )</v>
          </cell>
          <cell r="C7976">
            <v>19019082</v>
          </cell>
          <cell r="D7976">
            <v>2016</v>
          </cell>
          <cell r="G7976">
            <v>166</v>
          </cell>
          <cell r="AC7976">
            <v>19987389.087271716</v>
          </cell>
        </row>
        <row r="7977">
          <cell r="A7977" t="str">
            <v>Costos de OyM (C )</v>
          </cell>
          <cell r="C7977">
            <v>135891</v>
          </cell>
          <cell r="D7977">
            <v>2016</v>
          </cell>
          <cell r="G7977">
            <v>166</v>
          </cell>
          <cell r="AC7977">
            <v>142809.5367830288</v>
          </cell>
        </row>
        <row r="7978">
          <cell r="A7978" t="str">
            <v>Costos de Administración</v>
          </cell>
          <cell r="C7978">
            <v>101761348</v>
          </cell>
          <cell r="D7978">
            <v>2016</v>
          </cell>
          <cell r="G7978">
            <v>166</v>
          </cell>
          <cell r="AC7978">
            <v>26695211.544873334</v>
          </cell>
        </row>
        <row r="7979">
          <cell r="A7979" t="str">
            <v>Costos Totales</v>
          </cell>
          <cell r="C7979">
            <v>1273403138</v>
          </cell>
          <cell r="D7979">
            <v>2016</v>
          </cell>
          <cell r="G7979">
            <v>166</v>
          </cell>
          <cell r="AC7979">
            <v>1273403138</v>
          </cell>
        </row>
        <row r="7980">
          <cell r="A7980" t="str">
            <v>Costos Compra de Energía</v>
          </cell>
          <cell r="C7980">
            <v>375461773</v>
          </cell>
          <cell r="D7980">
            <v>2016</v>
          </cell>
          <cell r="G7980">
            <v>443</v>
          </cell>
          <cell r="AC7980">
            <v>375461773</v>
          </cell>
        </row>
        <row r="7981">
          <cell r="A7981" t="str">
            <v>Costos Totales por Compra de Energia</v>
          </cell>
          <cell r="C7981">
            <v>388027793</v>
          </cell>
          <cell r="D7981">
            <v>2016</v>
          </cell>
          <cell r="G7981">
            <v>443</v>
          </cell>
          <cell r="AC7981">
            <v>388027793</v>
          </cell>
        </row>
        <row r="7982">
          <cell r="A7982" t="str">
            <v>Costos OyM (D)</v>
          </cell>
          <cell r="C7982">
            <v>8020933</v>
          </cell>
          <cell r="D7982">
            <v>2016</v>
          </cell>
          <cell r="G7982">
            <v>443</v>
          </cell>
          <cell r="AC7982">
            <v>8354297.0661702668</v>
          </cell>
        </row>
        <row r="7983">
          <cell r="A7983" t="str">
            <v>Costos OyM (D)</v>
          </cell>
          <cell r="C7983">
            <v>4347637</v>
          </cell>
          <cell r="D7983">
            <v>2016</v>
          </cell>
          <cell r="G7983">
            <v>443</v>
          </cell>
          <cell r="AC7983">
            <v>4528332.4313858878</v>
          </cell>
        </row>
        <row r="7984">
          <cell r="A7984" t="str">
            <v>Costos OyM (D)</v>
          </cell>
          <cell r="C7984">
            <v>2592837</v>
          </cell>
          <cell r="D7984">
            <v>2016</v>
          </cell>
          <cell r="G7984">
            <v>443</v>
          </cell>
          <cell r="AC7984">
            <v>2700599.8606593171</v>
          </cell>
        </row>
        <row r="7985">
          <cell r="A7985" t="str">
            <v>Costos OyM (D)</v>
          </cell>
          <cell r="C7985">
            <v>26164713</v>
          </cell>
          <cell r="D7985">
            <v>2016</v>
          </cell>
          <cell r="G7985">
            <v>443</v>
          </cell>
          <cell r="AC7985">
            <v>27252164.436866265</v>
          </cell>
        </row>
        <row r="7986">
          <cell r="A7986" t="str">
            <v>Costos OyM (D)</v>
          </cell>
          <cell r="C7986">
            <v>4628369</v>
          </cell>
          <cell r="D7986">
            <v>2016</v>
          </cell>
          <cell r="G7986">
            <v>443</v>
          </cell>
          <cell r="AC7986">
            <v>4820732.146478896</v>
          </cell>
        </row>
        <row r="7987">
          <cell r="A7987" t="str">
            <v>Costos de OyM (C )</v>
          </cell>
          <cell r="C7987">
            <v>17635778</v>
          </cell>
          <cell r="D7987">
            <v>2016</v>
          </cell>
          <cell r="G7987">
            <v>443</v>
          </cell>
          <cell r="AC7987">
            <v>18533657.762385517</v>
          </cell>
        </row>
        <row r="7988">
          <cell r="A7988" t="str">
            <v>Costos OyM (D)</v>
          </cell>
          <cell r="C7988">
            <v>4403221</v>
          </cell>
          <cell r="D7988">
            <v>2016</v>
          </cell>
          <cell r="G7988">
            <v>443</v>
          </cell>
          <cell r="AC7988">
            <v>4586226.6000724994</v>
          </cell>
        </row>
        <row r="7989">
          <cell r="A7989" t="str">
            <v>Costos OyM (D)</v>
          </cell>
          <cell r="C7989">
            <v>25585772</v>
          </cell>
          <cell r="D7989">
            <v>2016</v>
          </cell>
          <cell r="G7989">
            <v>443</v>
          </cell>
          <cell r="AC7989">
            <v>26649161.631857712</v>
          </cell>
        </row>
        <row r="7990">
          <cell r="A7990" t="str">
            <v>Costos OyM (D)</v>
          </cell>
          <cell r="C7990">
            <v>513659</v>
          </cell>
          <cell r="D7990">
            <v>2016</v>
          </cell>
          <cell r="G7990">
            <v>443</v>
          </cell>
          <cell r="AC7990">
            <v>535007.57040508301</v>
          </cell>
        </row>
        <row r="7991">
          <cell r="A7991" t="str">
            <v>Costos OyM (D)</v>
          </cell>
          <cell r="C7991">
            <v>1050925</v>
          </cell>
          <cell r="D7991">
            <v>2016</v>
          </cell>
          <cell r="G7991">
            <v>443</v>
          </cell>
          <cell r="AC7991">
            <v>1094603.2892015167</v>
          </cell>
        </row>
        <row r="7992">
          <cell r="A7992" t="str">
            <v>Costos OyM (D)</v>
          </cell>
          <cell r="C7992">
            <v>2718837</v>
          </cell>
          <cell r="D7992">
            <v>2016</v>
          </cell>
          <cell r="G7992">
            <v>443</v>
          </cell>
          <cell r="AC7992">
            <v>2831836.6420085006</v>
          </cell>
        </row>
        <row r="7993">
          <cell r="A7993" t="str">
            <v>Costos OyM (D)</v>
          </cell>
          <cell r="C7993">
            <v>26433618</v>
          </cell>
          <cell r="D7993">
            <v>2016</v>
          </cell>
          <cell r="G7993">
            <v>443</v>
          </cell>
          <cell r="AC7993">
            <v>27532245.601062316</v>
          </cell>
        </row>
        <row r="7994">
          <cell r="A7994" t="str">
            <v>Costos OyM (D)</v>
          </cell>
          <cell r="C7994">
            <v>110109583</v>
          </cell>
          <cell r="D7994">
            <v>2016</v>
          </cell>
          <cell r="G7994">
            <v>443</v>
          </cell>
          <cell r="AC7994">
            <v>114685930.70333982</v>
          </cell>
        </row>
        <row r="7995">
          <cell r="A7995" t="str">
            <v>Costos OyM (D)</v>
          </cell>
          <cell r="C7995">
            <v>4801045</v>
          </cell>
          <cell r="D7995">
            <v>2016</v>
          </cell>
          <cell r="G7995">
            <v>443</v>
          </cell>
          <cell r="AC7995">
            <v>5000584.8643856561</v>
          </cell>
        </row>
        <row r="7996">
          <cell r="A7996" t="str">
            <v>Costos OyM (D)</v>
          </cell>
          <cell r="C7996">
            <v>1268446</v>
          </cell>
          <cell r="D7996">
            <v>2016</v>
          </cell>
          <cell r="G7996">
            <v>443</v>
          </cell>
          <cell r="AC7996">
            <v>1321164.8440892613</v>
          </cell>
        </row>
        <row r="7997">
          <cell r="A7997" t="str">
            <v>Costos de OyM (C )</v>
          </cell>
          <cell r="C7997">
            <v>702295</v>
          </cell>
          <cell r="D7997">
            <v>2016</v>
          </cell>
          <cell r="G7997">
            <v>443</v>
          </cell>
          <cell r="AC7997">
            <v>738050.52310334914</v>
          </cell>
        </row>
        <row r="7998">
          <cell r="A7998" t="str">
            <v>Costos OyM (D)</v>
          </cell>
          <cell r="C7998">
            <v>3720132</v>
          </cell>
          <cell r="D7998">
            <v>2016</v>
          </cell>
          <cell r="G7998">
            <v>443</v>
          </cell>
          <cell r="AC7998">
            <v>3874747.2212230335</v>
          </cell>
        </row>
        <row r="7999">
          <cell r="A7999" t="str">
            <v>Costos de OyM (C )</v>
          </cell>
          <cell r="C7999">
            <v>55983567</v>
          </cell>
          <cell r="D7999">
            <v>2016</v>
          </cell>
          <cell r="G7999">
            <v>443</v>
          </cell>
          <cell r="AC7999">
            <v>58833824.688402154</v>
          </cell>
        </row>
        <row r="8000">
          <cell r="A8000" t="str">
            <v>Costos de OyM (C )</v>
          </cell>
          <cell r="C8000">
            <v>89742446</v>
          </cell>
          <cell r="D8000">
            <v>2016</v>
          </cell>
          <cell r="G8000">
            <v>443</v>
          </cell>
          <cell r="AC8000">
            <v>94311449.19851923</v>
          </cell>
        </row>
        <row r="8001">
          <cell r="A8001" t="str">
            <v>Costos de OyM (C )</v>
          </cell>
          <cell r="C8001">
            <v>0</v>
          </cell>
          <cell r="D8001">
            <v>2016</v>
          </cell>
          <cell r="G8001">
            <v>443</v>
          </cell>
          <cell r="AC8001">
            <v>0</v>
          </cell>
        </row>
        <row r="8002">
          <cell r="A8002" t="str">
            <v>Costos de Administración</v>
          </cell>
          <cell r="C8002">
            <v>149706793</v>
          </cell>
          <cell r="D8002">
            <v>2016</v>
          </cell>
          <cell r="G8002">
            <v>443</v>
          </cell>
          <cell r="AC8002">
            <v>133207364.20766892</v>
          </cell>
        </row>
        <row r="8003">
          <cell r="A8003" t="str">
            <v>Costos Totales</v>
          </cell>
          <cell r="C8003">
            <v>992652066</v>
          </cell>
          <cell r="D8003">
            <v>2016</v>
          </cell>
          <cell r="G8003">
            <v>443</v>
          </cell>
          <cell r="AC8003">
            <v>992652066</v>
          </cell>
        </row>
        <row r="8004">
          <cell r="A8004" t="str">
            <v>Costos de Combustible</v>
          </cell>
          <cell r="C8004">
            <v>97244691</v>
          </cell>
          <cell r="D8004">
            <v>2016</v>
          </cell>
          <cell r="G8004">
            <v>49</v>
          </cell>
          <cell r="AC8004">
            <v>97244691</v>
          </cell>
        </row>
        <row r="8005">
          <cell r="A8005" t="str">
            <v>Costos de Combustible</v>
          </cell>
          <cell r="C8005">
            <v>44031189</v>
          </cell>
          <cell r="D8005">
            <v>2016</v>
          </cell>
          <cell r="G8005">
            <v>49</v>
          </cell>
          <cell r="AC8005">
            <v>44031189</v>
          </cell>
        </row>
        <row r="8006">
          <cell r="A8006" t="str">
            <v>Costos de Combustible</v>
          </cell>
          <cell r="C8006">
            <v>32715926</v>
          </cell>
          <cell r="D8006">
            <v>2016</v>
          </cell>
          <cell r="G8006">
            <v>49</v>
          </cell>
          <cell r="AC8006">
            <v>32715926</v>
          </cell>
        </row>
        <row r="8007">
          <cell r="A8007" t="str">
            <v>Costos Compra de Energía</v>
          </cell>
          <cell r="C8007">
            <v>59727142</v>
          </cell>
          <cell r="D8007">
            <v>2016</v>
          </cell>
          <cell r="G8007">
            <v>49</v>
          </cell>
          <cell r="AC8007">
            <v>59727142</v>
          </cell>
        </row>
        <row r="8008">
          <cell r="A8008" t="str">
            <v>Costos Totales por Compra de Energia</v>
          </cell>
          <cell r="C8008">
            <v>60911021</v>
          </cell>
          <cell r="D8008">
            <v>2016</v>
          </cell>
          <cell r="G8008">
            <v>49</v>
          </cell>
          <cell r="AC8008">
            <v>60911021</v>
          </cell>
        </row>
        <row r="8009">
          <cell r="A8009" t="str">
            <v>Costos OyM (D)</v>
          </cell>
          <cell r="C8009">
            <v>647365</v>
          </cell>
          <cell r="D8009">
            <v>2016</v>
          </cell>
          <cell r="G8009">
            <v>49</v>
          </cell>
          <cell r="AC8009">
            <v>674270.62665170187</v>
          </cell>
        </row>
        <row r="8010">
          <cell r="A8010" t="str">
            <v>Costos OyM (D)</v>
          </cell>
          <cell r="C8010">
            <v>1161023</v>
          </cell>
          <cell r="D8010">
            <v>2016</v>
          </cell>
          <cell r="G8010">
            <v>49</v>
          </cell>
          <cell r="AC8010">
            <v>1209277.155495028</v>
          </cell>
        </row>
        <row r="8011">
          <cell r="A8011" t="str">
            <v>Costos OyM (D)</v>
          </cell>
          <cell r="C8011">
            <v>578990</v>
          </cell>
          <cell r="D8011">
            <v>2016</v>
          </cell>
          <cell r="G8011">
            <v>49</v>
          </cell>
          <cell r="AC8011">
            <v>603053.84153463482</v>
          </cell>
        </row>
        <row r="8012">
          <cell r="A8012" t="str">
            <v>Costos OyM (D)</v>
          </cell>
          <cell r="C8012">
            <v>563115</v>
          </cell>
          <cell r="D8012">
            <v>2016</v>
          </cell>
          <cell r="G8012">
            <v>49</v>
          </cell>
          <cell r="AC8012">
            <v>586519.0486463944</v>
          </cell>
        </row>
        <row r="8013">
          <cell r="A8013" t="str">
            <v>Costos de OyM (C )</v>
          </cell>
          <cell r="C8013">
            <v>2195953</v>
          </cell>
          <cell r="D8013">
            <v>2016</v>
          </cell>
          <cell r="G8013">
            <v>49</v>
          </cell>
          <cell r="AC8013">
            <v>2307754.2348448569</v>
          </cell>
        </row>
        <row r="8014">
          <cell r="A8014" t="str">
            <v>Costos OyM (D)</v>
          </cell>
          <cell r="C8014">
            <v>545599</v>
          </cell>
          <cell r="D8014">
            <v>2016</v>
          </cell>
          <cell r="G8014">
            <v>49</v>
          </cell>
          <cell r="AC8014">
            <v>568275.05291534436</v>
          </cell>
        </row>
        <row r="8015">
          <cell r="A8015" t="str">
            <v>Costos OyM (D)</v>
          </cell>
          <cell r="C8015">
            <v>8913829</v>
          </cell>
          <cell r="D8015">
            <v>2016</v>
          </cell>
          <cell r="G8015">
            <v>49</v>
          </cell>
          <cell r="AC8015">
            <v>9284303.392515989</v>
          </cell>
        </row>
        <row r="8016">
          <cell r="A8016" t="str">
            <v>Costos OyM (D)</v>
          </cell>
          <cell r="C8016">
            <v>178335</v>
          </cell>
          <cell r="D8016">
            <v>2016</v>
          </cell>
          <cell r="G8016">
            <v>49</v>
          </cell>
          <cell r="AC8016">
            <v>185746.91588814851</v>
          </cell>
        </row>
        <row r="8017">
          <cell r="A8017" t="str">
            <v>Costos OyM (D)</v>
          </cell>
          <cell r="C8017">
            <v>64</v>
          </cell>
          <cell r="D8017">
            <v>2016</v>
          </cell>
          <cell r="G8017">
            <v>49</v>
          </cell>
          <cell r="AC8017">
            <v>66.659952431331504</v>
          </cell>
        </row>
        <row r="8018">
          <cell r="A8018" t="str">
            <v>Costos OyM (D)</v>
          </cell>
          <cell r="C8018">
            <v>1525</v>
          </cell>
          <cell r="D8018">
            <v>2016</v>
          </cell>
          <cell r="G8018">
            <v>49</v>
          </cell>
          <cell r="AC8018">
            <v>1588.3816790278211</v>
          </cell>
        </row>
        <row r="8019">
          <cell r="A8019" t="str">
            <v>Costos OyM (D)</v>
          </cell>
          <cell r="C8019">
            <v>1035161</v>
          </cell>
          <cell r="D8019">
            <v>2016</v>
          </cell>
          <cell r="G8019">
            <v>49</v>
          </cell>
          <cell r="AC8019">
            <v>1078184.1096682742</v>
          </cell>
        </row>
        <row r="8020">
          <cell r="A8020" t="str">
            <v>Costos OyM (D)</v>
          </cell>
          <cell r="C8020">
            <v>5283036</v>
          </cell>
          <cell r="D8020">
            <v>2016</v>
          </cell>
          <cell r="G8020">
            <v>49</v>
          </cell>
          <cell r="AC8020">
            <v>5502608.2570783105</v>
          </cell>
        </row>
        <row r="8021">
          <cell r="A8021" t="str">
            <v>Costos OyM (D)</v>
          </cell>
          <cell r="C8021">
            <v>578357</v>
          </cell>
          <cell r="D8021">
            <v>2016</v>
          </cell>
          <cell r="G8021">
            <v>49</v>
          </cell>
          <cell r="AC8021">
            <v>602394.53294261871</v>
          </cell>
        </row>
        <row r="8022">
          <cell r="A8022" t="str">
            <v>Costos OyM (D)</v>
          </cell>
          <cell r="C8022">
            <v>14105</v>
          </cell>
          <cell r="D8022">
            <v>2016</v>
          </cell>
          <cell r="G8022">
            <v>49</v>
          </cell>
          <cell r="AC8022">
            <v>14691.22857881142</v>
          </cell>
        </row>
        <row r="8023">
          <cell r="A8023" t="str">
            <v>Costos de OyM (C )</v>
          </cell>
          <cell r="C8023">
            <v>298084</v>
          </cell>
          <cell r="D8023">
            <v>2016</v>
          </cell>
          <cell r="G8023">
            <v>49</v>
          </cell>
          <cell r="AC8023">
            <v>313260.17147884966</v>
          </cell>
        </row>
        <row r="8024">
          <cell r="A8024" t="str">
            <v>Costos OyM (D)</v>
          </cell>
          <cell r="C8024">
            <v>456795</v>
          </cell>
          <cell r="D8024">
            <v>2016</v>
          </cell>
          <cell r="G8024">
            <v>49</v>
          </cell>
          <cell r="AC8024">
            <v>475780.2026698449</v>
          </cell>
        </row>
        <row r="8025">
          <cell r="A8025" t="str">
            <v>Costos de OyM (C )</v>
          </cell>
          <cell r="C8025">
            <v>18853450</v>
          </cell>
          <cell r="D8025">
            <v>2016</v>
          </cell>
          <cell r="G8025">
            <v>49</v>
          </cell>
          <cell r="AC8025">
            <v>19813324.36483648</v>
          </cell>
        </row>
        <row r="8026">
          <cell r="A8026" t="str">
            <v>Costos de OyM (C )</v>
          </cell>
          <cell r="C8026">
            <v>205493</v>
          </cell>
          <cell r="D8026">
            <v>2016</v>
          </cell>
          <cell r="G8026">
            <v>49</v>
          </cell>
          <cell r="AC8026">
            <v>215955.14156312734</v>
          </cell>
        </row>
        <row r="8027">
          <cell r="A8027" t="str">
            <v>Costos de Administración</v>
          </cell>
          <cell r="C8027">
            <v>116065254</v>
          </cell>
          <cell r="D8027">
            <v>2016</v>
          </cell>
          <cell r="G8027">
            <v>49</v>
          </cell>
          <cell r="AC8027">
            <v>28947102.910814479</v>
          </cell>
        </row>
        <row r="8028">
          <cell r="A8028" t="str">
            <v>Costos Totales</v>
          </cell>
          <cell r="C8028">
            <v>534811683</v>
          </cell>
          <cell r="D8028">
            <v>2016</v>
          </cell>
          <cell r="G8028">
            <v>49</v>
          </cell>
          <cell r="AC8028">
            <v>534811683</v>
          </cell>
        </row>
        <row r="8029">
          <cell r="A8029" t="str">
            <v>Costos de Combustible</v>
          </cell>
          <cell r="C8029">
            <v>292786848</v>
          </cell>
          <cell r="D8029">
            <v>2016</v>
          </cell>
          <cell r="G8029">
            <v>120</v>
          </cell>
          <cell r="AC8029">
            <v>292786848</v>
          </cell>
        </row>
        <row r="8030">
          <cell r="A8030" t="str">
            <v>Costos de Combustible</v>
          </cell>
          <cell r="C8030">
            <v>116981547</v>
          </cell>
          <cell r="D8030">
            <v>2016</v>
          </cell>
          <cell r="G8030">
            <v>120</v>
          </cell>
          <cell r="AC8030">
            <v>116981547</v>
          </cell>
        </row>
        <row r="8031">
          <cell r="A8031" t="str">
            <v>Costos de Combustible</v>
          </cell>
          <cell r="C8031">
            <v>145528076</v>
          </cell>
          <cell r="D8031">
            <v>2016</v>
          </cell>
          <cell r="G8031">
            <v>120</v>
          </cell>
          <cell r="AC8031">
            <v>145528076</v>
          </cell>
        </row>
        <row r="8032">
          <cell r="A8032" t="str">
            <v>Costos Compra de Energía</v>
          </cell>
          <cell r="C8032">
            <v>670501522</v>
          </cell>
          <cell r="D8032">
            <v>2016</v>
          </cell>
          <cell r="G8032">
            <v>120</v>
          </cell>
          <cell r="AC8032">
            <v>670501522</v>
          </cell>
        </row>
        <row r="8033">
          <cell r="A8033" t="str">
            <v>Costos Totales por Compra de Energia</v>
          </cell>
          <cell r="C8033">
            <v>745621389</v>
          </cell>
          <cell r="D8033">
            <v>2016</v>
          </cell>
          <cell r="G8033">
            <v>120</v>
          </cell>
          <cell r="AC8033">
            <v>745621389</v>
          </cell>
        </row>
        <row r="8034">
          <cell r="A8034" t="str">
            <v>Costos OyM (D)</v>
          </cell>
          <cell r="C8034">
            <v>9779861</v>
          </cell>
          <cell r="D8034">
            <v>2016</v>
          </cell>
          <cell r="G8034">
            <v>120</v>
          </cell>
          <cell r="AC8034">
            <v>10186329.203828659</v>
          </cell>
        </row>
        <row r="8035">
          <cell r="A8035" t="str">
            <v>Costos OyM (D)</v>
          </cell>
          <cell r="C8035">
            <v>3333688</v>
          </cell>
          <cell r="D8035">
            <v>2016</v>
          </cell>
          <cell r="G8035">
            <v>120</v>
          </cell>
          <cell r="AC8035">
            <v>3472241.9297015727</v>
          </cell>
        </row>
        <row r="8036">
          <cell r="A8036" t="str">
            <v>Costos OyM (D)</v>
          </cell>
          <cell r="C8036">
            <v>3461795</v>
          </cell>
          <cell r="D8036">
            <v>2016</v>
          </cell>
          <cell r="G8036">
            <v>120</v>
          </cell>
          <cell r="AC8036">
            <v>3605673.2816722072</v>
          </cell>
        </row>
        <row r="8037">
          <cell r="A8037" t="str">
            <v>Costos OyM (D)</v>
          </cell>
          <cell r="C8037">
            <v>2322654</v>
          </cell>
          <cell r="D8037">
            <v>2016</v>
          </cell>
          <cell r="G8037">
            <v>120</v>
          </cell>
          <cell r="AC8037">
            <v>2419187.5805381536</v>
          </cell>
        </row>
        <row r="8038">
          <cell r="A8038" t="str">
            <v>Costos OyM (D)</v>
          </cell>
          <cell r="C8038">
            <v>7511589</v>
          </cell>
          <cell r="D8038">
            <v>2016</v>
          </cell>
          <cell r="G8038">
            <v>120</v>
          </cell>
          <cell r="AC8038">
            <v>7823783.8347455151</v>
          </cell>
        </row>
        <row r="8039">
          <cell r="A8039" t="str">
            <v>Costos de OyM (C )</v>
          </cell>
          <cell r="C8039">
            <v>1453214</v>
          </cell>
          <cell r="D8039">
            <v>2016</v>
          </cell>
          <cell r="G8039">
            <v>120</v>
          </cell>
          <cell r="AC8039">
            <v>1527200.6106851257</v>
          </cell>
        </row>
        <row r="8040">
          <cell r="A8040" t="str">
            <v>Costos OyM (D)</v>
          </cell>
          <cell r="C8040">
            <v>3717411</v>
          </cell>
          <cell r="D8040">
            <v>2016</v>
          </cell>
          <cell r="G8040">
            <v>120</v>
          </cell>
          <cell r="AC8040">
            <v>3871913.1316829449</v>
          </cell>
        </row>
        <row r="8041">
          <cell r="A8041" t="str">
            <v>Costos OyM (D)</v>
          </cell>
          <cell r="C8041">
            <v>12289770</v>
          </cell>
          <cell r="D8041">
            <v>2016</v>
          </cell>
          <cell r="G8041">
            <v>120</v>
          </cell>
          <cell r="AC8041">
            <v>12800554.431125078</v>
          </cell>
        </row>
        <row r="8042">
          <cell r="A8042" t="str">
            <v>Costos OyM (D)</v>
          </cell>
          <cell r="C8042">
            <v>4030969</v>
          </cell>
          <cell r="D8042">
            <v>2016</v>
          </cell>
          <cell r="G8042">
            <v>120</v>
          </cell>
          <cell r="AC8042">
            <v>4198503.1530026859</v>
          </cell>
        </row>
        <row r="8043">
          <cell r="A8043" t="str">
            <v>Costos OyM (D)</v>
          </cell>
          <cell r="C8043">
            <v>367998</v>
          </cell>
          <cell r="D8043">
            <v>2016</v>
          </cell>
          <cell r="G8043">
            <v>120</v>
          </cell>
          <cell r="AC8043">
            <v>383292.64335664269</v>
          </cell>
        </row>
        <row r="8044">
          <cell r="A8044" t="str">
            <v>Costos OyM (D)</v>
          </cell>
          <cell r="C8044">
            <v>238</v>
          </cell>
          <cell r="D8044">
            <v>2016</v>
          </cell>
          <cell r="G8044">
            <v>120</v>
          </cell>
          <cell r="AC8044">
            <v>247.89169810401404</v>
          </cell>
        </row>
        <row r="8045">
          <cell r="A8045" t="str">
            <v>Costos OyM (D)</v>
          </cell>
          <cell r="C8045">
            <v>9177185</v>
          </cell>
          <cell r="D8045">
            <v>2016</v>
          </cell>
          <cell r="G8045">
            <v>120</v>
          </cell>
          <cell r="AC8045">
            <v>9558604.930523891</v>
          </cell>
        </row>
        <row r="8046">
          <cell r="A8046" t="str">
            <v>Costos OyM (D)</v>
          </cell>
          <cell r="C8046">
            <v>38163776</v>
          </cell>
          <cell r="D8046">
            <v>2016</v>
          </cell>
          <cell r="G8046">
            <v>120</v>
          </cell>
          <cell r="AC8046">
            <v>39749929.574374855</v>
          </cell>
        </row>
        <row r="8047">
          <cell r="A8047" t="str">
            <v>Costos OyM (D)</v>
          </cell>
          <cell r="C8047">
            <v>10162873</v>
          </cell>
          <cell r="D8047">
            <v>2016</v>
          </cell>
          <cell r="G8047">
            <v>120</v>
          </cell>
          <cell r="AC8047">
            <v>10585259.855400989</v>
          </cell>
        </row>
        <row r="8048">
          <cell r="A8048" t="str">
            <v>Costos OyM (D)</v>
          </cell>
          <cell r="C8048">
            <v>2364795</v>
          </cell>
          <cell r="D8048">
            <v>2016</v>
          </cell>
          <cell r="G8048">
            <v>120</v>
          </cell>
          <cell r="AC8048">
            <v>2463080.0345289153</v>
          </cell>
        </row>
        <row r="8049">
          <cell r="A8049" t="str">
            <v>Costos de OyM (C )</v>
          </cell>
          <cell r="C8049">
            <v>109271</v>
          </cell>
          <cell r="D8049">
            <v>2016</v>
          </cell>
          <cell r="G8049">
            <v>120</v>
          </cell>
          <cell r="AC8049">
            <v>114834.24872742375</v>
          </cell>
        </row>
        <row r="8050">
          <cell r="A8050" t="str">
            <v>Costos OyM (D)</v>
          </cell>
          <cell r="C8050">
            <v>8179</v>
          </cell>
          <cell r="D8050">
            <v>2016</v>
          </cell>
          <cell r="G8050">
            <v>120</v>
          </cell>
          <cell r="AC8050">
            <v>8518.9336083728176</v>
          </cell>
        </row>
        <row r="8051">
          <cell r="A8051" t="str">
            <v>Costos de OyM (C )</v>
          </cell>
          <cell r="C8051">
            <v>55996152</v>
          </cell>
          <cell r="D8051">
            <v>2016</v>
          </cell>
          <cell r="G8051">
            <v>120</v>
          </cell>
          <cell r="AC8051">
            <v>58847050.420940839</v>
          </cell>
        </row>
        <row r="8052">
          <cell r="A8052" t="str">
            <v>Costos de OyM (C )</v>
          </cell>
          <cell r="C8052">
            <v>89935595</v>
          </cell>
          <cell r="D8052">
            <v>2016</v>
          </cell>
          <cell r="G8052">
            <v>120</v>
          </cell>
          <cell r="AC8052">
            <v>94514431.87743178</v>
          </cell>
        </row>
        <row r="8053">
          <cell r="A8053" t="str">
            <v>Costos de OyM (C )</v>
          </cell>
          <cell r="C8053">
            <v>1482</v>
          </cell>
          <cell r="D8053">
            <v>2016</v>
          </cell>
          <cell r="G8053">
            <v>120</v>
          </cell>
          <cell r="AC8053">
            <v>1557.4521749964949</v>
          </cell>
        </row>
        <row r="8054">
          <cell r="A8054" t="str">
            <v>Costos de Administración</v>
          </cell>
          <cell r="C8054">
            <v>265531700</v>
          </cell>
          <cell r="D8054">
            <v>2016</v>
          </cell>
          <cell r="G8054">
            <v>120</v>
          </cell>
          <cell r="AC8054">
            <v>65446815.265698016</v>
          </cell>
        </row>
        <row r="8055">
          <cell r="A8055" t="str">
            <v>Costos Totales</v>
          </cell>
          <cell r="C8055">
            <v>2729898703</v>
          </cell>
          <cell r="D8055">
            <v>2016</v>
          </cell>
          <cell r="G8055">
            <v>120</v>
          </cell>
          <cell r="AC8055">
            <v>2729898703</v>
          </cell>
        </row>
        <row r="8056">
          <cell r="A8056" t="str">
            <v>Costos de Administración</v>
          </cell>
          <cell r="C8056">
            <v>10628934</v>
          </cell>
          <cell r="D8056">
            <v>2016</v>
          </cell>
          <cell r="G8056">
            <v>446</v>
          </cell>
          <cell r="AC8056">
            <v>0</v>
          </cell>
        </row>
        <row r="8057">
          <cell r="A8057" t="str">
            <v>Costos Totales</v>
          </cell>
          <cell r="C8057">
            <v>25566594</v>
          </cell>
          <cell r="D8057">
            <v>2016</v>
          </cell>
          <cell r="G8057">
            <v>446</v>
          </cell>
          <cell r="AC8057">
            <v>25566594</v>
          </cell>
        </row>
        <row r="8058">
          <cell r="A8058" t="str">
            <v>Costos de Combustible</v>
          </cell>
          <cell r="C8058">
            <v>699247</v>
          </cell>
          <cell r="D8058">
            <v>2016</v>
          </cell>
          <cell r="G8058">
            <v>161</v>
          </cell>
          <cell r="AC8058">
            <v>699247</v>
          </cell>
        </row>
        <row r="8059">
          <cell r="A8059" t="str">
            <v>Costos de Combustible</v>
          </cell>
          <cell r="C8059">
            <v>48712687</v>
          </cell>
          <cell r="D8059">
            <v>2016</v>
          </cell>
          <cell r="G8059">
            <v>161</v>
          </cell>
          <cell r="AC8059">
            <v>48712687</v>
          </cell>
        </row>
        <row r="8060">
          <cell r="A8060" t="str">
            <v>Costos de Combustible</v>
          </cell>
          <cell r="C8060">
            <v>115701356</v>
          </cell>
          <cell r="D8060">
            <v>2016</v>
          </cell>
          <cell r="G8060">
            <v>161</v>
          </cell>
          <cell r="AC8060">
            <v>115701356</v>
          </cell>
        </row>
        <row r="8061">
          <cell r="A8061" t="str">
            <v>Costos Compra de Energía</v>
          </cell>
          <cell r="C8061">
            <v>4394115187</v>
          </cell>
          <cell r="D8061">
            <v>2016</v>
          </cell>
          <cell r="G8061">
            <v>161</v>
          </cell>
          <cell r="AC8061">
            <v>4394115187</v>
          </cell>
        </row>
        <row r="8062">
          <cell r="A8062" t="str">
            <v>Costos Totales por Compra de Energia</v>
          </cell>
          <cell r="C8062">
            <v>4434538066</v>
          </cell>
          <cell r="D8062">
            <v>2016</v>
          </cell>
          <cell r="G8062">
            <v>161</v>
          </cell>
          <cell r="AC8062">
            <v>4434538066</v>
          </cell>
        </row>
        <row r="8063">
          <cell r="A8063" t="str">
            <v>Costos OyM (D)</v>
          </cell>
          <cell r="C8063">
            <v>24231017</v>
          </cell>
          <cell r="D8063">
            <v>2016</v>
          </cell>
          <cell r="G8063">
            <v>161</v>
          </cell>
          <cell r="AC8063">
            <v>25238100.634106018</v>
          </cell>
        </row>
        <row r="8064">
          <cell r="A8064" t="str">
            <v>Costos OyM (D)</v>
          </cell>
          <cell r="C8064">
            <v>33377982</v>
          </cell>
          <cell r="D8064">
            <v>2016</v>
          </cell>
          <cell r="G8064">
            <v>161</v>
          </cell>
          <cell r="AC8064">
            <v>34765229.56834124</v>
          </cell>
        </row>
        <row r="8065">
          <cell r="A8065" t="str">
            <v>Costos OyM (D)</v>
          </cell>
          <cell r="C8065">
            <v>47869262</v>
          </cell>
          <cell r="D8065">
            <v>2016</v>
          </cell>
          <cell r="G8065">
            <v>161</v>
          </cell>
          <cell r="AC8065">
            <v>49858792.62254601</v>
          </cell>
        </row>
        <row r="8066">
          <cell r="A8066" t="str">
            <v>Costos OyM (D)</v>
          </cell>
          <cell r="C8066">
            <v>7072440</v>
          </cell>
          <cell r="D8066">
            <v>2016</v>
          </cell>
          <cell r="G8066">
            <v>161</v>
          </cell>
          <cell r="AC8066">
            <v>7366383.0308350967</v>
          </cell>
        </row>
        <row r="8067">
          <cell r="A8067" t="str">
            <v>Costos de OyM (C )</v>
          </cell>
          <cell r="C8067">
            <v>25048381</v>
          </cell>
          <cell r="D8067">
            <v>2016</v>
          </cell>
          <cell r="G8067">
            <v>161</v>
          </cell>
          <cell r="AC8067">
            <v>26323654.162342023</v>
          </cell>
        </row>
        <row r="8068">
          <cell r="A8068" t="str">
            <v>Costos OyM (D)</v>
          </cell>
          <cell r="C8068">
            <v>18491220</v>
          </cell>
          <cell r="D8068">
            <v>2016</v>
          </cell>
          <cell r="G8068">
            <v>161</v>
          </cell>
          <cell r="AC8068">
            <v>19259747.58745759</v>
          </cell>
        </row>
        <row r="8069">
          <cell r="A8069" t="str">
            <v>Costos OyM (D)</v>
          </cell>
          <cell r="C8069">
            <v>84234862</v>
          </cell>
          <cell r="D8069">
            <v>2016</v>
          </cell>
          <cell r="G8069">
            <v>161</v>
          </cell>
          <cell r="AC8069">
            <v>87735810.843433961</v>
          </cell>
        </row>
        <row r="8070">
          <cell r="A8070" t="str">
            <v>Costos OyM (D)</v>
          </cell>
          <cell r="C8070">
            <v>2298559</v>
          </cell>
          <cell r="D8070">
            <v>2016</v>
          </cell>
          <cell r="G8070">
            <v>161</v>
          </cell>
          <cell r="AC8070">
            <v>2394091.1500095143</v>
          </cell>
        </row>
        <row r="8071">
          <cell r="A8071" t="str">
            <v>Costos OyM (D)</v>
          </cell>
          <cell r="C8071">
            <v>2112515</v>
          </cell>
          <cell r="D8071">
            <v>2016</v>
          </cell>
          <cell r="G8071">
            <v>161</v>
          </cell>
          <cell r="AC8071">
            <v>2200314.8345386605</v>
          </cell>
        </row>
        <row r="8072">
          <cell r="A8072" t="str">
            <v>Costos OyM (D)</v>
          </cell>
          <cell r="C8072">
            <v>133488</v>
          </cell>
          <cell r="D8072">
            <v>2016</v>
          </cell>
          <cell r="G8072">
            <v>161</v>
          </cell>
          <cell r="AC8072">
            <v>139035.99578364968</v>
          </cell>
        </row>
        <row r="8073">
          <cell r="A8073" t="str">
            <v>Costos OyM (D)</v>
          </cell>
          <cell r="C8073">
            <v>9319393</v>
          </cell>
          <cell r="D8073">
            <v>2016</v>
          </cell>
          <cell r="G8073">
            <v>161</v>
          </cell>
          <cell r="AC8073">
            <v>9706723.344826309</v>
          </cell>
        </row>
        <row r="8074">
          <cell r="A8074" t="str">
            <v>Costos OyM (D)</v>
          </cell>
          <cell r="C8074">
            <v>188189415</v>
          </cell>
          <cell r="D8074">
            <v>2016</v>
          </cell>
          <cell r="G8074">
            <v>161</v>
          </cell>
          <cell r="AC8074">
            <v>196010897.6871891</v>
          </cell>
        </row>
        <row r="8075">
          <cell r="A8075" t="str">
            <v>Costos OyM (D)</v>
          </cell>
          <cell r="C8075">
            <v>51513272</v>
          </cell>
          <cell r="D8075">
            <v>2016</v>
          </cell>
          <cell r="G8075">
            <v>161</v>
          </cell>
          <cell r="AC8075">
            <v>53654254.079722516</v>
          </cell>
        </row>
        <row r="8076">
          <cell r="A8076" t="str">
            <v>Costos OyM (D)</v>
          </cell>
          <cell r="C8076">
            <v>4758383</v>
          </cell>
          <cell r="D8076">
            <v>2016</v>
          </cell>
          <cell r="G8076">
            <v>161</v>
          </cell>
          <cell r="AC8076">
            <v>4956149.756719633</v>
          </cell>
        </row>
        <row r="8077">
          <cell r="A8077" t="str">
            <v>Costos de OyM (C )</v>
          </cell>
          <cell r="C8077">
            <v>4647646</v>
          </cell>
          <cell r="D8077">
            <v>2016</v>
          </cell>
          <cell r="G8077">
            <v>161</v>
          </cell>
          <cell r="AC8077">
            <v>4884268.8065544935</v>
          </cell>
        </row>
        <row r="8078">
          <cell r="A8078" t="str">
            <v>Costos OyM (D)</v>
          </cell>
          <cell r="C8078">
            <v>15199764</v>
          </cell>
          <cell r="D8078">
            <v>2016</v>
          </cell>
          <cell r="G8078">
            <v>161</v>
          </cell>
          <cell r="AC8078">
            <v>15831492.893866641</v>
          </cell>
        </row>
        <row r="8079">
          <cell r="A8079" t="str">
            <v>Costos de OyM (C )</v>
          </cell>
          <cell r="C8079">
            <v>165720984</v>
          </cell>
          <cell r="D8079">
            <v>2016</v>
          </cell>
          <cell r="G8079">
            <v>161</v>
          </cell>
          <cell r="AC8079">
            <v>174158236.8241291</v>
          </cell>
        </row>
        <row r="8080">
          <cell r="A8080" t="str">
            <v>Costos de OyM (C )</v>
          </cell>
          <cell r="C8080">
            <v>506648087</v>
          </cell>
          <cell r="D8080">
            <v>2016</v>
          </cell>
          <cell r="G8080">
            <v>161</v>
          </cell>
          <cell r="AC8080">
            <v>532442756.44801849</v>
          </cell>
        </row>
        <row r="8081">
          <cell r="A8081" t="str">
            <v>Costos de OyM (C )</v>
          </cell>
          <cell r="C8081">
            <v>8294277</v>
          </cell>
          <cell r="D8081">
            <v>2016</v>
          </cell>
          <cell r="G8081">
            <v>161</v>
          </cell>
          <cell r="AC8081">
            <v>8716558.5382411629</v>
          </cell>
        </row>
        <row r="8082">
          <cell r="A8082" t="str">
            <v>Costos de Administración</v>
          </cell>
          <cell r="C8082">
            <v>999751494</v>
          </cell>
          <cell r="D8082">
            <v>2016</v>
          </cell>
          <cell r="G8082">
            <v>161</v>
          </cell>
          <cell r="AC8082">
            <v>752091408.07613027</v>
          </cell>
        </row>
        <row r="8083">
          <cell r="A8083" t="str">
            <v>Costos Totales</v>
          </cell>
          <cell r="C8083">
            <v>7259717040</v>
          </cell>
          <cell r="D8083">
            <v>2016</v>
          </cell>
          <cell r="G8083">
            <v>161</v>
          </cell>
          <cell r="AC8083">
            <v>7259717040</v>
          </cell>
        </row>
        <row r="8084">
          <cell r="A8084" t="str">
            <v>Costos de OyM (C )</v>
          </cell>
          <cell r="C8084">
            <v>3857893</v>
          </cell>
          <cell r="D8084">
            <v>2016</v>
          </cell>
          <cell r="G8084">
            <v>231</v>
          </cell>
          <cell r="AC8084">
            <v>4054307.5868783756</v>
          </cell>
        </row>
        <row r="8085">
          <cell r="A8085" t="str">
            <v>Costos de OyM (C )</v>
          </cell>
          <cell r="C8085">
            <v>2357350</v>
          </cell>
          <cell r="D8085">
            <v>2016</v>
          </cell>
          <cell r="G8085">
            <v>231</v>
          </cell>
          <cell r="AC8085">
            <v>2477368.3432712466</v>
          </cell>
        </row>
        <row r="8086">
          <cell r="A8086" t="str">
            <v>Costos de Administración</v>
          </cell>
          <cell r="C8086">
            <v>50283907</v>
          </cell>
          <cell r="D8086">
            <v>2016</v>
          </cell>
          <cell r="G8086">
            <v>231</v>
          </cell>
          <cell r="AC8086">
            <v>3355310.5798406149</v>
          </cell>
        </row>
        <row r="8087">
          <cell r="A8087" t="str">
            <v>Costos Totales</v>
          </cell>
          <cell r="C8087">
            <v>146852845</v>
          </cell>
          <cell r="D8087">
            <v>2016</v>
          </cell>
          <cell r="G8087">
            <v>231</v>
          </cell>
          <cell r="AC8087">
            <v>146852845</v>
          </cell>
        </row>
        <row r="8088">
          <cell r="A8088" t="str">
            <v>Costos de Combustible</v>
          </cell>
          <cell r="C8088">
            <v>150390914</v>
          </cell>
          <cell r="D8088">
            <v>2016</v>
          </cell>
          <cell r="G8088">
            <v>99</v>
          </cell>
          <cell r="AC8088">
            <v>150390914</v>
          </cell>
        </row>
        <row r="8089">
          <cell r="A8089" t="str">
            <v>Costos de Combustible</v>
          </cell>
          <cell r="C8089">
            <v>192895521</v>
          </cell>
          <cell r="D8089">
            <v>2016</v>
          </cell>
          <cell r="G8089">
            <v>99</v>
          </cell>
          <cell r="AC8089">
            <v>192895521</v>
          </cell>
        </row>
        <row r="8090">
          <cell r="A8090" t="str">
            <v>Costos Compra de Energía</v>
          </cell>
          <cell r="C8090">
            <v>33836818</v>
          </cell>
          <cell r="D8090">
            <v>2016</v>
          </cell>
          <cell r="G8090">
            <v>99</v>
          </cell>
          <cell r="AC8090">
            <v>33836818</v>
          </cell>
        </row>
        <row r="8091">
          <cell r="A8091" t="str">
            <v>Costos Totales por Compra de Energia</v>
          </cell>
          <cell r="C8091">
            <v>37612722</v>
          </cell>
          <cell r="D8091">
            <v>2016</v>
          </cell>
          <cell r="G8091">
            <v>99</v>
          </cell>
          <cell r="AC8091">
            <v>37612722</v>
          </cell>
        </row>
        <row r="8092">
          <cell r="A8092" t="str">
            <v>Costos OyM (D)</v>
          </cell>
          <cell r="C8092">
            <v>1926842</v>
          </cell>
          <cell r="D8092">
            <v>2016</v>
          </cell>
          <cell r="G8092">
            <v>99</v>
          </cell>
          <cell r="AC8092">
            <v>2006924.9384795572</v>
          </cell>
        </row>
        <row r="8093">
          <cell r="A8093" t="str">
            <v>Costos OyM (D)</v>
          </cell>
          <cell r="C8093">
            <v>1411720</v>
          </cell>
          <cell r="D8093">
            <v>2016</v>
          </cell>
          <cell r="G8093">
            <v>99</v>
          </cell>
          <cell r="AC8093">
            <v>1470393.5632243643</v>
          </cell>
        </row>
        <row r="8094">
          <cell r="A8094" t="str">
            <v>Costos OyM (D)</v>
          </cell>
          <cell r="C8094">
            <v>108029</v>
          </cell>
          <cell r="D8094">
            <v>2016</v>
          </cell>
          <cell r="G8094">
            <v>99</v>
          </cell>
          <cell r="AC8094">
            <v>112518.87501881736</v>
          </cell>
        </row>
        <row r="8095">
          <cell r="A8095" t="str">
            <v>Costos OyM (D)</v>
          </cell>
          <cell r="C8095">
            <v>803874</v>
          </cell>
          <cell r="D8095">
            <v>2016</v>
          </cell>
          <cell r="G8095">
            <v>99</v>
          </cell>
          <cell r="AC8095">
            <v>837284.41563725285</v>
          </cell>
        </row>
        <row r="8096">
          <cell r="A8096" t="str">
            <v>Costos OyM (D)</v>
          </cell>
          <cell r="C8096">
            <v>727379</v>
          </cell>
          <cell r="D8096">
            <v>2016</v>
          </cell>
          <cell r="G8096">
            <v>99</v>
          </cell>
          <cell r="AC8096">
            <v>757610.14905546058</v>
          </cell>
        </row>
        <row r="8097">
          <cell r="A8097" t="str">
            <v>Costos de OyM (C )</v>
          </cell>
          <cell r="C8097">
            <v>4796244</v>
          </cell>
          <cell r="D8097">
            <v>2016</v>
          </cell>
          <cell r="G8097">
            <v>99</v>
          </cell>
          <cell r="AC8097">
            <v>5040432.2871888587</v>
          </cell>
        </row>
        <row r="8098">
          <cell r="A8098" t="str">
            <v>Costos OyM (D)</v>
          </cell>
          <cell r="C8098">
            <v>153907</v>
          </cell>
          <cell r="D8098">
            <v>2016</v>
          </cell>
          <cell r="G8098">
            <v>99</v>
          </cell>
          <cell r="AC8098">
            <v>160303.64529451466</v>
          </cell>
        </row>
        <row r="8099">
          <cell r="A8099" t="str">
            <v>Costos OyM (D)</v>
          </cell>
          <cell r="C8099">
            <v>8469019</v>
          </cell>
          <cell r="D8099">
            <v>2016</v>
          </cell>
          <cell r="G8099">
            <v>99</v>
          </cell>
          <cell r="AC8099">
            <v>8821006.3075006679</v>
          </cell>
        </row>
        <row r="8100">
          <cell r="A8100" t="str">
            <v>Costos OyM (D)</v>
          </cell>
          <cell r="C8100">
            <v>54779</v>
          </cell>
          <cell r="D8100">
            <v>2016</v>
          </cell>
          <cell r="G8100">
            <v>99</v>
          </cell>
          <cell r="AC8100">
            <v>57055.711472436073</v>
          </cell>
        </row>
        <row r="8101">
          <cell r="A8101" t="str">
            <v>Costos OyM (D)</v>
          </cell>
          <cell r="C8101">
            <v>1704794</v>
          </cell>
          <cell r="D8101">
            <v>2016</v>
          </cell>
          <cell r="G8101">
            <v>99</v>
          </cell>
          <cell r="AC8101">
            <v>1775648.2335190526</v>
          </cell>
        </row>
        <row r="8102">
          <cell r="A8102" t="str">
            <v>Costos OyM (D)</v>
          </cell>
          <cell r="C8102">
            <v>35912</v>
          </cell>
          <cell r="D8102">
            <v>2016</v>
          </cell>
          <cell r="G8102">
            <v>99</v>
          </cell>
          <cell r="AC8102">
            <v>37404.565808030893</v>
          </cell>
        </row>
        <row r="8103">
          <cell r="A8103" t="str">
            <v>Costos OyM (D)</v>
          </cell>
          <cell r="C8103">
            <v>1170837</v>
          </cell>
          <cell r="D8103">
            <v>2016</v>
          </cell>
          <cell r="G8103">
            <v>99</v>
          </cell>
          <cell r="AC8103">
            <v>1219499.0425756702</v>
          </cell>
        </row>
        <row r="8104">
          <cell r="A8104" t="str">
            <v>Costos OyM (D)</v>
          </cell>
          <cell r="C8104">
            <v>10965738</v>
          </cell>
          <cell r="D8104">
            <v>2016</v>
          </cell>
          <cell r="G8104">
            <v>99</v>
          </cell>
          <cell r="AC8104">
            <v>11421493.335225692</v>
          </cell>
        </row>
        <row r="8105">
          <cell r="A8105" t="str">
            <v>Costos OyM (D)</v>
          </cell>
          <cell r="C8105">
            <v>669866</v>
          </cell>
          <cell r="D8105">
            <v>2016</v>
          </cell>
          <cell r="G8105">
            <v>99</v>
          </cell>
          <cell r="AC8105">
            <v>697706.80774009856</v>
          </cell>
        </row>
        <row r="8106">
          <cell r="A8106" t="str">
            <v>Costos OyM (D)</v>
          </cell>
          <cell r="C8106">
            <v>277136</v>
          </cell>
          <cell r="D8106">
            <v>2016</v>
          </cell>
          <cell r="G8106">
            <v>99</v>
          </cell>
          <cell r="AC8106">
            <v>288654.25901577325</v>
          </cell>
        </row>
        <row r="8107">
          <cell r="A8107" t="str">
            <v>Costos de OyM (C )</v>
          </cell>
          <cell r="C8107">
            <v>576099</v>
          </cell>
          <cell r="D8107">
            <v>2016</v>
          </cell>
          <cell r="G8107">
            <v>99</v>
          </cell>
          <cell r="AC8107">
            <v>605429.58202652202</v>
          </cell>
        </row>
        <row r="8108">
          <cell r="A8108" t="str">
            <v>Costos OyM (D)</v>
          </cell>
          <cell r="C8108">
            <v>716200</v>
          </cell>
          <cell r="D8108">
            <v>2016</v>
          </cell>
          <cell r="G8108">
            <v>99</v>
          </cell>
          <cell r="AC8108">
            <v>745966.53017686913</v>
          </cell>
        </row>
        <row r="8109">
          <cell r="A8109" t="str">
            <v>Costos de OyM (C )</v>
          </cell>
          <cell r="C8109">
            <v>16768872</v>
          </cell>
          <cell r="D8109">
            <v>2016</v>
          </cell>
          <cell r="G8109">
            <v>99</v>
          </cell>
          <cell r="AC8109">
            <v>17622615.49840609</v>
          </cell>
        </row>
        <row r="8110">
          <cell r="A8110" t="str">
            <v>Costos de OyM (C )</v>
          </cell>
          <cell r="C8110">
            <v>10008396</v>
          </cell>
          <cell r="D8110">
            <v>2016</v>
          </cell>
          <cell r="G8110">
            <v>99</v>
          </cell>
          <cell r="AC8110">
            <v>10517947.448330782</v>
          </cell>
        </row>
        <row r="8111">
          <cell r="A8111" t="str">
            <v>Costos de OyM (C )</v>
          </cell>
          <cell r="C8111">
            <v>4292993</v>
          </cell>
          <cell r="D8111">
            <v>2016</v>
          </cell>
          <cell r="G8111">
            <v>99</v>
          </cell>
          <cell r="AC8111">
            <v>4511559.571588885</v>
          </cell>
        </row>
        <row r="8112">
          <cell r="A8112" t="str">
            <v>Costos de Administración</v>
          </cell>
          <cell r="C8112">
            <v>100981931</v>
          </cell>
          <cell r="D8112">
            <v>2016</v>
          </cell>
          <cell r="G8112">
            <v>99</v>
          </cell>
          <cell r="AC8112">
            <v>36708299.90422067</v>
          </cell>
        </row>
        <row r="8113">
          <cell r="A8113" t="str">
            <v>Costos Totales</v>
          </cell>
          <cell r="C8113">
            <v>678059454</v>
          </cell>
          <cell r="D8113">
            <v>2016</v>
          </cell>
          <cell r="G8113">
            <v>99</v>
          </cell>
          <cell r="AC8113">
            <v>678059454</v>
          </cell>
        </row>
        <row r="8114">
          <cell r="A8114" t="str">
            <v>Costos de OyM (C )</v>
          </cell>
          <cell r="C8114">
            <v>4448395</v>
          </cell>
          <cell r="D8114">
            <v>2016</v>
          </cell>
          <cell r="G8114">
            <v>250</v>
          </cell>
          <cell r="AC8114">
            <v>4674873.4601845704</v>
          </cell>
        </row>
        <row r="8115">
          <cell r="A8115" t="str">
            <v>Costos de OyM (C )</v>
          </cell>
          <cell r="C8115">
            <v>2758069</v>
          </cell>
          <cell r="D8115">
            <v>2016</v>
          </cell>
          <cell r="G8115">
            <v>250</v>
          </cell>
          <cell r="AC8115">
            <v>2898488.9087991957</v>
          </cell>
        </row>
        <row r="8116">
          <cell r="A8116" t="str">
            <v>Costos de Administración</v>
          </cell>
          <cell r="C8116">
            <v>69266109</v>
          </cell>
          <cell r="D8116">
            <v>2016</v>
          </cell>
          <cell r="G8116">
            <v>250</v>
          </cell>
          <cell r="AC8116">
            <v>7434752.7670030128</v>
          </cell>
        </row>
        <row r="8117">
          <cell r="A8117" t="str">
            <v>Costos Totales</v>
          </cell>
          <cell r="C8117">
            <v>138874170</v>
          </cell>
          <cell r="D8117">
            <v>2016</v>
          </cell>
          <cell r="G8117">
            <v>250</v>
          </cell>
          <cell r="AC8117">
            <v>138874170</v>
          </cell>
        </row>
        <row r="8118">
          <cell r="A8118" t="str">
            <v>Costos de Administración</v>
          </cell>
          <cell r="C8118">
            <v>3896</v>
          </cell>
          <cell r="D8118">
            <v>2016</v>
          </cell>
          <cell r="G8118">
            <v>312</v>
          </cell>
          <cell r="AC8118" t="e">
            <v>#DIV/0!</v>
          </cell>
        </row>
        <row r="8119">
          <cell r="A8119" t="str">
            <v>Costos Totales</v>
          </cell>
          <cell r="C8119">
            <v>3896</v>
          </cell>
          <cell r="D8119">
            <v>2016</v>
          </cell>
          <cell r="G8119">
            <v>312</v>
          </cell>
          <cell r="AC8119">
            <v>3896</v>
          </cell>
        </row>
        <row r="8120">
          <cell r="A8120" t="str">
            <v>Costos de Combustible</v>
          </cell>
          <cell r="C8120">
            <v>26142318</v>
          </cell>
          <cell r="D8120">
            <v>2016</v>
          </cell>
          <cell r="G8120">
            <v>294</v>
          </cell>
          <cell r="AC8120">
            <v>26142318</v>
          </cell>
        </row>
        <row r="8121">
          <cell r="A8121" t="str">
            <v>Costos de Combustible</v>
          </cell>
          <cell r="C8121">
            <v>33393193</v>
          </cell>
          <cell r="D8121">
            <v>2016</v>
          </cell>
          <cell r="G8121">
            <v>294</v>
          </cell>
          <cell r="AC8121">
            <v>33393193</v>
          </cell>
        </row>
        <row r="8122">
          <cell r="A8122" t="str">
            <v>Costos Compra de Energía</v>
          </cell>
          <cell r="C8122">
            <v>426361368</v>
          </cell>
          <cell r="D8122">
            <v>2016</v>
          </cell>
          <cell r="G8122">
            <v>294</v>
          </cell>
          <cell r="AC8122">
            <v>426361368</v>
          </cell>
        </row>
        <row r="8123">
          <cell r="A8123" t="str">
            <v>Costos Totales por Compra de Energia</v>
          </cell>
          <cell r="C8123">
            <v>437591148</v>
          </cell>
          <cell r="D8123">
            <v>2016</v>
          </cell>
          <cell r="G8123">
            <v>294</v>
          </cell>
          <cell r="AC8123">
            <v>437591148</v>
          </cell>
        </row>
        <row r="8124">
          <cell r="A8124" t="str">
            <v>Costos OyM (D)</v>
          </cell>
          <cell r="C8124">
            <v>464466</v>
          </cell>
          <cell r="D8124">
            <v>2016</v>
          </cell>
          <cell r="G8124">
            <v>294</v>
          </cell>
          <cell r="AC8124">
            <v>483770.02290579403</v>
          </cell>
        </row>
        <row r="8125">
          <cell r="A8125" t="str">
            <v>Costos OyM (D)</v>
          </cell>
          <cell r="C8125">
            <v>533572</v>
          </cell>
          <cell r="D8125">
            <v>2016</v>
          </cell>
          <cell r="G8125">
            <v>294</v>
          </cell>
          <cell r="AC8125">
            <v>555748.18966703769</v>
          </cell>
        </row>
        <row r="8126">
          <cell r="A8126" t="str">
            <v>Costos OyM (D)</v>
          </cell>
          <cell r="C8126">
            <v>13000</v>
          </cell>
          <cell r="D8126">
            <v>2016</v>
          </cell>
          <cell r="G8126">
            <v>294</v>
          </cell>
          <cell r="AC8126">
            <v>13540.302837614212</v>
          </cell>
        </row>
        <row r="8127">
          <cell r="A8127" t="str">
            <v>Costos de OyM (C )</v>
          </cell>
          <cell r="C8127">
            <v>446883</v>
          </cell>
          <cell r="D8127">
            <v>2016</v>
          </cell>
          <cell r="G8127">
            <v>294</v>
          </cell>
          <cell r="AC8127">
            <v>469634.88550537021</v>
          </cell>
        </row>
        <row r="8128">
          <cell r="A8128" t="str">
            <v>Costos OyM (D)</v>
          </cell>
          <cell r="C8128">
            <v>379900</v>
          </cell>
          <cell r="D8128">
            <v>2016</v>
          </cell>
          <cell r="G8128">
            <v>294</v>
          </cell>
          <cell r="AC8128">
            <v>395689.31138535688</v>
          </cell>
        </row>
        <row r="8129">
          <cell r="A8129" t="str">
            <v>Costos OyM (D)</v>
          </cell>
          <cell r="C8129">
            <v>0</v>
          </cell>
          <cell r="D8129">
            <v>2016</v>
          </cell>
          <cell r="G8129">
            <v>294</v>
          </cell>
          <cell r="AC8129">
            <v>0</v>
          </cell>
        </row>
        <row r="8130">
          <cell r="A8130" t="str">
            <v>Costos OyM (D)</v>
          </cell>
          <cell r="C8130">
            <v>347783</v>
          </cell>
          <cell r="D8130">
            <v>2016</v>
          </cell>
          <cell r="G8130">
            <v>294</v>
          </cell>
          <cell r="AC8130">
            <v>362237.47244415258</v>
          </cell>
        </row>
        <row r="8131">
          <cell r="A8131" t="str">
            <v>Costos OyM (D)</v>
          </cell>
          <cell r="C8131">
            <v>25000</v>
          </cell>
          <cell r="D8131">
            <v>2016</v>
          </cell>
          <cell r="G8131">
            <v>294</v>
          </cell>
          <cell r="AC8131">
            <v>26039.043918488867</v>
          </cell>
        </row>
        <row r="8132">
          <cell r="A8132" t="str">
            <v>Costos de OyM (C )</v>
          </cell>
          <cell r="C8132">
            <v>202905</v>
          </cell>
          <cell r="D8132">
            <v>2016</v>
          </cell>
          <cell r="G8132">
            <v>294</v>
          </cell>
          <cell r="AC8132">
            <v>213235.38027507678</v>
          </cell>
        </row>
        <row r="8133">
          <cell r="A8133" t="str">
            <v>Costos de OyM (C )</v>
          </cell>
          <cell r="C8133">
            <v>529001</v>
          </cell>
          <cell r="D8133">
            <v>2016</v>
          </cell>
          <cell r="G8133">
            <v>294</v>
          </cell>
          <cell r="AC8133">
            <v>555933.7098686375</v>
          </cell>
        </row>
        <row r="8134">
          <cell r="A8134" t="str">
            <v>Costos de Administración</v>
          </cell>
          <cell r="C8134">
            <v>15236998</v>
          </cell>
          <cell r="D8134">
            <v>2016</v>
          </cell>
          <cell r="G8134">
            <v>294</v>
          </cell>
          <cell r="AC8134">
            <v>462564.13909891306</v>
          </cell>
        </row>
        <row r="8135">
          <cell r="A8135" t="str">
            <v>Costos Totales</v>
          </cell>
          <cell r="C8135">
            <v>612854954</v>
          </cell>
          <cell r="D8135">
            <v>2016</v>
          </cell>
          <cell r="G8135">
            <v>294</v>
          </cell>
          <cell r="AC8135">
            <v>612854954</v>
          </cell>
        </row>
        <row r="8136">
          <cell r="A8136" t="str">
            <v>Costos de Administración</v>
          </cell>
          <cell r="C8136">
            <v>301070</v>
          </cell>
          <cell r="D8136">
            <v>2016</v>
          </cell>
          <cell r="G8136">
            <v>319</v>
          </cell>
          <cell r="AC8136">
            <v>0</v>
          </cell>
        </row>
        <row r="8137">
          <cell r="A8137" t="str">
            <v>Costos Totales</v>
          </cell>
          <cell r="C8137">
            <v>553379</v>
          </cell>
          <cell r="D8137">
            <v>2016</v>
          </cell>
          <cell r="G8137">
            <v>319</v>
          </cell>
          <cell r="AC8137">
            <v>553379</v>
          </cell>
        </row>
        <row r="8138">
          <cell r="A8138" t="str">
            <v>Costos Compra de Energía</v>
          </cell>
          <cell r="C8138">
            <v>1189277833</v>
          </cell>
          <cell r="D8138">
            <v>2016</v>
          </cell>
          <cell r="G8138">
            <v>32</v>
          </cell>
          <cell r="AC8138">
            <v>1189277833</v>
          </cell>
        </row>
        <row r="8139">
          <cell r="A8139" t="str">
            <v>Costos Totales por Compra de Energia</v>
          </cell>
          <cell r="C8139">
            <v>1218707538</v>
          </cell>
          <cell r="D8139">
            <v>2016</v>
          </cell>
          <cell r="G8139">
            <v>32</v>
          </cell>
          <cell r="AC8139">
            <v>1218707538</v>
          </cell>
        </row>
        <row r="8140">
          <cell r="A8140" t="str">
            <v>Costos OyM (D)</v>
          </cell>
          <cell r="C8140">
            <v>23513762</v>
          </cell>
          <cell r="D8140">
            <v>2016</v>
          </cell>
          <cell r="G8140">
            <v>32</v>
          </cell>
          <cell r="AC8140">
            <v>24491035.256275788</v>
          </cell>
        </row>
        <row r="8141">
          <cell r="A8141" t="str">
            <v>Costos OyM (D)</v>
          </cell>
          <cell r="C8141">
            <v>60142</v>
          </cell>
          <cell r="D8141">
            <v>2016</v>
          </cell>
          <cell r="G8141">
            <v>32</v>
          </cell>
          <cell r="AC8141">
            <v>62641.6071738303</v>
          </cell>
        </row>
        <row r="8142">
          <cell r="A8142" t="str">
            <v>Costos OyM (D)</v>
          </cell>
          <cell r="C8142">
            <v>3419516</v>
          </cell>
          <cell r="D8142">
            <v>2016</v>
          </cell>
          <cell r="G8142">
            <v>32</v>
          </cell>
          <cell r="AC8142">
            <v>3561637.0921590151</v>
          </cell>
        </row>
        <row r="8143">
          <cell r="A8143" t="str">
            <v>Costos OyM (D)</v>
          </cell>
          <cell r="C8143">
            <v>4632727</v>
          </cell>
          <cell r="D8143">
            <v>2016</v>
          </cell>
          <cell r="G8143">
            <v>32</v>
          </cell>
          <cell r="AC8143">
            <v>4825271.2726147668</v>
          </cell>
        </row>
        <row r="8144">
          <cell r="A8144" t="str">
            <v>Costos OyM (D)</v>
          </cell>
          <cell r="C8144">
            <v>17572327</v>
          </cell>
          <cell r="D8144">
            <v>2016</v>
          </cell>
          <cell r="G8144">
            <v>32</v>
          </cell>
          <cell r="AC8144">
            <v>18302663.780121911</v>
          </cell>
        </row>
        <row r="8145">
          <cell r="A8145" t="str">
            <v>Costos de OyM (C )</v>
          </cell>
          <cell r="C8145">
            <v>30666091</v>
          </cell>
          <cell r="D8145">
            <v>2016</v>
          </cell>
          <cell r="G8145">
            <v>32</v>
          </cell>
          <cell r="AC8145">
            <v>32227375.254109606</v>
          </cell>
        </row>
        <row r="8146">
          <cell r="A8146" t="str">
            <v>Costos OyM (D)</v>
          </cell>
          <cell r="C8146">
            <v>27943925</v>
          </cell>
          <cell r="D8146">
            <v>2016</v>
          </cell>
          <cell r="G8146">
            <v>32</v>
          </cell>
          <cell r="AC8146">
            <v>29105323.613198362</v>
          </cell>
        </row>
        <row r="8147">
          <cell r="A8147" t="str">
            <v>Costos OyM (D)</v>
          </cell>
          <cell r="C8147">
            <v>58204659</v>
          </cell>
          <cell r="D8147">
            <v>2016</v>
          </cell>
          <cell r="G8147">
            <v>32</v>
          </cell>
          <cell r="AC8147">
            <v>60623746.878466733</v>
          </cell>
        </row>
        <row r="8148">
          <cell r="A8148" t="str">
            <v>Costos OyM (D)</v>
          </cell>
          <cell r="C8148">
            <v>2068748</v>
          </cell>
          <cell r="D8148">
            <v>2016</v>
          </cell>
          <cell r="G8148">
            <v>32</v>
          </cell>
          <cell r="AC8148">
            <v>2154728.8011314403</v>
          </cell>
        </row>
        <row r="8149">
          <cell r="A8149" t="str">
            <v>Costos OyM (D)</v>
          </cell>
          <cell r="C8149">
            <v>3001907</v>
          </cell>
          <cell r="D8149">
            <v>2016</v>
          </cell>
          <cell r="G8149">
            <v>32</v>
          </cell>
          <cell r="AC8149">
            <v>3126671.5284887664</v>
          </cell>
        </row>
        <row r="8150">
          <cell r="A8150" t="str">
            <v>Costos OyM (D)</v>
          </cell>
          <cell r="C8150">
            <v>1766338</v>
          </cell>
          <cell r="D8150">
            <v>2016</v>
          </cell>
          <cell r="G8150">
            <v>32</v>
          </cell>
          <cell r="AC8150">
            <v>1839750.1102758318</v>
          </cell>
        </row>
        <row r="8151">
          <cell r="A8151" t="str">
            <v>Costos OyM (D)</v>
          </cell>
          <cell r="C8151">
            <v>56320810</v>
          </cell>
          <cell r="D8151">
            <v>2016</v>
          </cell>
          <cell r="G8151">
            <v>32</v>
          </cell>
          <cell r="AC8151">
            <v>58661601.804594681</v>
          </cell>
        </row>
        <row r="8152">
          <cell r="A8152" t="str">
            <v>Costos OyM (D)</v>
          </cell>
          <cell r="C8152">
            <v>138151019</v>
          </cell>
          <cell r="D8152">
            <v>2016</v>
          </cell>
          <cell r="G8152">
            <v>32</v>
          </cell>
          <cell r="AC8152">
            <v>143892818.0449996</v>
          </cell>
        </row>
        <row r="8153">
          <cell r="A8153" t="str">
            <v>Costos OyM (D)</v>
          </cell>
          <cell r="C8153">
            <v>84443356</v>
          </cell>
          <cell r="D8153">
            <v>2016</v>
          </cell>
          <cell r="G8153">
            <v>32</v>
          </cell>
          <cell r="AC8153">
            <v>87952970.22034362</v>
          </cell>
        </row>
        <row r="8154">
          <cell r="A8154" t="str">
            <v>Costos OyM (D)</v>
          </cell>
          <cell r="C8154">
            <v>5984168</v>
          </cell>
          <cell r="D8154">
            <v>2016</v>
          </cell>
          <cell r="G8154">
            <v>32</v>
          </cell>
          <cell r="AC8154">
            <v>6232880.5347046275</v>
          </cell>
        </row>
        <row r="8155">
          <cell r="A8155" t="str">
            <v>Costos de OyM (C )</v>
          </cell>
          <cell r="C8155">
            <v>538058</v>
          </cell>
          <cell r="D8155">
            <v>2016</v>
          </cell>
          <cell r="G8155">
            <v>32</v>
          </cell>
          <cell r="AC8155">
            <v>565451.82346441573</v>
          </cell>
        </row>
        <row r="8156">
          <cell r="A8156" t="str">
            <v>Costos OyM (D)</v>
          </cell>
          <cell r="C8156">
            <v>6993426</v>
          </cell>
          <cell r="D8156">
            <v>2016</v>
          </cell>
          <cell r="G8156">
            <v>32</v>
          </cell>
          <cell r="AC8156">
            <v>7284085.0701880772</v>
          </cell>
        </row>
        <row r="8157">
          <cell r="A8157" t="str">
            <v>Costos de OyM (C )</v>
          </cell>
          <cell r="C8157">
            <v>243295643</v>
          </cell>
          <cell r="D8157">
            <v>2016</v>
          </cell>
          <cell r="G8157">
            <v>32</v>
          </cell>
          <cell r="AC8157">
            <v>255682407.79859701</v>
          </cell>
        </row>
        <row r="8158">
          <cell r="A8158" t="str">
            <v>Costos de OyM (C )</v>
          </cell>
          <cell r="C8158">
            <v>226857508</v>
          </cell>
          <cell r="D8158">
            <v>2016</v>
          </cell>
          <cell r="G8158">
            <v>32</v>
          </cell>
          <cell r="AC8158">
            <v>238407367.91422722</v>
          </cell>
        </row>
        <row r="8159">
          <cell r="A8159" t="str">
            <v>Costos de Administración</v>
          </cell>
          <cell r="C8159">
            <v>488643995</v>
          </cell>
          <cell r="D8159">
            <v>2016</v>
          </cell>
          <cell r="G8159">
            <v>32</v>
          </cell>
          <cell r="AC8159">
            <v>360703712.10578352</v>
          </cell>
        </row>
        <row r="8160">
          <cell r="A8160" t="str">
            <v>Costos Totales</v>
          </cell>
          <cell r="C8160">
            <v>3021178645</v>
          </cell>
          <cell r="D8160">
            <v>2016</v>
          </cell>
          <cell r="G8160">
            <v>32</v>
          </cell>
          <cell r="AC8160">
            <v>3021178645</v>
          </cell>
        </row>
        <row r="8161">
          <cell r="A8161" t="str">
            <v>Costos de Administración</v>
          </cell>
          <cell r="C8161">
            <v>17722</v>
          </cell>
          <cell r="D8161">
            <v>2016</v>
          </cell>
          <cell r="G8161">
            <v>33</v>
          </cell>
          <cell r="AC8161">
            <v>0</v>
          </cell>
        </row>
        <row r="8162">
          <cell r="A8162" t="str">
            <v>Costos Totales</v>
          </cell>
          <cell r="C8162">
            <v>301417</v>
          </cell>
          <cell r="D8162">
            <v>2016</v>
          </cell>
          <cell r="G8162">
            <v>33</v>
          </cell>
          <cell r="AC8162">
            <v>301417</v>
          </cell>
        </row>
        <row r="8163">
          <cell r="A8163" t="str">
            <v>Costos de Combustible</v>
          </cell>
          <cell r="C8163">
            <v>62475568</v>
          </cell>
          <cell r="D8163">
            <v>2016</v>
          </cell>
          <cell r="G8163">
            <v>89</v>
          </cell>
          <cell r="AC8163">
            <v>62475568</v>
          </cell>
        </row>
        <row r="8164">
          <cell r="A8164" t="str">
            <v>Costos de Combustible</v>
          </cell>
          <cell r="C8164">
            <v>2671121</v>
          </cell>
          <cell r="D8164">
            <v>2016</v>
          </cell>
          <cell r="G8164">
            <v>89</v>
          </cell>
          <cell r="AC8164">
            <v>2671121</v>
          </cell>
        </row>
        <row r="8165">
          <cell r="A8165" t="str">
            <v>Costos Compra de Energía</v>
          </cell>
          <cell r="C8165">
            <v>61764628</v>
          </cell>
          <cell r="D8165">
            <v>2016</v>
          </cell>
          <cell r="G8165">
            <v>89</v>
          </cell>
          <cell r="AC8165">
            <v>61764628</v>
          </cell>
        </row>
        <row r="8166">
          <cell r="A8166" t="str">
            <v>Costos Totales por Compra de Energia</v>
          </cell>
          <cell r="C8166">
            <v>62703393</v>
          </cell>
          <cell r="D8166">
            <v>2016</v>
          </cell>
          <cell r="G8166">
            <v>89</v>
          </cell>
          <cell r="AC8166">
            <v>62703393</v>
          </cell>
        </row>
        <row r="8167">
          <cell r="A8167" t="str">
            <v>Costos OyM (D)</v>
          </cell>
          <cell r="C8167">
            <v>565032</v>
          </cell>
          <cell r="D8167">
            <v>2016</v>
          </cell>
          <cell r="G8167">
            <v>89</v>
          </cell>
          <cell r="AC8167">
            <v>588515.72253406409</v>
          </cell>
        </row>
        <row r="8168">
          <cell r="A8168" t="str">
            <v>Costos OyM (D)</v>
          </cell>
          <cell r="C8168">
            <v>894824</v>
          </cell>
          <cell r="D8168">
            <v>2016</v>
          </cell>
          <cell r="G8168">
            <v>89</v>
          </cell>
          <cell r="AC8168">
            <v>932014.4574127153</v>
          </cell>
        </row>
        <row r="8169">
          <cell r="A8169" t="str">
            <v>Costos OyM (D)</v>
          </cell>
          <cell r="C8169">
            <v>1686992</v>
          </cell>
          <cell r="D8169">
            <v>2016</v>
          </cell>
          <cell r="G8169">
            <v>89</v>
          </cell>
          <cell r="AC8169">
            <v>1757106.3511255749</v>
          </cell>
        </row>
        <row r="8170">
          <cell r="A8170" t="str">
            <v>Costos OyM (D)</v>
          </cell>
          <cell r="C8170">
            <v>194532</v>
          </cell>
          <cell r="D8170">
            <v>2016</v>
          </cell>
          <cell r="G8170">
            <v>89</v>
          </cell>
          <cell r="AC8170">
            <v>202617.09166205907</v>
          </cell>
        </row>
        <row r="8171">
          <cell r="A8171" t="str">
            <v>Costos OyM (D)</v>
          </cell>
          <cell r="C8171">
            <v>1114771</v>
          </cell>
          <cell r="D8171">
            <v>2016</v>
          </cell>
          <cell r="G8171">
            <v>89</v>
          </cell>
          <cell r="AC8171">
            <v>1161102.8411223101</v>
          </cell>
        </row>
        <row r="8172">
          <cell r="A8172" t="str">
            <v>Costos de OyM (C )</v>
          </cell>
          <cell r="C8172">
            <v>968720</v>
          </cell>
          <cell r="D8172">
            <v>2016</v>
          </cell>
          <cell r="G8172">
            <v>89</v>
          </cell>
          <cell r="AC8172">
            <v>1018039.8589491259</v>
          </cell>
        </row>
        <row r="8173">
          <cell r="A8173" t="str">
            <v>Costos OyM (D)</v>
          </cell>
          <cell r="C8173">
            <v>120201</v>
          </cell>
          <cell r="D8173">
            <v>2016</v>
          </cell>
          <cell r="G8173">
            <v>89</v>
          </cell>
          <cell r="AC8173">
            <v>125196.76472185123</v>
          </cell>
        </row>
        <row r="8174">
          <cell r="A8174" t="str">
            <v>Costos OyM (D)</v>
          </cell>
          <cell r="C8174">
            <v>2475936</v>
          </cell>
          <cell r="D8174">
            <v>2016</v>
          </cell>
          <cell r="G8174">
            <v>89</v>
          </cell>
          <cell r="AC8174">
            <v>2578840.2497347062</v>
          </cell>
        </row>
        <row r="8175">
          <cell r="A8175" t="str">
            <v>Costos OyM (D)</v>
          </cell>
          <cell r="C8175">
            <v>43480</v>
          </cell>
          <cell r="D8175">
            <v>2016</v>
          </cell>
          <cell r="G8175">
            <v>89</v>
          </cell>
          <cell r="AC8175">
            <v>45287.105183035841</v>
          </cell>
        </row>
        <row r="8176">
          <cell r="A8176" t="str">
            <v>Costos OyM (D)</v>
          </cell>
          <cell r="C8176">
            <v>47030</v>
          </cell>
          <cell r="D8176">
            <v>2016</v>
          </cell>
          <cell r="G8176">
            <v>89</v>
          </cell>
          <cell r="AC8176">
            <v>48984.649419461261</v>
          </cell>
        </row>
        <row r="8177">
          <cell r="A8177" t="str">
            <v>Costos OyM (D)</v>
          </cell>
          <cell r="C8177">
            <v>965281</v>
          </cell>
          <cell r="D8177">
            <v>2016</v>
          </cell>
          <cell r="G8177">
            <v>89</v>
          </cell>
          <cell r="AC8177">
            <v>1005399.7741073142</v>
          </cell>
        </row>
        <row r="8178">
          <cell r="A8178" t="str">
            <v>Costos OyM (D)</v>
          </cell>
          <cell r="C8178">
            <v>4546369</v>
          </cell>
          <cell r="D8178">
            <v>2016</v>
          </cell>
          <cell r="G8178">
            <v>89</v>
          </cell>
          <cell r="AC8178">
            <v>4735324.0824262528</v>
          </cell>
        </row>
        <row r="8179">
          <cell r="A8179" t="str">
            <v>Costos OyM (D)</v>
          </cell>
          <cell r="C8179">
            <v>583029</v>
          </cell>
          <cell r="D8179">
            <v>2016</v>
          </cell>
          <cell r="G8179">
            <v>89</v>
          </cell>
          <cell r="AC8179">
            <v>607260.70947010582</v>
          </cell>
        </row>
        <row r="8180">
          <cell r="A8180" t="str">
            <v>Costos OyM (D)</v>
          </cell>
          <cell r="C8180">
            <v>194798</v>
          </cell>
          <cell r="D8180">
            <v>2016</v>
          </cell>
          <cell r="G8180">
            <v>89</v>
          </cell>
          <cell r="AC8180">
            <v>202894.14708935178</v>
          </cell>
        </row>
        <row r="8181">
          <cell r="A8181" t="str">
            <v>Costos OyM (D)</v>
          </cell>
          <cell r="C8181">
            <v>19599</v>
          </cell>
          <cell r="D8181">
            <v>2016</v>
          </cell>
          <cell r="G8181">
            <v>89</v>
          </cell>
          <cell r="AC8181">
            <v>20413.568870338535</v>
          </cell>
        </row>
        <row r="8182">
          <cell r="A8182" t="str">
            <v>Costos de OyM (C )</v>
          </cell>
          <cell r="C8182">
            <v>6251980</v>
          </cell>
          <cell r="D8182">
            <v>2016</v>
          </cell>
          <cell r="G8182">
            <v>89</v>
          </cell>
          <cell r="AC8182">
            <v>6570283.2989437152</v>
          </cell>
        </row>
        <row r="8183">
          <cell r="A8183" t="str">
            <v>Costos de OyM (C )</v>
          </cell>
          <cell r="C8183">
            <v>8234720</v>
          </cell>
          <cell r="D8183">
            <v>2016</v>
          </cell>
          <cell r="G8183">
            <v>89</v>
          </cell>
          <cell r="AC8183">
            <v>8653969.3485068399</v>
          </cell>
        </row>
        <row r="8184">
          <cell r="A8184" t="str">
            <v>Costos de OyM (C )</v>
          </cell>
          <cell r="C8184">
            <v>262850</v>
          </cell>
          <cell r="D8184">
            <v>2016</v>
          </cell>
          <cell r="G8184">
            <v>89</v>
          </cell>
          <cell r="AC8184">
            <v>276232.3240201273</v>
          </cell>
        </row>
        <row r="8185">
          <cell r="A8185" t="str">
            <v>Costos de Administración</v>
          </cell>
          <cell r="C8185">
            <v>34539640</v>
          </cell>
          <cell r="D8185">
            <v>2016</v>
          </cell>
          <cell r="G8185">
            <v>89</v>
          </cell>
          <cell r="AC8185">
            <v>11363683.08955713</v>
          </cell>
        </row>
        <row r="8186">
          <cell r="A8186" t="str">
            <v>Costos Totales</v>
          </cell>
          <cell r="C8186">
            <v>254311903</v>
          </cell>
          <cell r="D8186">
            <v>2016</v>
          </cell>
          <cell r="G8186">
            <v>89</v>
          </cell>
          <cell r="AC8186">
            <v>254311903</v>
          </cell>
        </row>
        <row r="8187">
          <cell r="A8187" t="str">
            <v>Costos de OyM (C )</v>
          </cell>
          <cell r="C8187">
            <v>9927521</v>
          </cell>
          <cell r="D8187">
            <v>2016</v>
          </cell>
          <cell r="G8187">
            <v>229</v>
          </cell>
          <cell r="AC8187">
            <v>10432954.908079203</v>
          </cell>
        </row>
        <row r="8188">
          <cell r="A8188" t="str">
            <v>Costos de OyM (C )</v>
          </cell>
          <cell r="C8188">
            <v>6615764</v>
          </cell>
          <cell r="D8188">
            <v>2016</v>
          </cell>
          <cell r="G8188">
            <v>229</v>
          </cell>
          <cell r="AC8188">
            <v>6952588.4150226116</v>
          </cell>
        </row>
        <row r="8189">
          <cell r="A8189" t="str">
            <v>Costos de Administración</v>
          </cell>
          <cell r="C8189">
            <v>68175638</v>
          </cell>
          <cell r="D8189">
            <v>2016</v>
          </cell>
          <cell r="G8189">
            <v>229</v>
          </cell>
          <cell r="AC8189">
            <v>11447688.879653029</v>
          </cell>
        </row>
        <row r="8190">
          <cell r="A8190" t="str">
            <v>Costos Totales</v>
          </cell>
          <cell r="C8190">
            <v>170320423</v>
          </cell>
          <cell r="D8190">
            <v>2016</v>
          </cell>
          <cell r="G8190">
            <v>229</v>
          </cell>
          <cell r="AC8190">
            <v>170320423</v>
          </cell>
        </row>
        <row r="8191">
          <cell r="A8191" t="str">
            <v>Costos de Combustible</v>
          </cell>
          <cell r="C8191">
            <v>241232166</v>
          </cell>
          <cell r="D8191">
            <v>2016</v>
          </cell>
          <cell r="G8191">
            <v>159</v>
          </cell>
          <cell r="AC8191">
            <v>241232166</v>
          </cell>
        </row>
        <row r="8192">
          <cell r="A8192" t="str">
            <v>Costos de Combustible</v>
          </cell>
          <cell r="C8192">
            <v>56467219</v>
          </cell>
          <cell r="D8192">
            <v>2016</v>
          </cell>
          <cell r="G8192">
            <v>159</v>
          </cell>
          <cell r="AC8192">
            <v>56467219</v>
          </cell>
        </row>
        <row r="8193">
          <cell r="A8193" t="str">
            <v>Costos de Combustible</v>
          </cell>
          <cell r="C8193">
            <v>165339292</v>
          </cell>
          <cell r="D8193">
            <v>2016</v>
          </cell>
          <cell r="G8193">
            <v>159</v>
          </cell>
          <cell r="AC8193">
            <v>165339292</v>
          </cell>
        </row>
        <row r="8194">
          <cell r="A8194" t="str">
            <v>Costos Compra de Energía</v>
          </cell>
          <cell r="C8194">
            <v>254194400</v>
          </cell>
          <cell r="D8194">
            <v>2016</v>
          </cell>
          <cell r="G8194">
            <v>159</v>
          </cell>
          <cell r="AC8194">
            <v>254194400</v>
          </cell>
        </row>
        <row r="8195">
          <cell r="A8195" t="str">
            <v>Costos Totales por Compra de Energia</v>
          </cell>
          <cell r="C8195">
            <v>257176909</v>
          </cell>
          <cell r="D8195">
            <v>2016</v>
          </cell>
          <cell r="G8195">
            <v>159</v>
          </cell>
          <cell r="AC8195">
            <v>257176909</v>
          </cell>
        </row>
        <row r="8196">
          <cell r="A8196" t="str">
            <v>Costos OyM (D)</v>
          </cell>
          <cell r="C8196">
            <v>846719</v>
          </cell>
          <cell r="D8196">
            <v>2016</v>
          </cell>
          <cell r="G8196">
            <v>159</v>
          </cell>
          <cell r="AC8196">
            <v>881910.12910475908</v>
          </cell>
        </row>
        <row r="8197">
          <cell r="A8197" t="str">
            <v>Costos OyM (D)</v>
          </cell>
          <cell r="C8197">
            <v>973693</v>
          </cell>
          <cell r="D8197">
            <v>2016</v>
          </cell>
          <cell r="G8197">
            <v>159</v>
          </cell>
          <cell r="AC8197">
            <v>1014161.3916050073</v>
          </cell>
        </row>
        <row r="8198">
          <cell r="A8198" t="str">
            <v>Costos OyM (D)</v>
          </cell>
          <cell r="C8198">
            <v>574535</v>
          </cell>
          <cell r="D8198">
            <v>2016</v>
          </cell>
          <cell r="G8198">
            <v>159</v>
          </cell>
          <cell r="AC8198">
            <v>598413.68390836008</v>
          </cell>
        </row>
        <row r="8199">
          <cell r="A8199" t="str">
            <v>Costos OyM (D)</v>
          </cell>
          <cell r="C8199">
            <v>1464753</v>
          </cell>
          <cell r="D8199">
            <v>2016</v>
          </cell>
          <cell r="G8199">
            <v>159</v>
          </cell>
          <cell r="AC8199">
            <v>1525630.707869533</v>
          </cell>
        </row>
        <row r="8200">
          <cell r="A8200" t="str">
            <v>Costos OyM (D)</v>
          </cell>
          <cell r="C8200">
            <v>241818</v>
          </cell>
          <cell r="D8200">
            <v>2016</v>
          </cell>
          <cell r="G8200">
            <v>159</v>
          </cell>
          <cell r="AC8200">
            <v>251868.38089124564</v>
          </cell>
        </row>
        <row r="8201">
          <cell r="A8201" t="str">
            <v>Costos de OyM (C )</v>
          </cell>
          <cell r="C8201">
            <v>1075373</v>
          </cell>
          <cell r="D8201">
            <v>2016</v>
          </cell>
          <cell r="G8201">
            <v>159</v>
          </cell>
          <cell r="AC8201">
            <v>1130122.8190165355</v>
          </cell>
        </row>
        <row r="8202">
          <cell r="A8202" t="str">
            <v>Costos OyM (D)</v>
          </cell>
          <cell r="C8202">
            <v>24362</v>
          </cell>
          <cell r="D8202">
            <v>2016</v>
          </cell>
          <cell r="G8202">
            <v>159</v>
          </cell>
          <cell r="AC8202">
            <v>25374.527517689032</v>
          </cell>
        </row>
        <row r="8203">
          <cell r="A8203" t="str">
            <v>Costos OyM (D)</v>
          </cell>
          <cell r="C8203">
            <v>7483654</v>
          </cell>
          <cell r="D8203">
            <v>2016</v>
          </cell>
          <cell r="G8203">
            <v>159</v>
          </cell>
          <cell r="AC8203">
            <v>7794687.8070709957</v>
          </cell>
        </row>
        <row r="8204">
          <cell r="A8204" t="str">
            <v>Costos OyM (D)</v>
          </cell>
          <cell r="C8204">
            <v>2169852</v>
          </cell>
          <cell r="D8204">
            <v>2016</v>
          </cell>
          <cell r="G8204">
            <v>159</v>
          </cell>
          <cell r="AC8204">
            <v>2260034.8609848362</v>
          </cell>
        </row>
        <row r="8205">
          <cell r="A8205" t="str">
            <v>Costos OyM (D)</v>
          </cell>
          <cell r="C8205">
            <v>247985</v>
          </cell>
          <cell r="D8205">
            <v>2016</v>
          </cell>
          <cell r="G8205">
            <v>159</v>
          </cell>
          <cell r="AC8205">
            <v>258291.69224505848</v>
          </cell>
        </row>
        <row r="8206">
          <cell r="A8206" t="str">
            <v>Costos OyM (D)</v>
          </cell>
          <cell r="C8206">
            <v>6720</v>
          </cell>
          <cell r="D8206">
            <v>2016</v>
          </cell>
          <cell r="G8206">
            <v>159</v>
          </cell>
          <cell r="AC8206">
            <v>6999.2950052898077</v>
          </cell>
        </row>
        <row r="8207">
          <cell r="A8207" t="str">
            <v>Costos OyM (D)</v>
          </cell>
          <cell r="C8207">
            <v>3516089</v>
          </cell>
          <cell r="D8207">
            <v>2016</v>
          </cell>
          <cell r="G8207">
            <v>159</v>
          </cell>
          <cell r="AC8207">
            <v>3662223.8356926246</v>
          </cell>
        </row>
        <row r="8208">
          <cell r="A8208" t="str">
            <v>Costos OyM (D)</v>
          </cell>
          <cell r="C8208">
            <v>26028775</v>
          </cell>
          <cell r="D8208">
            <v>2016</v>
          </cell>
          <cell r="G8208">
            <v>159</v>
          </cell>
          <cell r="AC8208">
            <v>27110576.614778604</v>
          </cell>
        </row>
        <row r="8209">
          <cell r="A8209" t="str">
            <v>Costos OyM (D)</v>
          </cell>
          <cell r="C8209">
            <v>3121335</v>
          </cell>
          <cell r="D8209">
            <v>2016</v>
          </cell>
          <cell r="G8209">
            <v>159</v>
          </cell>
          <cell r="AC8209">
            <v>3251063.165972658</v>
          </cell>
        </row>
        <row r="8210">
          <cell r="A8210" t="str">
            <v>Costos OyM (D)</v>
          </cell>
          <cell r="C8210">
            <v>134260</v>
          </cell>
          <cell r="D8210">
            <v>2016</v>
          </cell>
          <cell r="G8210">
            <v>159</v>
          </cell>
          <cell r="AC8210">
            <v>139840.08145985263</v>
          </cell>
        </row>
        <row r="8211">
          <cell r="A8211" t="str">
            <v>Costos de OyM (C )</v>
          </cell>
          <cell r="C8211">
            <v>311848</v>
          </cell>
          <cell r="D8211">
            <v>2016</v>
          </cell>
          <cell r="G8211">
            <v>159</v>
          </cell>
          <cell r="AC8211">
            <v>327724.92973569967</v>
          </cell>
        </row>
        <row r="8212">
          <cell r="A8212" t="str">
            <v>Costos OyM (D)</v>
          </cell>
          <cell r="C8212">
            <v>2975746</v>
          </cell>
          <cell r="D8212">
            <v>2016</v>
          </cell>
          <cell r="G8212">
            <v>159</v>
          </cell>
          <cell r="AC8212">
            <v>3099423.2313707033</v>
          </cell>
        </row>
        <row r="8213">
          <cell r="A8213" t="str">
            <v>Costos de OyM (C )</v>
          </cell>
          <cell r="C8213">
            <v>47830554</v>
          </cell>
          <cell r="D8213">
            <v>2016</v>
          </cell>
          <cell r="G8213">
            <v>159</v>
          </cell>
          <cell r="AC8213">
            <v>50265722.239262685</v>
          </cell>
        </row>
        <row r="8214">
          <cell r="A8214" t="str">
            <v>Costos de OyM (C )</v>
          </cell>
          <cell r="C8214">
            <v>14769599</v>
          </cell>
          <cell r="D8214">
            <v>2016</v>
          </cell>
          <cell r="G8214">
            <v>159</v>
          </cell>
          <cell r="AC8214">
            <v>15521554.714153884</v>
          </cell>
        </row>
        <row r="8215">
          <cell r="A8215" t="str">
            <v>Costos de OyM (C )</v>
          </cell>
          <cell r="C8215">
            <v>1424910</v>
          </cell>
          <cell r="D8215">
            <v>2016</v>
          </cell>
          <cell r="G8215">
            <v>159</v>
          </cell>
          <cell r="AC8215">
            <v>1497455.5861499701</v>
          </cell>
        </row>
        <row r="8216">
          <cell r="A8216" t="str">
            <v>Costos de Administración</v>
          </cell>
          <cell r="C8216">
            <v>191727095</v>
          </cell>
          <cell r="D8216">
            <v>2016</v>
          </cell>
          <cell r="G8216">
            <v>159</v>
          </cell>
          <cell r="AC8216">
            <v>78329063.440881595</v>
          </cell>
        </row>
        <row r="8217">
          <cell r="A8217" t="str">
            <v>Costos Totales</v>
          </cell>
          <cell r="C8217">
            <v>1238347987</v>
          </cell>
          <cell r="D8217">
            <v>2016</v>
          </cell>
          <cell r="G8217">
            <v>159</v>
          </cell>
          <cell r="AC8217">
            <v>1238347987</v>
          </cell>
        </row>
        <row r="8218">
          <cell r="A8218" t="str">
            <v>Costos de Combustible</v>
          </cell>
          <cell r="C8218">
            <v>108594931</v>
          </cell>
          <cell r="D8218">
            <v>2016</v>
          </cell>
          <cell r="G8218">
            <v>160</v>
          </cell>
          <cell r="AC8218">
            <v>108594931</v>
          </cell>
        </row>
        <row r="8219">
          <cell r="A8219" t="str">
            <v>Costos de Administración</v>
          </cell>
          <cell r="C8219">
            <v>5858286</v>
          </cell>
          <cell r="D8219">
            <v>2016</v>
          </cell>
          <cell r="G8219">
            <v>160</v>
          </cell>
          <cell r="AC8219">
            <v>0</v>
          </cell>
        </row>
        <row r="8220">
          <cell r="A8220" t="str">
            <v>Costos Totales</v>
          </cell>
          <cell r="C8220">
            <v>130949358</v>
          </cell>
          <cell r="D8220">
            <v>2016</v>
          </cell>
          <cell r="G8220">
            <v>160</v>
          </cell>
          <cell r="AC8220">
            <v>130949358</v>
          </cell>
        </row>
        <row r="8221">
          <cell r="A8221" t="str">
            <v>Costos Totales</v>
          </cell>
          <cell r="C8221">
            <v>1061833</v>
          </cell>
          <cell r="D8221">
            <v>2016</v>
          </cell>
          <cell r="G8221">
            <v>183</v>
          </cell>
          <cell r="AC8221">
            <v>1061833</v>
          </cell>
        </row>
        <row r="8222">
          <cell r="A8222" t="str">
            <v>Costos de Combustible</v>
          </cell>
          <cell r="C8222">
            <v>6253936</v>
          </cell>
          <cell r="D8222">
            <v>2016</v>
          </cell>
          <cell r="G8222">
            <v>61</v>
          </cell>
          <cell r="AC8222">
            <v>6253936</v>
          </cell>
        </row>
        <row r="8223">
          <cell r="A8223" t="str">
            <v>Costos de Combustible</v>
          </cell>
          <cell r="C8223">
            <v>1155782</v>
          </cell>
          <cell r="D8223">
            <v>2016</v>
          </cell>
          <cell r="G8223">
            <v>61</v>
          </cell>
          <cell r="AC8223">
            <v>1155782</v>
          </cell>
        </row>
        <row r="8224">
          <cell r="A8224" t="str">
            <v>Costos de Combustible</v>
          </cell>
          <cell r="C8224">
            <v>1503505</v>
          </cell>
          <cell r="D8224">
            <v>2016</v>
          </cell>
          <cell r="G8224">
            <v>61</v>
          </cell>
          <cell r="AC8224">
            <v>1503505</v>
          </cell>
        </row>
        <row r="8225">
          <cell r="A8225" t="str">
            <v>Costos Compra de Energía</v>
          </cell>
          <cell r="C8225">
            <v>276769576</v>
          </cell>
          <cell r="D8225">
            <v>2016</v>
          </cell>
          <cell r="G8225">
            <v>61</v>
          </cell>
          <cell r="AC8225">
            <v>276769576</v>
          </cell>
        </row>
        <row r="8226">
          <cell r="A8226" t="str">
            <v>Costos Totales por Compra de Energia</v>
          </cell>
          <cell r="C8226">
            <v>277899410</v>
          </cell>
          <cell r="D8226">
            <v>2016</v>
          </cell>
          <cell r="G8226">
            <v>61</v>
          </cell>
          <cell r="AC8226">
            <v>277899410</v>
          </cell>
        </row>
        <row r="8227">
          <cell r="A8227" t="str">
            <v>Costos OyM (D)</v>
          </cell>
          <cell r="C8227">
            <v>667728</v>
          </cell>
          <cell r="D8227">
            <v>2016</v>
          </cell>
          <cell r="G8227">
            <v>61</v>
          </cell>
          <cell r="AC8227">
            <v>695479.94870418939</v>
          </cell>
        </row>
        <row r="8228">
          <cell r="A8228" t="str">
            <v>Costos OyM (D)</v>
          </cell>
          <cell r="C8228">
            <v>112927</v>
          </cell>
          <cell r="D8228">
            <v>2016</v>
          </cell>
          <cell r="G8228">
            <v>61</v>
          </cell>
          <cell r="AC8228">
            <v>117620.4445033277</v>
          </cell>
        </row>
        <row r="8229">
          <cell r="A8229" t="str">
            <v>Costos OyM (D)</v>
          </cell>
          <cell r="C8229">
            <v>242349</v>
          </cell>
          <cell r="D8229">
            <v>2016</v>
          </cell>
          <cell r="G8229">
            <v>61</v>
          </cell>
          <cell r="AC8229">
            <v>252421.45018407435</v>
          </cell>
        </row>
        <row r="8230">
          <cell r="A8230" t="str">
            <v>Costos OyM (D)</v>
          </cell>
          <cell r="C8230">
            <v>458682</v>
          </cell>
          <cell r="D8230">
            <v>2016</v>
          </cell>
          <cell r="G8230">
            <v>61</v>
          </cell>
          <cell r="AC8230">
            <v>477745.62970481248</v>
          </cell>
        </row>
        <row r="8231">
          <cell r="A8231" t="str">
            <v>Costos OyM (D)</v>
          </cell>
          <cell r="C8231">
            <v>53119</v>
          </cell>
          <cell r="D8231">
            <v>2016</v>
          </cell>
          <cell r="G8231">
            <v>61</v>
          </cell>
          <cell r="AC8231">
            <v>55326.718956248413</v>
          </cell>
        </row>
        <row r="8232">
          <cell r="A8232" t="str">
            <v>Costos de OyM (C )</v>
          </cell>
          <cell r="C8232">
            <v>338323</v>
          </cell>
          <cell r="D8232">
            <v>2016</v>
          </cell>
          <cell r="G8232">
            <v>61</v>
          </cell>
          <cell r="AC8232">
            <v>355547.83549348119</v>
          </cell>
        </row>
        <row r="8233">
          <cell r="A8233" t="str">
            <v>Costos OyM (D)</v>
          </cell>
          <cell r="C8233">
            <v>45863</v>
          </cell>
          <cell r="D8233">
            <v>2016</v>
          </cell>
          <cell r="G8233">
            <v>61</v>
          </cell>
          <cell r="AC8233">
            <v>47769.146849346202</v>
          </cell>
        </row>
        <row r="8234">
          <cell r="A8234" t="str">
            <v>Costos OyM (D)</v>
          </cell>
          <cell r="C8234">
            <v>1591937</v>
          </cell>
          <cell r="D8234">
            <v>2016</v>
          </cell>
          <cell r="G8234">
            <v>61</v>
          </cell>
          <cell r="AC8234">
            <v>1658100.6983386965</v>
          </cell>
        </row>
        <row r="8235">
          <cell r="A8235" t="str">
            <v>Costos OyM (D)</v>
          </cell>
          <cell r="C8235">
            <v>2317594</v>
          </cell>
          <cell r="D8235">
            <v>2016</v>
          </cell>
          <cell r="G8235">
            <v>61</v>
          </cell>
          <cell r="AC8235">
            <v>2413917.2780490518</v>
          </cell>
        </row>
        <row r="8236">
          <cell r="A8236" t="str">
            <v>Costos OyM (D)</v>
          </cell>
          <cell r="C8236">
            <v>145531</v>
          </cell>
          <cell r="D8236">
            <v>2016</v>
          </cell>
          <cell r="G8236">
            <v>61</v>
          </cell>
          <cell r="AC8236">
            <v>151579.52402006416</v>
          </cell>
        </row>
        <row r="8237">
          <cell r="A8237" t="str">
            <v>Costos OyM (D)</v>
          </cell>
          <cell r="C8237">
            <v>0</v>
          </cell>
          <cell r="D8237">
            <v>2016</v>
          </cell>
          <cell r="G8237">
            <v>61</v>
          </cell>
          <cell r="AC8237">
            <v>0</v>
          </cell>
        </row>
        <row r="8238">
          <cell r="A8238" t="str">
            <v>Costos OyM (D)</v>
          </cell>
          <cell r="C8238">
            <v>1716424</v>
          </cell>
          <cell r="D8238">
            <v>2016</v>
          </cell>
          <cell r="G8238">
            <v>61</v>
          </cell>
          <cell r="AC8238">
            <v>1787761.5967499334</v>
          </cell>
        </row>
        <row r="8239">
          <cell r="A8239" t="str">
            <v>Costos OyM (D)</v>
          </cell>
          <cell r="C8239">
            <v>26350531</v>
          </cell>
          <cell r="D8239">
            <v>2016</v>
          </cell>
          <cell r="G8239">
            <v>61</v>
          </cell>
          <cell r="AC8239">
            <v>27445705.359380096</v>
          </cell>
        </row>
        <row r="8240">
          <cell r="A8240" t="str">
            <v>Costos OyM (D)</v>
          </cell>
          <cell r="C8240">
            <v>613638</v>
          </cell>
          <cell r="D8240">
            <v>2016</v>
          </cell>
          <cell r="G8240">
            <v>61</v>
          </cell>
          <cell r="AC8240">
            <v>639141.87328214687</v>
          </cell>
        </row>
        <row r="8241">
          <cell r="A8241" t="str">
            <v>Costos OyM (D)</v>
          </cell>
          <cell r="C8241">
            <v>1176</v>
          </cell>
          <cell r="D8241">
            <v>2016</v>
          </cell>
          <cell r="G8241">
            <v>61</v>
          </cell>
          <cell r="AC8241">
            <v>1224.8766259257163</v>
          </cell>
        </row>
        <row r="8242">
          <cell r="A8242" t="str">
            <v>Costos de OyM (C )</v>
          </cell>
          <cell r="C8242">
            <v>273621</v>
          </cell>
          <cell r="D8242">
            <v>2016</v>
          </cell>
          <cell r="G8242">
            <v>61</v>
          </cell>
          <cell r="AC8242">
            <v>287551.70146741963</v>
          </cell>
        </row>
        <row r="8243">
          <cell r="A8243" t="str">
            <v>Costos OyM (D)</v>
          </cell>
          <cell r="C8243">
            <v>168315</v>
          </cell>
          <cell r="D8243">
            <v>2016</v>
          </cell>
          <cell r="G8243">
            <v>61</v>
          </cell>
          <cell r="AC8243">
            <v>175310.46708561815</v>
          </cell>
        </row>
        <row r="8244">
          <cell r="A8244" t="str">
            <v>Costos de OyM (C )</v>
          </cell>
          <cell r="C8244">
            <v>7522871</v>
          </cell>
          <cell r="D8244">
            <v>2016</v>
          </cell>
          <cell r="G8244">
            <v>61</v>
          </cell>
          <cell r="AC8244">
            <v>7905878.4083455168</v>
          </cell>
        </row>
        <row r="8245">
          <cell r="A8245" t="str">
            <v>Costos de OyM (C )</v>
          </cell>
          <cell r="C8245">
            <v>2452239</v>
          </cell>
          <cell r="D8245">
            <v>2016</v>
          </cell>
          <cell r="G8245">
            <v>61</v>
          </cell>
          <cell r="AC8245">
            <v>2577088.3698793724</v>
          </cell>
        </row>
        <row r="8246">
          <cell r="A8246" t="str">
            <v>Costos de OyM (C )</v>
          </cell>
          <cell r="C8246">
            <v>122216</v>
          </cell>
          <cell r="D8246">
            <v>2016</v>
          </cell>
          <cell r="G8246">
            <v>61</v>
          </cell>
          <cell r="AC8246">
            <v>128438.30972967045</v>
          </cell>
        </row>
        <row r="8247">
          <cell r="A8247" t="str">
            <v>Costos de Administración</v>
          </cell>
          <cell r="C8247">
            <v>39113007</v>
          </cell>
          <cell r="D8247">
            <v>2016</v>
          </cell>
          <cell r="G8247">
            <v>61</v>
          </cell>
          <cell r="AC8247">
            <v>12041772.201372897</v>
          </cell>
        </row>
        <row r="8248">
          <cell r="A8248" t="str">
            <v>Costos Totales</v>
          </cell>
          <cell r="C8248">
            <v>484986520</v>
          </cell>
          <cell r="D8248">
            <v>2016</v>
          </cell>
          <cell r="G8248">
            <v>61</v>
          </cell>
          <cell r="AC8248">
            <v>484986520</v>
          </cell>
        </row>
        <row r="8249">
          <cell r="A8249" t="str">
            <v>Costos de Administración</v>
          </cell>
          <cell r="C8249">
            <v>364166</v>
          </cell>
          <cell r="D8249">
            <v>2016</v>
          </cell>
          <cell r="G8249">
            <v>185</v>
          </cell>
          <cell r="AC8249" t="e">
            <v>#DIV/0!</v>
          </cell>
        </row>
        <row r="8250">
          <cell r="A8250" t="str">
            <v>Costos Totales</v>
          </cell>
          <cell r="C8250">
            <v>364166</v>
          </cell>
          <cell r="D8250">
            <v>2016</v>
          </cell>
          <cell r="G8250">
            <v>185</v>
          </cell>
          <cell r="AC8250">
            <v>364166</v>
          </cell>
        </row>
        <row r="8251">
          <cell r="A8251" t="str">
            <v>Costos de Administración</v>
          </cell>
          <cell r="C8251">
            <v>355475</v>
          </cell>
          <cell r="D8251">
            <v>2016</v>
          </cell>
          <cell r="G8251">
            <v>184</v>
          </cell>
          <cell r="AC8251">
            <v>0</v>
          </cell>
        </row>
        <row r="8252">
          <cell r="A8252" t="str">
            <v>Costos Totales</v>
          </cell>
          <cell r="C8252">
            <v>664557</v>
          </cell>
          <cell r="D8252">
            <v>2016</v>
          </cell>
          <cell r="G8252">
            <v>184</v>
          </cell>
          <cell r="AC8252">
            <v>664557</v>
          </cell>
        </row>
        <row r="8253">
          <cell r="A8253" t="str">
            <v>Costos de Combustible</v>
          </cell>
          <cell r="C8253">
            <v>179567793</v>
          </cell>
          <cell r="D8253">
            <v>2016</v>
          </cell>
          <cell r="G8253">
            <v>62</v>
          </cell>
          <cell r="AC8253">
            <v>179567793</v>
          </cell>
        </row>
        <row r="8254">
          <cell r="A8254" t="str">
            <v>Costos de Combustible</v>
          </cell>
          <cell r="C8254">
            <v>251979368</v>
          </cell>
          <cell r="D8254">
            <v>2016</v>
          </cell>
          <cell r="G8254">
            <v>62</v>
          </cell>
          <cell r="AC8254">
            <v>251979368</v>
          </cell>
        </row>
        <row r="8255">
          <cell r="A8255" t="str">
            <v>Costos Compra de Energía</v>
          </cell>
          <cell r="C8255">
            <v>142573240</v>
          </cell>
          <cell r="D8255">
            <v>2016</v>
          </cell>
          <cell r="G8255">
            <v>62</v>
          </cell>
          <cell r="AC8255">
            <v>142573240</v>
          </cell>
        </row>
        <row r="8256">
          <cell r="A8256" t="str">
            <v>Costos Totales por Compra de Energia</v>
          </cell>
          <cell r="C8256">
            <v>146487878</v>
          </cell>
          <cell r="D8256">
            <v>2016</v>
          </cell>
          <cell r="G8256">
            <v>62</v>
          </cell>
          <cell r="AC8256">
            <v>146487878</v>
          </cell>
        </row>
        <row r="8257">
          <cell r="A8257" t="str">
            <v>Costos OyM (D)</v>
          </cell>
          <cell r="C8257">
            <v>6020564</v>
          </cell>
          <cell r="D8257">
            <v>2016</v>
          </cell>
          <cell r="G8257">
            <v>62</v>
          </cell>
          <cell r="AC8257">
            <v>6270789.2164029209</v>
          </cell>
        </row>
        <row r="8258">
          <cell r="A8258" t="str">
            <v>Costos OyM (D)</v>
          </cell>
          <cell r="C8258">
            <v>778181</v>
          </cell>
          <cell r="D8258">
            <v>2016</v>
          </cell>
          <cell r="G8258">
            <v>62</v>
          </cell>
          <cell r="AC8258">
            <v>810523.56942134351</v>
          </cell>
        </row>
        <row r="8259">
          <cell r="A8259" t="str">
            <v>Costos OyM (D)</v>
          </cell>
          <cell r="C8259">
            <v>337225</v>
          </cell>
          <cell r="D8259">
            <v>2016</v>
          </cell>
          <cell r="G8259">
            <v>62</v>
          </cell>
          <cell r="AC8259">
            <v>351240.66341649636</v>
          </cell>
        </row>
        <row r="8260">
          <cell r="A8260" t="str">
            <v>Costos OyM (D)</v>
          </cell>
          <cell r="C8260">
            <v>2971601</v>
          </cell>
          <cell r="D8260">
            <v>2016</v>
          </cell>
          <cell r="G8260">
            <v>62</v>
          </cell>
          <cell r="AC8260">
            <v>3095105.9578890176</v>
          </cell>
        </row>
        <row r="8261">
          <cell r="A8261" t="str">
            <v>Costos OyM (D)</v>
          </cell>
          <cell r="C8261">
            <v>1099329</v>
          </cell>
          <cell r="D8261">
            <v>2016</v>
          </cell>
          <cell r="G8261">
            <v>62</v>
          </cell>
          <cell r="AC8261">
            <v>1145019.044474738</v>
          </cell>
        </row>
        <row r="8262">
          <cell r="A8262" t="str">
            <v>Costos de OyM (C )</v>
          </cell>
          <cell r="C8262">
            <v>2629992</v>
          </cell>
          <cell r="D8262">
            <v>2016</v>
          </cell>
          <cell r="G8262">
            <v>62</v>
          </cell>
          <cell r="AC8262">
            <v>2763891.2015002575</v>
          </cell>
        </row>
        <row r="8263">
          <cell r="A8263" t="str">
            <v>Costos OyM (D)</v>
          </cell>
          <cell r="C8263">
            <v>1692618</v>
          </cell>
          <cell r="D8263">
            <v>2016</v>
          </cell>
          <cell r="G8263">
            <v>62</v>
          </cell>
          <cell r="AC8263">
            <v>1762966.1775689917</v>
          </cell>
        </row>
        <row r="8264">
          <cell r="A8264" t="str">
            <v>Costos OyM (D)</v>
          </cell>
          <cell r="C8264">
            <v>5704971</v>
          </cell>
          <cell r="D8264">
            <v>2016</v>
          </cell>
          <cell r="G8264">
            <v>62</v>
          </cell>
          <cell r="AC8264">
            <v>5942079.6169082141</v>
          </cell>
        </row>
        <row r="8265">
          <cell r="A8265" t="str">
            <v>Costos OyM (D)</v>
          </cell>
          <cell r="C8265">
            <v>3766715</v>
          </cell>
          <cell r="D8265">
            <v>2016</v>
          </cell>
          <cell r="G8265">
            <v>62</v>
          </cell>
          <cell r="AC8265">
            <v>3923266.2925372319</v>
          </cell>
        </row>
        <row r="8266">
          <cell r="A8266" t="str">
            <v>Costos OyM (D)</v>
          </cell>
          <cell r="C8266">
            <v>3997778</v>
          </cell>
          <cell r="D8266">
            <v>2016</v>
          </cell>
          <cell r="G8266">
            <v>62</v>
          </cell>
          <cell r="AC8266">
            <v>4163932.6767347436</v>
          </cell>
        </row>
        <row r="8267">
          <cell r="A8267" t="str">
            <v>Costos OyM (D)</v>
          </cell>
          <cell r="C8267">
            <v>933704</v>
          </cell>
          <cell r="D8267">
            <v>2016</v>
          </cell>
          <cell r="G8267">
            <v>62</v>
          </cell>
          <cell r="AC8267">
            <v>972510.37851474923</v>
          </cell>
        </row>
        <row r="8268">
          <cell r="A8268" t="str">
            <v>Costos OyM (D)</v>
          </cell>
          <cell r="C8268">
            <v>10816938</v>
          </cell>
          <cell r="D8268">
            <v>2016</v>
          </cell>
          <cell r="G8268">
            <v>62</v>
          </cell>
          <cell r="AC8268">
            <v>11266508.945822846</v>
          </cell>
        </row>
        <row r="8269">
          <cell r="A8269" t="str">
            <v>Costos OyM (D)</v>
          </cell>
          <cell r="C8269">
            <v>1724402</v>
          </cell>
          <cell r="D8269">
            <v>2016</v>
          </cell>
          <cell r="G8269">
            <v>62</v>
          </cell>
          <cell r="AC8269">
            <v>1796071.1764452017</v>
          </cell>
        </row>
        <row r="8270">
          <cell r="A8270" t="str">
            <v>Costos OyM (D)</v>
          </cell>
          <cell r="C8270">
            <v>1158226</v>
          </cell>
          <cell r="D8270">
            <v>2016</v>
          </cell>
          <cell r="G8270">
            <v>62</v>
          </cell>
          <cell r="AC8270">
            <v>1206363.9072614275</v>
          </cell>
        </row>
        <row r="8271">
          <cell r="A8271" t="str">
            <v>Costos de OyM (C )</v>
          </cell>
          <cell r="C8271">
            <v>173385</v>
          </cell>
          <cell r="D8271">
            <v>2016</v>
          </cell>
          <cell r="G8271">
            <v>62</v>
          </cell>
          <cell r="AC8271">
            <v>182212.44626300086</v>
          </cell>
        </row>
        <row r="8272">
          <cell r="A8272" t="str">
            <v>Costos OyM (D)</v>
          </cell>
          <cell r="C8272">
            <v>409700</v>
          </cell>
          <cell r="D8272">
            <v>2016</v>
          </cell>
          <cell r="G8272">
            <v>62</v>
          </cell>
          <cell r="AC8272">
            <v>426727.85173619556</v>
          </cell>
        </row>
        <row r="8273">
          <cell r="A8273" t="str">
            <v>Costos de OyM (C )</v>
          </cell>
          <cell r="C8273">
            <v>25341094</v>
          </cell>
          <cell r="D8273">
            <v>2016</v>
          </cell>
          <cell r="G8273">
            <v>62</v>
          </cell>
          <cell r="AC8273">
            <v>26631269.883327007</v>
          </cell>
        </row>
        <row r="8274">
          <cell r="A8274" t="str">
            <v>Costos de OyM (C )</v>
          </cell>
          <cell r="C8274">
            <v>23676752</v>
          </cell>
          <cell r="D8274">
            <v>2016</v>
          </cell>
          <cell r="G8274">
            <v>62</v>
          </cell>
          <cell r="AC8274">
            <v>24882192.239711612</v>
          </cell>
        </row>
        <row r="8275">
          <cell r="A8275" t="str">
            <v>Costos de OyM (C )</v>
          </cell>
          <cell r="C8275">
            <v>1131755</v>
          </cell>
          <cell r="D8275">
            <v>2016</v>
          </cell>
          <cell r="G8275">
            <v>62</v>
          </cell>
          <cell r="AC8275">
            <v>1189375.361884722</v>
          </cell>
        </row>
        <row r="8276">
          <cell r="A8276" t="str">
            <v>Costos de Administración</v>
          </cell>
          <cell r="C8276">
            <v>85198373</v>
          </cell>
          <cell r="D8276">
            <v>2016</v>
          </cell>
          <cell r="G8276">
            <v>62</v>
          </cell>
          <cell r="AC8276">
            <v>34569805.934076786</v>
          </cell>
        </row>
        <row r="8277">
          <cell r="A8277" t="str">
            <v>Costos Totales</v>
          </cell>
          <cell r="C8277">
            <v>910215053</v>
          </cell>
          <cell r="D8277">
            <v>2016</v>
          </cell>
          <cell r="G8277">
            <v>62</v>
          </cell>
          <cell r="AC8277">
            <v>910215053</v>
          </cell>
        </row>
        <row r="8278">
          <cell r="A8278" t="str">
            <v>Costos Compra de Energía</v>
          </cell>
          <cell r="C8278">
            <v>50581618</v>
          </cell>
          <cell r="D8278">
            <v>2016</v>
          </cell>
          <cell r="G8278">
            <v>167</v>
          </cell>
          <cell r="AC8278">
            <v>50581618</v>
          </cell>
        </row>
        <row r="8279">
          <cell r="A8279" t="str">
            <v>Costos Totales por Compra de Energia</v>
          </cell>
          <cell r="C8279">
            <v>50583639</v>
          </cell>
          <cell r="D8279">
            <v>2016</v>
          </cell>
          <cell r="G8279">
            <v>167</v>
          </cell>
          <cell r="AC8279">
            <v>50583639</v>
          </cell>
        </row>
        <row r="8280">
          <cell r="A8280" t="str">
            <v>Costos OyM (D)</v>
          </cell>
          <cell r="C8280">
            <v>179682</v>
          </cell>
          <cell r="D8280">
            <v>2016</v>
          </cell>
          <cell r="G8280">
            <v>167</v>
          </cell>
          <cell r="AC8280">
            <v>187149.89957447667</v>
          </cell>
        </row>
        <row r="8281">
          <cell r="A8281" t="str">
            <v>Costos OyM (D)</v>
          </cell>
          <cell r="C8281">
            <v>26062</v>
          </cell>
          <cell r="D8281">
            <v>2016</v>
          </cell>
          <cell r="G8281">
            <v>167</v>
          </cell>
          <cell r="AC8281">
            <v>27145.182504146276</v>
          </cell>
        </row>
        <row r="8282">
          <cell r="A8282" t="str">
            <v>Costos OyM (D)</v>
          </cell>
          <cell r="C8282">
            <v>105</v>
          </cell>
          <cell r="D8282">
            <v>2016</v>
          </cell>
          <cell r="G8282">
            <v>167</v>
          </cell>
          <cell r="AC8282">
            <v>109.36398445765325</v>
          </cell>
        </row>
        <row r="8283">
          <cell r="A8283" t="str">
            <v>Costos OyM (D)</v>
          </cell>
          <cell r="C8283">
            <v>49194</v>
          </cell>
          <cell r="D8283">
            <v>2016</v>
          </cell>
          <cell r="G8283">
            <v>167</v>
          </cell>
          <cell r="AC8283">
            <v>51238.589061045655</v>
          </cell>
        </row>
        <row r="8284">
          <cell r="A8284" t="str">
            <v>Costos OyM (D)</v>
          </cell>
          <cell r="C8284">
            <v>6573</v>
          </cell>
          <cell r="D8284">
            <v>2016</v>
          </cell>
          <cell r="G8284">
            <v>167</v>
          </cell>
          <cell r="AC8284">
            <v>6846.1854270490931</v>
          </cell>
        </row>
        <row r="8285">
          <cell r="A8285" t="str">
            <v>Costos de OyM (C )</v>
          </cell>
          <cell r="C8285">
            <v>113832</v>
          </cell>
          <cell r="D8285">
            <v>2016</v>
          </cell>
          <cell r="G8285">
            <v>167</v>
          </cell>
          <cell r="AC8285">
            <v>119627.46017827328</v>
          </cell>
        </row>
        <row r="8286">
          <cell r="A8286" t="str">
            <v>Costos OyM (D)</v>
          </cell>
          <cell r="C8286">
            <v>8030</v>
          </cell>
          <cell r="D8286">
            <v>2016</v>
          </cell>
          <cell r="G8286">
            <v>167</v>
          </cell>
          <cell r="AC8286">
            <v>8363.7409066186246</v>
          </cell>
        </row>
        <row r="8287">
          <cell r="A8287" t="str">
            <v>Costos OyM (D)</v>
          </cell>
          <cell r="C8287">
            <v>595922</v>
          </cell>
          <cell r="D8287">
            <v>2016</v>
          </cell>
          <cell r="G8287">
            <v>167</v>
          </cell>
          <cell r="AC8287">
            <v>620689.56519974896</v>
          </cell>
        </row>
        <row r="8288">
          <cell r="A8288" t="str">
            <v>Costos OyM (D)</v>
          </cell>
          <cell r="C8288">
            <v>8264</v>
          </cell>
          <cell r="D8288">
            <v>2016</v>
          </cell>
          <cell r="G8288">
            <v>167</v>
          </cell>
          <cell r="AC8288">
            <v>8607.4663576956809</v>
          </cell>
        </row>
        <row r="8289">
          <cell r="A8289" t="str">
            <v>Costos OyM (D)</v>
          </cell>
          <cell r="C8289">
            <v>83388</v>
          </cell>
          <cell r="D8289">
            <v>2016</v>
          </cell>
          <cell r="G8289">
            <v>167</v>
          </cell>
          <cell r="AC8289">
            <v>86853.751770997987</v>
          </cell>
        </row>
        <row r="8290">
          <cell r="A8290" t="str">
            <v>Costos OyM (D)</v>
          </cell>
          <cell r="C8290">
            <v>554668</v>
          </cell>
          <cell r="D8290">
            <v>2016</v>
          </cell>
          <cell r="G8290">
            <v>167</v>
          </cell>
          <cell r="AC8290">
            <v>577720.97648721538</v>
          </cell>
        </row>
        <row r="8291">
          <cell r="A8291" t="str">
            <v>Costos OyM (D)</v>
          </cell>
          <cell r="C8291">
            <v>9821</v>
          </cell>
          <cell r="D8291">
            <v>2016</v>
          </cell>
          <cell r="G8291">
            <v>167</v>
          </cell>
          <cell r="AC8291">
            <v>10229.178012939166</v>
          </cell>
        </row>
        <row r="8292">
          <cell r="A8292" t="str">
            <v>Costos OyM (D)</v>
          </cell>
          <cell r="C8292">
            <v>0</v>
          </cell>
          <cell r="D8292">
            <v>2016</v>
          </cell>
          <cell r="G8292">
            <v>167</v>
          </cell>
          <cell r="AC8292">
            <v>0</v>
          </cell>
        </row>
        <row r="8293">
          <cell r="A8293" t="str">
            <v>Costos de OyM (C )</v>
          </cell>
          <cell r="C8293">
            <v>14471</v>
          </cell>
          <cell r="D8293">
            <v>2016</v>
          </cell>
          <cell r="G8293">
            <v>167</v>
          </cell>
          <cell r="AC8293">
            <v>15207.75332278966</v>
          </cell>
        </row>
        <row r="8294">
          <cell r="A8294" t="str">
            <v>Costos de OyM (C )</v>
          </cell>
          <cell r="C8294">
            <v>828707</v>
          </cell>
          <cell r="D8294">
            <v>2016</v>
          </cell>
          <cell r="G8294">
            <v>167</v>
          </cell>
          <cell r="AC8294">
            <v>870898.46125831327</v>
          </cell>
        </row>
        <row r="8295">
          <cell r="A8295" t="str">
            <v>Costos de OyM (C )</v>
          </cell>
          <cell r="C8295">
            <v>1016217</v>
          </cell>
          <cell r="D8295">
            <v>2016</v>
          </cell>
          <cell r="G8295">
            <v>167</v>
          </cell>
          <cell r="AC8295">
            <v>1067955.045154125</v>
          </cell>
        </row>
        <row r="8296">
          <cell r="A8296" t="str">
            <v>Costos de Administración</v>
          </cell>
          <cell r="C8296">
            <v>2871473</v>
          </cell>
          <cell r="D8296">
            <v>2016</v>
          </cell>
          <cell r="G8296">
            <v>167</v>
          </cell>
          <cell r="AC8296">
            <v>2977353.2687216965</v>
          </cell>
        </row>
        <row r="8297">
          <cell r="A8297" t="str">
            <v>Costos Totales</v>
          </cell>
          <cell r="C8297">
            <v>57040521</v>
          </cell>
          <cell r="D8297">
            <v>2016</v>
          </cell>
          <cell r="G8297">
            <v>167</v>
          </cell>
          <cell r="AC8297">
            <v>57040521</v>
          </cell>
        </row>
        <row r="8298">
          <cell r="A8298" t="str">
            <v>Costos de Combustible</v>
          </cell>
          <cell r="C8298">
            <v>410031826</v>
          </cell>
          <cell r="D8298">
            <v>2016</v>
          </cell>
          <cell r="G8298">
            <v>17</v>
          </cell>
          <cell r="AC8298">
            <v>410031826</v>
          </cell>
        </row>
        <row r="8299">
          <cell r="A8299" t="str">
            <v>Costos de Combustible</v>
          </cell>
          <cell r="C8299">
            <v>199311766</v>
          </cell>
          <cell r="D8299">
            <v>2016</v>
          </cell>
          <cell r="G8299">
            <v>17</v>
          </cell>
          <cell r="AC8299">
            <v>199311766</v>
          </cell>
        </row>
        <row r="8300">
          <cell r="A8300" t="str">
            <v>Costos de Combustible</v>
          </cell>
          <cell r="C8300">
            <v>679990220</v>
          </cell>
          <cell r="D8300">
            <v>2016</v>
          </cell>
          <cell r="G8300">
            <v>17</v>
          </cell>
          <cell r="AC8300">
            <v>679990220</v>
          </cell>
        </row>
        <row r="8301">
          <cell r="A8301" t="str">
            <v>Costos Compra de Energía</v>
          </cell>
          <cell r="C8301">
            <v>485581581</v>
          </cell>
          <cell r="D8301">
            <v>2016</v>
          </cell>
          <cell r="G8301">
            <v>17</v>
          </cell>
          <cell r="AC8301">
            <v>485581581</v>
          </cell>
        </row>
        <row r="8302">
          <cell r="A8302" t="str">
            <v>Costos Totales por Compra de Energia</v>
          </cell>
          <cell r="C8302">
            <v>632835405</v>
          </cell>
          <cell r="D8302">
            <v>2016</v>
          </cell>
          <cell r="G8302">
            <v>17</v>
          </cell>
          <cell r="AC8302">
            <v>632835405</v>
          </cell>
        </row>
        <row r="8303">
          <cell r="A8303" t="str">
            <v>Costos OyM (D)</v>
          </cell>
          <cell r="C8303">
            <v>717977</v>
          </cell>
          <cell r="D8303">
            <v>2016</v>
          </cell>
          <cell r="G8303">
            <v>17</v>
          </cell>
          <cell r="AC8303">
            <v>747817.38541859528</v>
          </cell>
        </row>
        <row r="8304">
          <cell r="A8304" t="str">
            <v>Costos OyM (D)</v>
          </cell>
          <cell r="C8304">
            <v>5214815</v>
          </cell>
          <cell r="D8304">
            <v>2016</v>
          </cell>
          <cell r="G8304">
            <v>17</v>
          </cell>
          <cell r="AC8304">
            <v>5431551.8724717814</v>
          </cell>
        </row>
        <row r="8305">
          <cell r="A8305" t="str">
            <v>Costos OyM (D)</v>
          </cell>
          <cell r="C8305">
            <v>1341524</v>
          </cell>
          <cell r="D8305">
            <v>2016</v>
          </cell>
          <cell r="G8305">
            <v>17</v>
          </cell>
          <cell r="AC8305">
            <v>1397280.0941482745</v>
          </cell>
        </row>
        <row r="8306">
          <cell r="A8306" t="str">
            <v>Costos OyM (D)</v>
          </cell>
          <cell r="C8306">
            <v>191075</v>
          </cell>
          <cell r="D8306">
            <v>2016</v>
          </cell>
          <cell r="G8306">
            <v>17</v>
          </cell>
          <cell r="AC8306">
            <v>199016.41266901043</v>
          </cell>
        </row>
        <row r="8307">
          <cell r="A8307" t="str">
            <v>Costos OyM (D)</v>
          </cell>
          <cell r="C8307">
            <v>4712175</v>
          </cell>
          <cell r="D8307">
            <v>2016</v>
          </cell>
          <cell r="G8307">
            <v>17</v>
          </cell>
          <cell r="AC8307">
            <v>4908021.2710642116</v>
          </cell>
        </row>
        <row r="8308">
          <cell r="A8308" t="str">
            <v>Costos de OyM (C )</v>
          </cell>
          <cell r="C8308">
            <v>7511340</v>
          </cell>
          <cell r="D8308">
            <v>2016</v>
          </cell>
          <cell r="G8308">
            <v>17</v>
          </cell>
          <cell r="AC8308">
            <v>7893760.3374751499</v>
          </cell>
        </row>
        <row r="8309">
          <cell r="A8309" t="str">
            <v>Costos OyM (D)</v>
          </cell>
          <cell r="C8309">
            <v>2013972</v>
          </cell>
          <cell r="D8309">
            <v>2016</v>
          </cell>
          <cell r="G8309">
            <v>17</v>
          </cell>
          <cell r="AC8309">
            <v>2097676.2143442747</v>
          </cell>
        </row>
        <row r="8310">
          <cell r="A8310" t="str">
            <v>Costos OyM (D)</v>
          </cell>
          <cell r="C8310">
            <v>25567942</v>
          </cell>
          <cell r="D8310">
            <v>2016</v>
          </cell>
          <cell r="G8310">
            <v>17</v>
          </cell>
          <cell r="AC8310">
            <v>26630590.585735045</v>
          </cell>
        </row>
        <row r="8311">
          <cell r="A8311" t="str">
            <v>Costos OyM (D)</v>
          </cell>
          <cell r="C8311">
            <v>2533934</v>
          </cell>
          <cell r="D8311">
            <v>2016</v>
          </cell>
          <cell r="G8311">
            <v>17</v>
          </cell>
          <cell r="AC8311">
            <v>2639248.7485020868</v>
          </cell>
        </row>
        <row r="8312">
          <cell r="A8312" t="str">
            <v>Costos OyM (D)</v>
          </cell>
          <cell r="C8312">
            <v>8189</v>
          </cell>
          <cell r="D8312">
            <v>2016</v>
          </cell>
          <cell r="G8312">
            <v>17</v>
          </cell>
          <cell r="AC8312">
            <v>8529.3492259402137</v>
          </cell>
        </row>
        <row r="8313">
          <cell r="A8313" t="str">
            <v>Costos OyM (D)</v>
          </cell>
          <cell r="C8313">
            <v>1296</v>
          </cell>
          <cell r="D8313">
            <v>2016</v>
          </cell>
          <cell r="G8313">
            <v>17</v>
          </cell>
          <cell r="AC8313">
            <v>1349.8640367344631</v>
          </cell>
        </row>
        <row r="8314">
          <cell r="A8314" t="str">
            <v>Costos OyM (D)</v>
          </cell>
          <cell r="C8314">
            <v>4077049</v>
          </cell>
          <cell r="D8314">
            <v>2016</v>
          </cell>
          <cell r="G8314">
            <v>17</v>
          </cell>
          <cell r="AC8314">
            <v>4246498.3187532453</v>
          </cell>
        </row>
        <row r="8315">
          <cell r="A8315" t="str">
            <v>Costos OyM (D)</v>
          </cell>
          <cell r="C8315">
            <v>96344656</v>
          </cell>
          <cell r="D8315">
            <v>2016</v>
          </cell>
          <cell r="G8315">
            <v>17</v>
          </cell>
          <cell r="AC8315">
            <v>100348909.15582809</v>
          </cell>
        </row>
        <row r="8316">
          <cell r="A8316" t="str">
            <v>Costos OyM (D)</v>
          </cell>
          <cell r="C8316">
            <v>4822769</v>
          </cell>
          <cell r="D8316">
            <v>2016</v>
          </cell>
          <cell r="G8316">
            <v>17</v>
          </cell>
          <cell r="AC8316">
            <v>5023211.7519890657</v>
          </cell>
        </row>
        <row r="8317">
          <cell r="A8317" t="str">
            <v>Costos OyM (D)</v>
          </cell>
          <cell r="C8317">
            <v>798661</v>
          </cell>
          <cell r="D8317">
            <v>2016</v>
          </cell>
          <cell r="G8317">
            <v>17</v>
          </cell>
          <cell r="AC8317">
            <v>831854.75419936958</v>
          </cell>
        </row>
        <row r="8318">
          <cell r="A8318" t="str">
            <v>Costos de OyM (C )</v>
          </cell>
          <cell r="C8318">
            <v>1801325</v>
          </cell>
          <cell r="D8318">
            <v>2016</v>
          </cell>
          <cell r="G8318">
            <v>17</v>
          </cell>
          <cell r="AC8318">
            <v>1893034.7767378956</v>
          </cell>
        </row>
        <row r="8319">
          <cell r="A8319" t="str">
            <v>Costos OyM (D)</v>
          </cell>
          <cell r="C8319">
            <v>1426022</v>
          </cell>
          <cell r="D8319">
            <v>2016</v>
          </cell>
          <cell r="G8319">
            <v>17</v>
          </cell>
          <cell r="AC8319">
            <v>1485289.9794692534</v>
          </cell>
        </row>
        <row r="8320">
          <cell r="A8320" t="str">
            <v>Costos de OyM (C )</v>
          </cell>
          <cell r="C8320">
            <v>47899545</v>
          </cell>
          <cell r="D8320">
            <v>2016</v>
          </cell>
          <cell r="G8320">
            <v>17</v>
          </cell>
          <cell r="AC8320">
            <v>50338225.736567125</v>
          </cell>
        </row>
        <row r="8321">
          <cell r="A8321" t="str">
            <v>Costos de OyM (C )</v>
          </cell>
          <cell r="C8321">
            <v>4480319</v>
          </cell>
          <cell r="D8321">
            <v>2016</v>
          </cell>
          <cell r="G8321">
            <v>17</v>
          </cell>
          <cell r="AC8321">
            <v>4708422.7876033206</v>
          </cell>
        </row>
        <row r="8322">
          <cell r="A8322" t="str">
            <v>Costos de OyM (C )</v>
          </cell>
          <cell r="C8322">
            <v>6307285</v>
          </cell>
          <cell r="D8322">
            <v>2016</v>
          </cell>
          <cell r="G8322">
            <v>17</v>
          </cell>
          <cell r="AC8322">
            <v>6628404.009158412</v>
          </cell>
        </row>
        <row r="8323">
          <cell r="A8323" t="str">
            <v>Costos de Administración</v>
          </cell>
          <cell r="C8323">
            <v>340665951</v>
          </cell>
          <cell r="D8323">
            <v>2016</v>
          </cell>
          <cell r="G8323">
            <v>17</v>
          </cell>
          <cell r="AC8323">
            <v>78042427.866702929</v>
          </cell>
        </row>
        <row r="8324">
          <cell r="A8324" t="str">
            <v>Costos Totales</v>
          </cell>
          <cell r="C8324">
            <v>3303196241</v>
          </cell>
          <cell r="D8324">
            <v>2016</v>
          </cell>
          <cell r="G8324">
            <v>17</v>
          </cell>
          <cell r="AC8324">
            <v>3303196241</v>
          </cell>
        </row>
        <row r="8325">
          <cell r="A8325" t="str">
            <v>Costos de Administración</v>
          </cell>
          <cell r="C8325">
            <v>8231370</v>
          </cell>
          <cell r="D8325">
            <v>2016</v>
          </cell>
          <cell r="G8325">
            <v>444</v>
          </cell>
          <cell r="AC8325">
            <v>0</v>
          </cell>
        </row>
        <row r="8326">
          <cell r="A8326" t="str">
            <v>Costos Totales</v>
          </cell>
          <cell r="C8326">
            <v>11098266</v>
          </cell>
          <cell r="D8326">
            <v>2016</v>
          </cell>
          <cell r="G8326">
            <v>444</v>
          </cell>
          <cell r="AC8326">
            <v>11098266</v>
          </cell>
        </row>
        <row r="8327">
          <cell r="A8327" t="str">
            <v>Costos de Combustible</v>
          </cell>
          <cell r="C8327">
            <v>521028254</v>
          </cell>
          <cell r="D8327">
            <v>2016</v>
          </cell>
          <cell r="G8327">
            <v>55</v>
          </cell>
          <cell r="AC8327">
            <v>521028254</v>
          </cell>
        </row>
        <row r="8328">
          <cell r="A8328" t="str">
            <v>Costos de Combustible</v>
          </cell>
          <cell r="C8328">
            <v>669777022</v>
          </cell>
          <cell r="D8328">
            <v>2016</v>
          </cell>
          <cell r="G8328">
            <v>55</v>
          </cell>
          <cell r="AC8328">
            <v>669777022</v>
          </cell>
        </row>
        <row r="8329">
          <cell r="A8329" t="str">
            <v>Costos Compra de Energía</v>
          </cell>
          <cell r="C8329">
            <v>768286183</v>
          </cell>
          <cell r="D8329">
            <v>2016</v>
          </cell>
          <cell r="G8329">
            <v>55</v>
          </cell>
          <cell r="AC8329">
            <v>768286183</v>
          </cell>
        </row>
        <row r="8330">
          <cell r="A8330" t="str">
            <v>Costos Totales por Compra de Energia</v>
          </cell>
          <cell r="C8330">
            <v>771427944</v>
          </cell>
          <cell r="D8330">
            <v>2016</v>
          </cell>
          <cell r="G8330">
            <v>55</v>
          </cell>
          <cell r="AC8330">
            <v>771427944</v>
          </cell>
        </row>
        <row r="8331">
          <cell r="A8331" t="str">
            <v>Costos OyM (D)</v>
          </cell>
          <cell r="C8331">
            <v>7336984</v>
          </cell>
          <cell r="D8331">
            <v>2016</v>
          </cell>
          <cell r="G8331">
            <v>55</v>
          </cell>
          <cell r="AC8331">
            <v>7641921.944210005</v>
          </cell>
        </row>
        <row r="8332">
          <cell r="A8332" t="str">
            <v>Costos OyM (D)</v>
          </cell>
          <cell r="C8332">
            <v>6197406</v>
          </cell>
          <cell r="D8332">
            <v>2016</v>
          </cell>
          <cell r="G8332">
            <v>55</v>
          </cell>
          <cell r="AC8332">
            <v>6454981.0805882569</v>
          </cell>
        </row>
        <row r="8333">
          <cell r="A8333" t="str">
            <v>Costos OyM (D)</v>
          </cell>
          <cell r="C8333">
            <v>1503832</v>
          </cell>
          <cell r="D8333">
            <v>2016</v>
          </cell>
          <cell r="G8333">
            <v>55</v>
          </cell>
          <cell r="AC8333">
            <v>1566333.899761158</v>
          </cell>
        </row>
        <row r="8334">
          <cell r="A8334" t="str">
            <v>Costos OyM (D)</v>
          </cell>
          <cell r="C8334">
            <v>1643234</v>
          </cell>
          <cell r="D8334">
            <v>2016</v>
          </cell>
          <cell r="G8334">
            <v>55</v>
          </cell>
          <cell r="AC8334">
            <v>1711529.6917741655</v>
          </cell>
        </row>
        <row r="8335">
          <cell r="A8335" t="str">
            <v>Costos OyM (D)</v>
          </cell>
          <cell r="C8335">
            <v>1871209</v>
          </cell>
          <cell r="D8335">
            <v>2016</v>
          </cell>
          <cell r="G8335">
            <v>55</v>
          </cell>
          <cell r="AC8335">
            <v>1948979.7332668656</v>
          </cell>
        </row>
        <row r="8336">
          <cell r="A8336" t="str">
            <v>Costos de OyM (C )</v>
          </cell>
          <cell r="C8336">
            <v>10333885</v>
          </cell>
          <cell r="D8336">
            <v>2016</v>
          </cell>
          <cell r="G8336">
            <v>55</v>
          </cell>
          <cell r="AC8336">
            <v>10860007.874098282</v>
          </cell>
        </row>
        <row r="8337">
          <cell r="A8337" t="str">
            <v>Costos OyM (D)</v>
          </cell>
          <cell r="C8337">
            <v>2459689</v>
          </cell>
          <cell r="D8337">
            <v>2016</v>
          </cell>
          <cell r="G8337">
            <v>55</v>
          </cell>
          <cell r="AC8337">
            <v>2561917.9958729586</v>
          </cell>
        </row>
        <row r="8338">
          <cell r="A8338" t="str">
            <v>Costos OyM (D)</v>
          </cell>
          <cell r="C8338">
            <v>21094298</v>
          </cell>
          <cell r="D8338">
            <v>2016</v>
          </cell>
          <cell r="G8338">
            <v>55</v>
          </cell>
          <cell r="AC8338">
            <v>21971014.082067676</v>
          </cell>
        </row>
        <row r="8339">
          <cell r="A8339" t="str">
            <v>Costos OyM (D)</v>
          </cell>
          <cell r="C8339">
            <v>569273</v>
          </cell>
          <cell r="D8339">
            <v>2016</v>
          </cell>
          <cell r="G8339">
            <v>55</v>
          </cell>
          <cell r="AC8339">
            <v>592932.98594439658</v>
          </cell>
        </row>
        <row r="8340">
          <cell r="A8340" t="str">
            <v>Costos OyM (D)</v>
          </cell>
          <cell r="C8340">
            <v>1227796</v>
          </cell>
          <cell r="D8340">
            <v>2016</v>
          </cell>
          <cell r="G8340">
            <v>55</v>
          </cell>
          <cell r="AC8340">
            <v>1278825.3586777984</v>
          </cell>
        </row>
        <row r="8341">
          <cell r="A8341" t="str">
            <v>Costos OyM (D)</v>
          </cell>
          <cell r="C8341">
            <v>0</v>
          </cell>
          <cell r="D8341">
            <v>2016</v>
          </cell>
          <cell r="G8341">
            <v>55</v>
          </cell>
          <cell r="AC8341">
            <v>0</v>
          </cell>
        </row>
        <row r="8342">
          <cell r="A8342" t="str">
            <v>Costos OyM (D)</v>
          </cell>
          <cell r="C8342">
            <v>3827691</v>
          </cell>
          <cell r="D8342">
            <v>2016</v>
          </cell>
          <cell r="G8342">
            <v>55</v>
          </cell>
          <cell r="AC8342">
            <v>3986776.5622161832</v>
          </cell>
        </row>
        <row r="8343">
          <cell r="A8343" t="str">
            <v>Costos OyM (D)</v>
          </cell>
          <cell r="C8343">
            <v>66883191</v>
          </cell>
          <cell r="D8343">
            <v>2016</v>
          </cell>
          <cell r="G8343">
            <v>55</v>
          </cell>
          <cell r="AC8343">
            <v>69662973.914307177</v>
          </cell>
        </row>
        <row r="8344">
          <cell r="A8344" t="str">
            <v>Costos OyM (D)</v>
          </cell>
          <cell r="C8344">
            <v>9112483</v>
          </cell>
          <cell r="D8344">
            <v>2016</v>
          </cell>
          <cell r="G8344">
            <v>55</v>
          </cell>
          <cell r="AC8344">
            <v>9491213.8017393276</v>
          </cell>
        </row>
        <row r="8345">
          <cell r="A8345" t="str">
            <v>Costos OyM (D)</v>
          </cell>
          <cell r="C8345">
            <v>3027903</v>
          </cell>
          <cell r="D8345">
            <v>2016</v>
          </cell>
          <cell r="G8345">
            <v>55</v>
          </cell>
          <cell r="AC8345">
            <v>3153747.9679169683</v>
          </cell>
        </row>
        <row r="8346">
          <cell r="A8346" t="str">
            <v>Costos de OyM (C )</v>
          </cell>
          <cell r="C8346">
            <v>1358408</v>
          </cell>
          <cell r="D8346">
            <v>2016</v>
          </cell>
          <cell r="G8346">
            <v>55</v>
          </cell>
          <cell r="AC8346">
            <v>1427567.8098060989</v>
          </cell>
        </row>
        <row r="8347">
          <cell r="A8347" t="str">
            <v>Costos OyM (D)</v>
          </cell>
          <cell r="C8347">
            <v>2896923</v>
          </cell>
          <cell r="D8347">
            <v>2016</v>
          </cell>
          <cell r="G8347">
            <v>55</v>
          </cell>
          <cell r="AC8347">
            <v>3017324.2090192214</v>
          </cell>
        </row>
        <row r="8348">
          <cell r="A8348" t="str">
            <v>Costos de OyM (C )</v>
          </cell>
          <cell r="C8348">
            <v>59605833</v>
          </cell>
          <cell r="D8348">
            <v>2016</v>
          </cell>
          <cell r="G8348">
            <v>55</v>
          </cell>
          <cell r="AC8348">
            <v>62640508.939492479</v>
          </cell>
        </row>
        <row r="8349">
          <cell r="A8349" t="str">
            <v>Costos de OyM (C )</v>
          </cell>
          <cell r="C8349">
            <v>101995347</v>
          </cell>
          <cell r="D8349">
            <v>2016</v>
          </cell>
          <cell r="G8349">
            <v>55</v>
          </cell>
          <cell r="AC8349">
            <v>107188174.78048058</v>
          </cell>
        </row>
        <row r="8350">
          <cell r="A8350" t="str">
            <v>Costos de OyM (C )</v>
          </cell>
          <cell r="C8350">
            <v>4498719</v>
          </cell>
          <cell r="D8350">
            <v>2016</v>
          </cell>
          <cell r="G8350">
            <v>55</v>
          </cell>
          <cell r="AC8350">
            <v>4727759.5757409288</v>
          </cell>
        </row>
        <row r="8351">
          <cell r="A8351" t="str">
            <v>Costos de Administración</v>
          </cell>
          <cell r="C8351">
            <v>257542292</v>
          </cell>
          <cell r="D8351">
            <v>2016</v>
          </cell>
          <cell r="G8351">
            <v>55</v>
          </cell>
          <cell r="AC8351">
            <v>157748425.99197453</v>
          </cell>
        </row>
        <row r="8352">
          <cell r="A8352" t="str">
            <v>Costos Totales</v>
          </cell>
          <cell r="C8352">
            <v>2785955093</v>
          </cell>
          <cell r="D8352">
            <v>2016</v>
          </cell>
          <cell r="G8352">
            <v>55</v>
          </cell>
          <cell r="AC8352">
            <v>2785955093</v>
          </cell>
        </row>
        <row r="8353">
          <cell r="A8353" t="str">
            <v>Costos de Combustible</v>
          </cell>
          <cell r="C8353">
            <v>861230298</v>
          </cell>
          <cell r="D8353">
            <v>2016</v>
          </cell>
          <cell r="G8353">
            <v>45</v>
          </cell>
          <cell r="AC8353">
            <v>861230298</v>
          </cell>
        </row>
        <row r="8354">
          <cell r="A8354" t="str">
            <v>Costos de Combustible</v>
          </cell>
          <cell r="C8354">
            <v>294289658</v>
          </cell>
          <cell r="D8354">
            <v>2016</v>
          </cell>
          <cell r="G8354">
            <v>45</v>
          </cell>
          <cell r="AC8354">
            <v>294289658</v>
          </cell>
        </row>
        <row r="8355">
          <cell r="A8355" t="str">
            <v>Costos de Combustible</v>
          </cell>
          <cell r="C8355">
            <v>306632815</v>
          </cell>
          <cell r="D8355">
            <v>2016</v>
          </cell>
          <cell r="G8355">
            <v>45</v>
          </cell>
          <cell r="AC8355">
            <v>306632815</v>
          </cell>
        </row>
        <row r="8356">
          <cell r="A8356" t="str">
            <v>Costos Compra de Energía</v>
          </cell>
          <cell r="C8356">
            <v>333120270</v>
          </cell>
          <cell r="D8356">
            <v>2016</v>
          </cell>
          <cell r="G8356">
            <v>45</v>
          </cell>
          <cell r="AC8356">
            <v>333120270</v>
          </cell>
        </row>
        <row r="8357">
          <cell r="A8357" t="str">
            <v>Costos Totales por Compra de Energia</v>
          </cell>
          <cell r="C8357">
            <v>490374483</v>
          </cell>
          <cell r="D8357">
            <v>2016</v>
          </cell>
          <cell r="G8357">
            <v>45</v>
          </cell>
          <cell r="AC8357">
            <v>490374483</v>
          </cell>
        </row>
        <row r="8358">
          <cell r="A8358" t="str">
            <v>Costos OyM (D)</v>
          </cell>
          <cell r="C8358">
            <v>982737</v>
          </cell>
          <cell r="D8358">
            <v>2016</v>
          </cell>
          <cell r="G8358">
            <v>45</v>
          </cell>
          <cell r="AC8358">
            <v>1023581.2761329599</v>
          </cell>
        </row>
        <row r="8359">
          <cell r="A8359" t="str">
            <v>Costos OyM (D)</v>
          </cell>
          <cell r="C8359">
            <v>8618763</v>
          </cell>
          <cell r="D8359">
            <v>2016</v>
          </cell>
          <cell r="G8359">
            <v>45</v>
          </cell>
          <cell r="AC8359">
            <v>8976973.9312018752</v>
          </cell>
        </row>
        <row r="8360">
          <cell r="A8360" t="str">
            <v>Costos OyM (D)</v>
          </cell>
          <cell r="C8360">
            <v>1995917</v>
          </cell>
          <cell r="D8360">
            <v>2016</v>
          </cell>
          <cell r="G8360">
            <v>45</v>
          </cell>
          <cell r="AC8360">
            <v>2078870.8168263419</v>
          </cell>
        </row>
        <row r="8361">
          <cell r="A8361" t="str">
            <v>Costos OyM (D)</v>
          </cell>
          <cell r="C8361">
            <v>2686618</v>
          </cell>
          <cell r="D8361">
            <v>2016</v>
          </cell>
          <cell r="G8361">
            <v>45</v>
          </cell>
          <cell r="AC8361">
            <v>2798278.5637681093</v>
          </cell>
        </row>
        <row r="8362">
          <cell r="A8362" t="str">
            <v>Costos OyM (D)</v>
          </cell>
          <cell r="C8362">
            <v>10949320</v>
          </cell>
          <cell r="D8362">
            <v>2016</v>
          </cell>
          <cell r="G8362">
            <v>45</v>
          </cell>
          <cell r="AC8362">
            <v>11404392.974303542</v>
          </cell>
        </row>
        <row r="8363">
          <cell r="A8363" t="str">
            <v>Costos de OyM (C )</v>
          </cell>
          <cell r="C8363">
            <v>9439732</v>
          </cell>
          <cell r="D8363">
            <v>2016</v>
          </cell>
          <cell r="G8363">
            <v>45</v>
          </cell>
          <cell r="AC8363">
            <v>9920331.3999892119</v>
          </cell>
        </row>
        <row r="8364">
          <cell r="A8364" t="str">
            <v>Costos OyM (D)</v>
          </cell>
          <cell r="C8364">
            <v>11063689</v>
          </cell>
          <cell r="D8364">
            <v>2016</v>
          </cell>
          <cell r="G8364">
            <v>45</v>
          </cell>
          <cell r="AC8364">
            <v>11523515.350860087</v>
          </cell>
        </row>
        <row r="8365">
          <cell r="A8365" t="str">
            <v>Costos OyM (D)</v>
          </cell>
          <cell r="C8365">
            <v>43050259</v>
          </cell>
          <cell r="D8365">
            <v>2016</v>
          </cell>
          <cell r="G8365">
            <v>45</v>
          </cell>
          <cell r="AC8365">
            <v>44839503.392132826</v>
          </cell>
        </row>
        <row r="8366">
          <cell r="A8366" t="str">
            <v>Costos OyM (D)</v>
          </cell>
          <cell r="C8366">
            <v>170934</v>
          </cell>
          <cell r="D8366">
            <v>2016</v>
          </cell>
          <cell r="G8366">
            <v>45</v>
          </cell>
          <cell r="AC8366">
            <v>178038.31732651906</v>
          </cell>
        </row>
        <row r="8367">
          <cell r="A8367" t="str">
            <v>Costos OyM (D)</v>
          </cell>
          <cell r="C8367">
            <v>239167</v>
          </cell>
          <cell r="D8367">
            <v>2016</v>
          </cell>
          <cell r="G8367">
            <v>45</v>
          </cell>
          <cell r="AC8367">
            <v>249107.2006741291</v>
          </cell>
        </row>
        <row r="8368">
          <cell r="A8368" t="str">
            <v>Costos OyM (D)</v>
          </cell>
          <cell r="C8368">
            <v>3937870</v>
          </cell>
          <cell r="D8368">
            <v>2016</v>
          </cell>
          <cell r="G8368">
            <v>45</v>
          </cell>
          <cell r="AC8368">
            <v>4101534.7950119907</v>
          </cell>
        </row>
        <row r="8369">
          <cell r="A8369" t="str">
            <v>Costos OyM (D)</v>
          </cell>
          <cell r="C8369">
            <v>156188739</v>
          </cell>
          <cell r="D8369">
            <v>2016</v>
          </cell>
          <cell r="G8369">
            <v>45</v>
          </cell>
          <cell r="AC8369">
            <v>162680217.37577581</v>
          </cell>
        </row>
        <row r="8370">
          <cell r="A8370" t="str">
            <v>Costos OyM (D)</v>
          </cell>
          <cell r="C8370">
            <v>5298182</v>
          </cell>
          <cell r="D8370">
            <v>2016</v>
          </cell>
          <cell r="G8370">
            <v>45</v>
          </cell>
          <cell r="AC8370">
            <v>5518383.7514458876</v>
          </cell>
        </row>
        <row r="8371">
          <cell r="A8371" t="str">
            <v>Costos OyM (D)</v>
          </cell>
          <cell r="C8371">
            <v>2082975</v>
          </cell>
          <cell r="D8371">
            <v>2016</v>
          </cell>
          <cell r="G8371">
            <v>45</v>
          </cell>
          <cell r="AC8371">
            <v>2169547.1002445742</v>
          </cell>
        </row>
        <row r="8372">
          <cell r="A8372" t="str">
            <v>Costos de OyM (C )</v>
          </cell>
          <cell r="C8372">
            <v>2513820</v>
          </cell>
          <cell r="D8372">
            <v>2016</v>
          </cell>
          <cell r="G8372">
            <v>45</v>
          </cell>
          <cell r="AC8372">
            <v>2641804.6063088318</v>
          </cell>
        </row>
        <row r="8373">
          <cell r="A8373" t="str">
            <v>Costos OyM (D)</v>
          </cell>
          <cell r="C8373">
            <v>6443881</v>
          </cell>
          <cell r="D8373">
            <v>2016</v>
          </cell>
          <cell r="G8373">
            <v>45</v>
          </cell>
          <cell r="AC8373">
            <v>6711700.0145806391</v>
          </cell>
        </row>
        <row r="8374">
          <cell r="A8374" t="str">
            <v>Costos de OyM (C )</v>
          </cell>
          <cell r="C8374">
            <v>83506402</v>
          </cell>
          <cell r="D8374">
            <v>2016</v>
          </cell>
          <cell r="G8374">
            <v>45</v>
          </cell>
          <cell r="AC8374">
            <v>87757913.239562511</v>
          </cell>
        </row>
        <row r="8375">
          <cell r="A8375" t="str">
            <v>Costos de OyM (C )</v>
          </cell>
          <cell r="C8375">
            <v>20609794</v>
          </cell>
          <cell r="D8375">
            <v>2016</v>
          </cell>
          <cell r="G8375">
            <v>45</v>
          </cell>
          <cell r="AC8375">
            <v>21659088.050964717</v>
          </cell>
        </row>
        <row r="8376">
          <cell r="A8376" t="str">
            <v>Costos de OyM (C )</v>
          </cell>
          <cell r="C8376">
            <v>10354669</v>
          </cell>
          <cell r="D8376">
            <v>2016</v>
          </cell>
          <cell r="G8376">
            <v>45</v>
          </cell>
          <cell r="AC8376">
            <v>10881850.037394589</v>
          </cell>
        </row>
        <row r="8377">
          <cell r="A8377" t="str">
            <v>Costos de Administración</v>
          </cell>
          <cell r="C8377">
            <v>491095537</v>
          </cell>
          <cell r="D8377">
            <v>2016</v>
          </cell>
          <cell r="G8377">
            <v>45</v>
          </cell>
          <cell r="AC8377">
            <v>152693227.2447724</v>
          </cell>
        </row>
        <row r="8378">
          <cell r="A8378" t="str">
            <v>Costos Totales</v>
          </cell>
          <cell r="C8378">
            <v>3824485886</v>
          </cell>
          <cell r="D8378">
            <v>2016</v>
          </cell>
          <cell r="G8378">
            <v>45</v>
          </cell>
          <cell r="AC8378">
            <v>3824485886</v>
          </cell>
        </row>
        <row r="8379">
          <cell r="A8379" t="str">
            <v>Costos OyM (D)</v>
          </cell>
          <cell r="C8379">
            <v>463</v>
          </cell>
          <cell r="D8379">
            <v>2016</v>
          </cell>
          <cell r="G8379">
            <v>45</v>
          </cell>
          <cell r="AC8379">
            <v>482.24309337041387</v>
          </cell>
        </row>
        <row r="8380">
          <cell r="A8380" t="str">
            <v>Costos Compra de Energía</v>
          </cell>
          <cell r="C8380">
            <v>864253766</v>
          </cell>
          <cell r="D8380">
            <v>2016</v>
          </cell>
          <cell r="G8380">
            <v>39</v>
          </cell>
          <cell r="AC8380">
            <v>864253766</v>
          </cell>
        </row>
        <row r="8381">
          <cell r="A8381" t="str">
            <v>Costos Totales por Compra de Energia</v>
          </cell>
          <cell r="C8381">
            <v>865002932</v>
          </cell>
          <cell r="D8381">
            <v>2016</v>
          </cell>
          <cell r="G8381">
            <v>39</v>
          </cell>
          <cell r="AC8381">
            <v>865002932</v>
          </cell>
        </row>
        <row r="8382">
          <cell r="A8382" t="str">
            <v>Costos OyM (D)</v>
          </cell>
          <cell r="C8382">
            <v>12443511</v>
          </cell>
          <cell r="D8382">
            <v>2016</v>
          </cell>
          <cell r="G8382">
            <v>39</v>
          </cell>
          <cell r="AC8382">
            <v>12960685.177167974</v>
          </cell>
        </row>
        <row r="8383">
          <cell r="A8383" t="str">
            <v>Costos OyM (D)</v>
          </cell>
          <cell r="C8383">
            <v>1419169</v>
          </cell>
          <cell r="D8383">
            <v>2016</v>
          </cell>
          <cell r="G8383">
            <v>39</v>
          </cell>
          <cell r="AC8383">
            <v>1478152.1567503172</v>
          </cell>
        </row>
        <row r="8384">
          <cell r="A8384" t="str">
            <v>Costos OyM (D)</v>
          </cell>
          <cell r="C8384">
            <v>4086223</v>
          </cell>
          <cell r="D8384">
            <v>2016</v>
          </cell>
          <cell r="G8384">
            <v>39</v>
          </cell>
          <cell r="AC8384">
            <v>4256053.6063095741</v>
          </cell>
        </row>
        <row r="8385">
          <cell r="A8385" t="str">
            <v>Costos OyM (D)</v>
          </cell>
          <cell r="C8385">
            <v>8185122</v>
          </cell>
          <cell r="D8385">
            <v>2016</v>
          </cell>
          <cell r="G8385">
            <v>39</v>
          </cell>
          <cell r="AC8385">
            <v>8525310.0494475774</v>
          </cell>
        </row>
        <row r="8386">
          <cell r="A8386" t="str">
            <v>Costos OyM (D)</v>
          </cell>
          <cell r="C8386">
            <v>5033474</v>
          </cell>
          <cell r="D8386">
            <v>2016</v>
          </cell>
          <cell r="G8386">
            <v>39</v>
          </cell>
          <cell r="AC8386">
            <v>5242674.0219428735</v>
          </cell>
        </row>
        <row r="8387">
          <cell r="A8387" t="str">
            <v>Costos de OyM (C )</v>
          </cell>
          <cell r="C8387">
            <v>6253886</v>
          </cell>
          <cell r="D8387">
            <v>2016</v>
          </cell>
          <cell r="G8387">
            <v>39</v>
          </cell>
          <cell r="AC8387">
            <v>6572286.3379757954</v>
          </cell>
        </row>
        <row r="8388">
          <cell r="A8388" t="str">
            <v>Costos OyM (D)</v>
          </cell>
          <cell r="C8388">
            <v>329069</v>
          </cell>
          <cell r="D8388">
            <v>2016</v>
          </cell>
          <cell r="G8388">
            <v>39</v>
          </cell>
          <cell r="AC8388">
            <v>342745.68572852854</v>
          </cell>
        </row>
        <row r="8389">
          <cell r="A8389" t="str">
            <v>Costos OyM (D)</v>
          </cell>
          <cell r="C8389">
            <v>7056082</v>
          </cell>
          <cell r="D8389">
            <v>2016</v>
          </cell>
          <cell r="G8389">
            <v>39</v>
          </cell>
          <cell r="AC8389">
            <v>7349345.1636183513</v>
          </cell>
        </row>
        <row r="8390">
          <cell r="A8390" t="str">
            <v>Costos OyM (D)</v>
          </cell>
          <cell r="C8390">
            <v>629943</v>
          </cell>
          <cell r="D8390">
            <v>2016</v>
          </cell>
          <cell r="G8390">
            <v>39</v>
          </cell>
          <cell r="AC8390">
            <v>656124.5377257854</v>
          </cell>
        </row>
        <row r="8391">
          <cell r="A8391" t="str">
            <v>Costos OyM (D)</v>
          </cell>
          <cell r="C8391">
            <v>551960</v>
          </cell>
          <cell r="D8391">
            <v>2016</v>
          </cell>
          <cell r="G8391">
            <v>39</v>
          </cell>
          <cell r="AC8391">
            <v>574900.42724996468</v>
          </cell>
        </row>
        <row r="8392">
          <cell r="A8392" t="str">
            <v>Costos OyM (D)</v>
          </cell>
          <cell r="C8392">
            <v>971041</v>
          </cell>
          <cell r="D8392">
            <v>2016</v>
          </cell>
          <cell r="G8392">
            <v>39</v>
          </cell>
          <cell r="AC8392">
            <v>1011399.169826134</v>
          </cell>
        </row>
        <row r="8393">
          <cell r="A8393" t="str">
            <v>Costos OyM (D)</v>
          </cell>
          <cell r="C8393">
            <v>5373827</v>
          </cell>
          <cell r="D8393">
            <v>2016</v>
          </cell>
          <cell r="G8393">
            <v>39</v>
          </cell>
          <cell r="AC8393">
            <v>5597172.690534451</v>
          </cell>
        </row>
        <row r="8394">
          <cell r="A8394" t="str">
            <v>Costos OyM (D)</v>
          </cell>
          <cell r="C8394">
            <v>90346635</v>
          </cell>
          <cell r="D8394">
            <v>2016</v>
          </cell>
          <cell r="G8394">
            <v>39</v>
          </cell>
          <cell r="AC8394">
            <v>94101599.866107345</v>
          </cell>
        </row>
        <row r="8395">
          <cell r="A8395" t="str">
            <v>Costos OyM (D)</v>
          </cell>
          <cell r="C8395">
            <v>7134303</v>
          </cell>
          <cell r="D8395">
            <v>2016</v>
          </cell>
          <cell r="G8395">
            <v>39</v>
          </cell>
          <cell r="AC8395">
            <v>7430817.1657922762</v>
          </cell>
        </row>
        <row r="8396">
          <cell r="A8396" t="str">
            <v>Costos OyM (D)</v>
          </cell>
          <cell r="C8396">
            <v>2804555</v>
          </cell>
          <cell r="D8396">
            <v>2016</v>
          </cell>
          <cell r="G8396">
            <v>39</v>
          </cell>
          <cell r="AC8396">
            <v>2921117.2326727021</v>
          </cell>
        </row>
        <row r="8397">
          <cell r="A8397" t="str">
            <v>Costos de OyM (C )</v>
          </cell>
          <cell r="C8397">
            <v>2641966</v>
          </cell>
          <cell r="D8397">
            <v>2016</v>
          </cell>
          <cell r="G8397">
            <v>39</v>
          </cell>
          <cell r="AC8397">
            <v>2776474.8265632857</v>
          </cell>
        </row>
        <row r="8398">
          <cell r="A8398" t="str">
            <v>Costos OyM (D)</v>
          </cell>
          <cell r="C8398">
            <v>186167</v>
          </cell>
          <cell r="D8398">
            <v>2016</v>
          </cell>
          <cell r="G8398">
            <v>39</v>
          </cell>
          <cell r="AC8398">
            <v>193904.42756693269</v>
          </cell>
        </row>
        <row r="8399">
          <cell r="A8399" t="str">
            <v>Costos de OyM (C )</v>
          </cell>
          <cell r="C8399">
            <v>105643920</v>
          </cell>
          <cell r="D8399">
            <v>2016</v>
          </cell>
          <cell r="G8399">
            <v>39</v>
          </cell>
          <cell r="AC8399">
            <v>111022505.38404569</v>
          </cell>
        </row>
        <row r="8400">
          <cell r="A8400" t="str">
            <v>Costos de OyM (C )</v>
          </cell>
          <cell r="C8400">
            <v>171144029</v>
          </cell>
          <cell r="D8400">
            <v>2016</v>
          </cell>
          <cell r="G8400">
            <v>39</v>
          </cell>
          <cell r="AC8400">
            <v>179857382.05378759</v>
          </cell>
        </row>
        <row r="8401">
          <cell r="A8401" t="str">
            <v>Costos de OyM (C )</v>
          </cell>
          <cell r="C8401">
            <v>-29186</v>
          </cell>
          <cell r="D8401">
            <v>2016</v>
          </cell>
          <cell r="G8401">
            <v>39</v>
          </cell>
          <cell r="AC8401">
            <v>-30671.929270882389</v>
          </cell>
        </row>
        <row r="8402">
          <cell r="A8402" t="str">
            <v>Costos de Administración</v>
          </cell>
          <cell r="C8402">
            <v>183404170</v>
          </cell>
          <cell r="D8402">
            <v>2016</v>
          </cell>
          <cell r="G8402">
            <v>39</v>
          </cell>
          <cell r="AC8402">
            <v>160500014.72674718</v>
          </cell>
        </row>
        <row r="8403">
          <cell r="A8403" t="str">
            <v>Costos Totales</v>
          </cell>
          <cell r="C8403">
            <v>1589488326</v>
          </cell>
          <cell r="D8403">
            <v>2016</v>
          </cell>
          <cell r="G8403">
            <v>39</v>
          </cell>
          <cell r="AC8403">
            <v>1589488326</v>
          </cell>
        </row>
        <row r="8404">
          <cell r="A8404" t="str">
            <v>Costos Compra de Energía</v>
          </cell>
          <cell r="C8404">
            <v>126425295</v>
          </cell>
          <cell r="D8404">
            <v>2016</v>
          </cell>
          <cell r="G8404">
            <v>190</v>
          </cell>
          <cell r="AC8404">
            <v>126425295</v>
          </cell>
        </row>
        <row r="8405">
          <cell r="A8405" t="str">
            <v>Costos Totales por Compra de Energia</v>
          </cell>
          <cell r="C8405">
            <v>126693092</v>
          </cell>
          <cell r="D8405">
            <v>2016</v>
          </cell>
          <cell r="G8405">
            <v>190</v>
          </cell>
          <cell r="AC8405">
            <v>126693092</v>
          </cell>
        </row>
        <row r="8406">
          <cell r="A8406" t="str">
            <v>Costos OyM (D)</v>
          </cell>
          <cell r="C8406">
            <v>2457584</v>
          </cell>
          <cell r="D8406">
            <v>2016</v>
          </cell>
          <cell r="G8406">
            <v>190</v>
          </cell>
          <cell r="AC8406">
            <v>2559725.5083750221</v>
          </cell>
        </row>
        <row r="8407">
          <cell r="A8407" t="str">
            <v>Costos OyM (D)</v>
          </cell>
          <cell r="C8407">
            <v>900805</v>
          </cell>
          <cell r="D8407">
            <v>2016</v>
          </cell>
          <cell r="G8407">
            <v>190</v>
          </cell>
          <cell r="AC8407">
            <v>938244.0382797746</v>
          </cell>
        </row>
        <row r="8408">
          <cell r="A8408" t="str">
            <v>Costos OyM (D)</v>
          </cell>
          <cell r="C8408">
            <v>979737</v>
          </cell>
          <cell r="D8408">
            <v>2016</v>
          </cell>
          <cell r="G8408">
            <v>190</v>
          </cell>
          <cell r="AC8408">
            <v>1020456.5908627411</v>
          </cell>
        </row>
        <row r="8409">
          <cell r="A8409" t="str">
            <v>Costos OyM (D)</v>
          </cell>
          <cell r="C8409">
            <v>1410963</v>
          </cell>
          <cell r="D8409">
            <v>2016</v>
          </cell>
          <cell r="G8409">
            <v>190</v>
          </cell>
          <cell r="AC8409">
            <v>1469605.1009745123</v>
          </cell>
        </row>
        <row r="8410">
          <cell r="A8410" t="str">
            <v>Costos OyM (D)</v>
          </cell>
          <cell r="C8410">
            <v>626521</v>
          </cell>
          <cell r="D8410">
            <v>2016</v>
          </cell>
          <cell r="G8410">
            <v>190</v>
          </cell>
          <cell r="AC8410">
            <v>652560.31339422264</v>
          </cell>
        </row>
        <row r="8411">
          <cell r="A8411" t="str">
            <v>Costos de OyM (C )</v>
          </cell>
          <cell r="C8411">
            <v>1584691</v>
          </cell>
          <cell r="D8411">
            <v>2016</v>
          </cell>
          <cell r="G8411">
            <v>190</v>
          </cell>
          <cell r="AC8411">
            <v>1665371.420139926</v>
          </cell>
        </row>
        <row r="8412">
          <cell r="A8412" t="str">
            <v>Costos OyM (D)</v>
          </cell>
          <cell r="C8412">
            <v>94879</v>
          </cell>
          <cell r="D8412">
            <v>2016</v>
          </cell>
          <cell r="G8412">
            <v>190</v>
          </cell>
          <cell r="AC8412">
            <v>98822.337917692217</v>
          </cell>
        </row>
        <row r="8413">
          <cell r="A8413" t="str">
            <v>Costos OyM (D)</v>
          </cell>
          <cell r="C8413">
            <v>1263402</v>
          </cell>
          <cell r="D8413">
            <v>2016</v>
          </cell>
          <cell r="G8413">
            <v>190</v>
          </cell>
          <cell r="AC8413">
            <v>1315911.2065882669</v>
          </cell>
        </row>
        <row r="8414">
          <cell r="A8414" t="str">
            <v>Costos OyM (D)</v>
          </cell>
          <cell r="C8414">
            <v>318347</v>
          </cell>
          <cell r="D8414">
            <v>2016</v>
          </cell>
          <cell r="G8414">
            <v>190</v>
          </cell>
          <cell r="AC8414">
            <v>331578.06057276705</v>
          </cell>
        </row>
        <row r="8415">
          <cell r="A8415" t="str">
            <v>Costos OyM (D)</v>
          </cell>
          <cell r="C8415">
            <v>72558</v>
          </cell>
          <cell r="D8415">
            <v>2016</v>
          </cell>
          <cell r="G8415">
            <v>190</v>
          </cell>
          <cell r="AC8415">
            <v>75573.637945508613</v>
          </cell>
        </row>
        <row r="8416">
          <cell r="A8416" t="str">
            <v>Costos OyM (D)</v>
          </cell>
          <cell r="C8416">
            <v>18223</v>
          </cell>
          <cell r="D8416">
            <v>2016</v>
          </cell>
          <cell r="G8416">
            <v>190</v>
          </cell>
          <cell r="AC8416">
            <v>18980.379893064906</v>
          </cell>
        </row>
        <row r="8417">
          <cell r="A8417" t="str">
            <v>Costos OyM (D)</v>
          </cell>
          <cell r="C8417">
            <v>726399</v>
          </cell>
          <cell r="D8417">
            <v>2016</v>
          </cell>
          <cell r="G8417">
            <v>190</v>
          </cell>
          <cell r="AC8417">
            <v>756589.41853385582</v>
          </cell>
        </row>
        <row r="8418">
          <cell r="A8418" t="str">
            <v>Costos OyM (D)</v>
          </cell>
          <cell r="C8418">
            <v>10294814</v>
          </cell>
          <cell r="D8418">
            <v>2016</v>
          </cell>
          <cell r="G8418">
            <v>190</v>
          </cell>
          <cell r="AC8418">
            <v>10722684.555146962</v>
          </cell>
        </row>
        <row r="8419">
          <cell r="A8419" t="str">
            <v>Costos OyM (D)</v>
          </cell>
          <cell r="C8419">
            <v>1904688</v>
          </cell>
          <cell r="D8419">
            <v>2016</v>
          </cell>
          <cell r="G8419">
            <v>190</v>
          </cell>
          <cell r="AC8419">
            <v>1983850.1793207491</v>
          </cell>
        </row>
        <row r="8420">
          <cell r="A8420" t="str">
            <v>Costos OyM (D)</v>
          </cell>
          <cell r="C8420">
            <v>538287</v>
          </cell>
          <cell r="D8420">
            <v>2016</v>
          </cell>
          <cell r="G8420">
            <v>190</v>
          </cell>
          <cell r="AC8420">
            <v>560659.15335006476</v>
          </cell>
        </row>
        <row r="8421">
          <cell r="A8421" t="str">
            <v>Costos de OyM (C )</v>
          </cell>
          <cell r="C8421">
            <v>387061</v>
          </cell>
          <cell r="D8421">
            <v>2016</v>
          </cell>
          <cell r="G8421">
            <v>190</v>
          </cell>
          <cell r="AC8421">
            <v>406767.20398537</v>
          </cell>
        </row>
        <row r="8422">
          <cell r="A8422" t="str">
            <v>Costos OyM (D)</v>
          </cell>
          <cell r="C8422">
            <v>57724</v>
          </cell>
          <cell r="D8422">
            <v>2016</v>
          </cell>
          <cell r="G8422">
            <v>190</v>
          </cell>
          <cell r="AC8422">
            <v>60123.110846034062</v>
          </cell>
        </row>
        <row r="8423">
          <cell r="A8423" t="str">
            <v>Costos de OyM (C )</v>
          </cell>
          <cell r="C8423">
            <v>18677356</v>
          </cell>
          <cell r="D8423">
            <v>2016</v>
          </cell>
          <cell r="G8423">
            <v>190</v>
          </cell>
          <cell r="AC8423">
            <v>19628264.996885177</v>
          </cell>
        </row>
        <row r="8424">
          <cell r="A8424" t="str">
            <v>Costos de OyM (C )</v>
          </cell>
          <cell r="C8424">
            <v>46875686</v>
          </cell>
          <cell r="D8424">
            <v>2016</v>
          </cell>
          <cell r="G8424">
            <v>190</v>
          </cell>
          <cell r="AC8424">
            <v>49262239.618861504</v>
          </cell>
        </row>
        <row r="8425">
          <cell r="A8425" t="str">
            <v>Costos de OyM (C )</v>
          </cell>
          <cell r="C8425">
            <v>-4614</v>
          </cell>
          <cell r="D8425">
            <v>2016</v>
          </cell>
          <cell r="G8425">
            <v>190</v>
          </cell>
          <cell r="AC8425">
            <v>-4848.9098079850392</v>
          </cell>
        </row>
        <row r="8426">
          <cell r="A8426" t="str">
            <v>Costos de Administración</v>
          </cell>
          <cell r="C8426">
            <v>41313335</v>
          </cell>
          <cell r="D8426">
            <v>2016</v>
          </cell>
          <cell r="G8426">
            <v>190</v>
          </cell>
          <cell r="AC8426">
            <v>40454729.128449038</v>
          </cell>
        </row>
        <row r="8427">
          <cell r="A8427" t="str">
            <v>Costos Totales</v>
          </cell>
          <cell r="C8427">
            <v>271737888</v>
          </cell>
          <cell r="D8427">
            <v>2016</v>
          </cell>
          <cell r="G8427">
            <v>190</v>
          </cell>
          <cell r="AC8427">
            <v>271737888</v>
          </cell>
        </row>
        <row r="8428">
          <cell r="A8428" t="str">
            <v>Costos de Combustible</v>
          </cell>
          <cell r="C8428">
            <v>55734677</v>
          </cell>
          <cell r="D8428">
            <v>2016</v>
          </cell>
          <cell r="G8428">
            <v>146</v>
          </cell>
          <cell r="AC8428">
            <v>55734677</v>
          </cell>
        </row>
        <row r="8429">
          <cell r="A8429" t="str">
            <v>Costos de Combustible</v>
          </cell>
          <cell r="C8429">
            <v>537531</v>
          </cell>
          <cell r="D8429">
            <v>2016</v>
          </cell>
          <cell r="G8429">
            <v>146</v>
          </cell>
          <cell r="AC8429">
            <v>537531</v>
          </cell>
        </row>
        <row r="8430">
          <cell r="A8430" t="str">
            <v>Costos Compra de Energía</v>
          </cell>
          <cell r="C8430">
            <v>156057358</v>
          </cell>
          <cell r="D8430">
            <v>2016</v>
          </cell>
          <cell r="G8430">
            <v>146</v>
          </cell>
          <cell r="AC8430">
            <v>156057358</v>
          </cell>
        </row>
        <row r="8431">
          <cell r="A8431" t="str">
            <v>Costos Totales por Compra de Energia</v>
          </cell>
          <cell r="C8431">
            <v>156120344</v>
          </cell>
          <cell r="D8431">
            <v>2016</v>
          </cell>
          <cell r="G8431">
            <v>146</v>
          </cell>
          <cell r="AC8431">
            <v>156120344</v>
          </cell>
        </row>
        <row r="8432">
          <cell r="A8432" t="str">
            <v>Costos OyM (D)</v>
          </cell>
          <cell r="C8432">
            <v>10892094</v>
          </cell>
          <cell r="D8432">
            <v>2016</v>
          </cell>
          <cell r="G8432">
            <v>146</v>
          </cell>
          <cell r="AC8432">
            <v>11344788.561212365</v>
          </cell>
        </row>
        <row r="8433">
          <cell r="A8433" t="str">
            <v>Costos OyM (D)</v>
          </cell>
          <cell r="C8433">
            <v>1383925</v>
          </cell>
          <cell r="D8433">
            <v>2016</v>
          </cell>
          <cell r="G8433">
            <v>146</v>
          </cell>
          <cell r="AC8433">
            <v>1441443.3541957883</v>
          </cell>
        </row>
        <row r="8434">
          <cell r="A8434" t="str">
            <v>Costos OyM (D)</v>
          </cell>
          <cell r="C8434">
            <v>1858239</v>
          </cell>
          <cell r="D8434">
            <v>2016</v>
          </cell>
          <cell r="G8434">
            <v>146</v>
          </cell>
          <cell r="AC8434">
            <v>1935470.6772819534</v>
          </cell>
        </row>
        <row r="8435">
          <cell r="A8435" t="str">
            <v>Costos OyM (D)</v>
          </cell>
          <cell r="C8435">
            <v>3883173</v>
          </cell>
          <cell r="D8435">
            <v>2016</v>
          </cell>
          <cell r="G8435">
            <v>146</v>
          </cell>
          <cell r="AC8435">
            <v>4044564.4916036068</v>
          </cell>
        </row>
        <row r="8436">
          <cell r="A8436" t="str">
            <v>Costos OyM (D)</v>
          </cell>
          <cell r="C8436">
            <v>1448264</v>
          </cell>
          <cell r="D8436">
            <v>2016</v>
          </cell>
          <cell r="G8436">
            <v>146</v>
          </cell>
          <cell r="AC8436">
            <v>1508456.3960626544</v>
          </cell>
        </row>
        <row r="8437">
          <cell r="A8437" t="str">
            <v>Costos de OyM (C )</v>
          </cell>
          <cell r="C8437">
            <v>3374523</v>
          </cell>
          <cell r="D8437">
            <v>2016</v>
          </cell>
          <cell r="G8437">
            <v>146</v>
          </cell>
          <cell r="AC8437">
            <v>3546328.0606786078</v>
          </cell>
        </row>
        <row r="8438">
          <cell r="A8438" t="str">
            <v>Costos OyM (D)</v>
          </cell>
          <cell r="C8438">
            <v>18736</v>
          </cell>
          <cell r="D8438">
            <v>2016</v>
          </cell>
          <cell r="G8438">
            <v>146</v>
          </cell>
          <cell r="AC8438">
            <v>19514.7010742723</v>
          </cell>
        </row>
        <row r="8439">
          <cell r="A8439" t="str">
            <v>Costos OyM (D)</v>
          </cell>
          <cell r="C8439">
            <v>1583290</v>
          </cell>
          <cell r="D8439">
            <v>2016</v>
          </cell>
          <cell r="G8439">
            <v>146</v>
          </cell>
          <cell r="AC8439">
            <v>1649094.3138281696</v>
          </cell>
        </row>
        <row r="8440">
          <cell r="A8440" t="str">
            <v>Costos OyM (D)</v>
          </cell>
          <cell r="C8440">
            <v>1221956</v>
          </cell>
          <cell r="D8440">
            <v>2016</v>
          </cell>
          <cell r="G8440">
            <v>146</v>
          </cell>
          <cell r="AC8440">
            <v>1272742.6380184393</v>
          </cell>
        </row>
        <row r="8441">
          <cell r="A8441" t="str">
            <v>Costos OyM (D)</v>
          </cell>
          <cell r="C8441">
            <v>182639</v>
          </cell>
          <cell r="D8441">
            <v>2016</v>
          </cell>
          <cell r="G8441">
            <v>146</v>
          </cell>
          <cell r="AC8441">
            <v>190229.79768915553</v>
          </cell>
        </row>
        <row r="8442">
          <cell r="A8442" t="str">
            <v>Costos OyM (D)</v>
          </cell>
          <cell r="C8442">
            <v>141709</v>
          </cell>
          <cell r="D8442">
            <v>2016</v>
          </cell>
          <cell r="G8442">
            <v>146</v>
          </cell>
          <cell r="AC8442">
            <v>147598.67498580556</v>
          </cell>
        </row>
        <row r="8443">
          <cell r="A8443" t="str">
            <v>Costos OyM (D)</v>
          </cell>
          <cell r="C8443">
            <v>1942301</v>
          </cell>
          <cell r="D8443">
            <v>2016</v>
          </cell>
          <cell r="G8443">
            <v>146</v>
          </cell>
          <cell r="AC8443">
            <v>2023026.4416769939</v>
          </cell>
        </row>
        <row r="8444">
          <cell r="A8444" t="str">
            <v>Costos OyM (D)</v>
          </cell>
          <cell r="C8444">
            <v>35559402</v>
          </cell>
          <cell r="D8444">
            <v>2016</v>
          </cell>
          <cell r="G8444">
            <v>146</v>
          </cell>
          <cell r="AC8444">
            <v>37037313.215728037</v>
          </cell>
        </row>
        <row r="8445">
          <cell r="A8445" t="str">
            <v>Costos OyM (D)</v>
          </cell>
          <cell r="C8445">
            <v>1047145</v>
          </cell>
          <cell r="D8445">
            <v>2016</v>
          </cell>
          <cell r="G8445">
            <v>146</v>
          </cell>
          <cell r="AC8445">
            <v>1090666.185761041</v>
          </cell>
        </row>
        <row r="8446">
          <cell r="A8446" t="str">
            <v>Costos OyM (D)</v>
          </cell>
          <cell r="C8446">
            <v>1307559</v>
          </cell>
          <cell r="D8446">
            <v>2016</v>
          </cell>
          <cell r="G8446">
            <v>146</v>
          </cell>
          <cell r="AC8446">
            <v>1361903.4490806155</v>
          </cell>
        </row>
        <row r="8447">
          <cell r="A8447" t="str">
            <v>Costos de OyM (C )</v>
          </cell>
          <cell r="C8447">
            <v>372777</v>
          </cell>
          <cell r="D8447">
            <v>2016</v>
          </cell>
          <cell r="G8447">
            <v>146</v>
          </cell>
          <cell r="AC8447">
            <v>391755.97128115274</v>
          </cell>
        </row>
        <row r="8448">
          <cell r="A8448" t="str">
            <v>Costos OyM (D)</v>
          </cell>
          <cell r="C8448">
            <v>95550</v>
          </cell>
          <cell r="D8448">
            <v>2016</v>
          </cell>
          <cell r="G8448">
            <v>146</v>
          </cell>
          <cell r="AC8448">
            <v>99521.225856464458</v>
          </cell>
        </row>
        <row r="8449">
          <cell r="A8449" t="str">
            <v>Costos de OyM (C )</v>
          </cell>
          <cell r="C8449">
            <v>29651444</v>
          </cell>
          <cell r="D8449">
            <v>2016</v>
          </cell>
          <cell r="G8449">
            <v>146</v>
          </cell>
          <cell r="AC8449">
            <v>31161070.141421571</v>
          </cell>
        </row>
        <row r="8450">
          <cell r="A8450" t="str">
            <v>Costos de OyM (C )</v>
          </cell>
          <cell r="C8450">
            <v>16145632</v>
          </cell>
          <cell r="D8450">
            <v>2016</v>
          </cell>
          <cell r="G8450">
            <v>146</v>
          </cell>
          <cell r="AC8450">
            <v>16967644.854988534</v>
          </cell>
        </row>
        <row r="8451">
          <cell r="A8451" t="str">
            <v>Costos de OyM (C )</v>
          </cell>
          <cell r="C8451">
            <v>-9748</v>
          </cell>
          <cell r="D8451">
            <v>2016</v>
          </cell>
          <cell r="G8451">
            <v>146</v>
          </cell>
          <cell r="AC8451">
            <v>-10244.294063337269</v>
          </cell>
        </row>
        <row r="8452">
          <cell r="A8452" t="str">
            <v>Costos de Administración</v>
          </cell>
          <cell r="C8452">
            <v>89541842</v>
          </cell>
          <cell r="D8452">
            <v>2016</v>
          </cell>
          <cell r="G8452">
            <v>146</v>
          </cell>
          <cell r="AC8452">
            <v>55403767.073016748</v>
          </cell>
        </row>
        <row r="8453">
          <cell r="A8453" t="str">
            <v>Costos Totales</v>
          </cell>
          <cell r="C8453">
            <v>501322221</v>
          </cell>
          <cell r="D8453">
            <v>2016</v>
          </cell>
          <cell r="G8453">
            <v>146</v>
          </cell>
          <cell r="AC8453">
            <v>501322221</v>
          </cell>
        </row>
        <row r="8454">
          <cell r="A8454" t="str">
            <v>Costos Compra de Energía</v>
          </cell>
          <cell r="C8454">
            <v>815177367</v>
          </cell>
          <cell r="D8454">
            <v>2016</v>
          </cell>
          <cell r="G8454">
            <v>309</v>
          </cell>
          <cell r="AC8454">
            <v>815177367</v>
          </cell>
        </row>
        <row r="8455">
          <cell r="A8455" t="str">
            <v>Costos Totales por Compra de Energia</v>
          </cell>
          <cell r="C8455">
            <v>836698107</v>
          </cell>
          <cell r="D8455">
            <v>2016</v>
          </cell>
          <cell r="G8455">
            <v>309</v>
          </cell>
          <cell r="AC8455">
            <v>836698107</v>
          </cell>
        </row>
        <row r="8456">
          <cell r="A8456" t="str">
            <v>Costos OyM (D)</v>
          </cell>
          <cell r="C8456">
            <v>14488468</v>
          </cell>
          <cell r="D8456">
            <v>2016</v>
          </cell>
          <cell r="G8456">
            <v>309</v>
          </cell>
          <cell r="AC8456">
            <v>15090634.182544824</v>
          </cell>
        </row>
        <row r="8457">
          <cell r="A8457" t="str">
            <v>Costos OyM (D)</v>
          </cell>
          <cell r="C8457">
            <v>7263425</v>
          </cell>
          <cell r="D8457">
            <v>2016</v>
          </cell>
          <cell r="G8457">
            <v>309</v>
          </cell>
          <cell r="AC8457">
            <v>7565305.7029460007</v>
          </cell>
        </row>
        <row r="8458">
          <cell r="A8458" t="str">
            <v>Costos OyM (D)</v>
          </cell>
          <cell r="C8458">
            <v>6228232</v>
          </cell>
          <cell r="D8458">
            <v>2016</v>
          </cell>
          <cell r="G8458">
            <v>309</v>
          </cell>
          <cell r="AC8458">
            <v>6487088.2633015104</v>
          </cell>
        </row>
        <row r="8459">
          <cell r="A8459" t="str">
            <v>Costos OyM (D)</v>
          </cell>
          <cell r="C8459">
            <v>11484800</v>
          </cell>
          <cell r="D8459">
            <v>2016</v>
          </cell>
          <cell r="G8459">
            <v>309</v>
          </cell>
          <cell r="AC8459">
            <v>11962128.463802438</v>
          </cell>
        </row>
        <row r="8460">
          <cell r="A8460" t="str">
            <v>Costos OyM (D)</v>
          </cell>
          <cell r="C8460">
            <v>12600304</v>
          </cell>
          <cell r="D8460">
            <v>2016</v>
          </cell>
          <cell r="G8460">
            <v>309</v>
          </cell>
          <cell r="AC8460">
            <v>13123994.76969244</v>
          </cell>
        </row>
        <row r="8461">
          <cell r="A8461" t="str">
            <v>Costos de OyM (C )</v>
          </cell>
          <cell r="C8461">
            <v>4198198</v>
          </cell>
          <cell r="D8461">
            <v>2016</v>
          </cell>
          <cell r="G8461">
            <v>309</v>
          </cell>
          <cell r="AC8461">
            <v>4411938.3307462446</v>
          </cell>
        </row>
        <row r="8462">
          <cell r="A8462" t="str">
            <v>Costos OyM (D)</v>
          </cell>
          <cell r="C8462">
            <v>976887</v>
          </cell>
          <cell r="D8462">
            <v>2016</v>
          </cell>
          <cell r="G8462">
            <v>309</v>
          </cell>
          <cell r="AC8462">
            <v>1017488.1398560334</v>
          </cell>
        </row>
        <row r="8463">
          <cell r="A8463" t="str">
            <v>Costos OyM (D)</v>
          </cell>
          <cell r="C8463">
            <v>499245</v>
          </cell>
          <cell r="D8463">
            <v>2016</v>
          </cell>
          <cell r="G8463">
            <v>309</v>
          </cell>
          <cell r="AC8463">
            <v>519994.499243439</v>
          </cell>
        </row>
        <row r="8464">
          <cell r="A8464" t="str">
            <v>Costos OyM (D)</v>
          </cell>
          <cell r="C8464">
            <v>1984230</v>
          </cell>
          <cell r="D8464">
            <v>2016</v>
          </cell>
          <cell r="G8464">
            <v>309</v>
          </cell>
          <cell r="AC8464">
            <v>2066698.0845753266</v>
          </cell>
        </row>
        <row r="8465">
          <cell r="A8465" t="str">
            <v>Costos OyM (D)</v>
          </cell>
          <cell r="C8465">
            <v>141857</v>
          </cell>
          <cell r="D8465">
            <v>2016</v>
          </cell>
          <cell r="G8465">
            <v>309</v>
          </cell>
          <cell r="AC8465">
            <v>147752.82612580303</v>
          </cell>
        </row>
        <row r="8466">
          <cell r="A8466" t="str">
            <v>Costos OyM (D)</v>
          </cell>
          <cell r="C8466">
            <v>2872429</v>
          </cell>
          <cell r="D8466">
            <v>2016</v>
          </cell>
          <cell r="G8466">
            <v>309</v>
          </cell>
          <cell r="AC8466">
            <v>2991812.1953496425</v>
          </cell>
        </row>
        <row r="8467">
          <cell r="A8467" t="str">
            <v>Costos OyM (D)</v>
          </cell>
          <cell r="C8467">
            <v>27575683</v>
          </cell>
          <cell r="D8467">
            <v>2016</v>
          </cell>
          <cell r="G8467">
            <v>309</v>
          </cell>
          <cell r="AC8467">
            <v>28721776.828773074</v>
          </cell>
        </row>
        <row r="8468">
          <cell r="A8468" t="str">
            <v>Costos OyM (D)</v>
          </cell>
          <cell r="C8468">
            <v>11833770</v>
          </cell>
          <cell r="D8468">
            <v>2016</v>
          </cell>
          <cell r="G8468">
            <v>309</v>
          </cell>
          <cell r="AC8468">
            <v>12325602.270051841</v>
          </cell>
        </row>
        <row r="8469">
          <cell r="A8469" t="str">
            <v>Costos OyM (D)</v>
          </cell>
          <cell r="C8469">
            <v>647680</v>
          </cell>
          <cell r="D8469">
            <v>2016</v>
          </cell>
          <cell r="G8469">
            <v>309</v>
          </cell>
          <cell r="AC8469">
            <v>674598.7186050748</v>
          </cell>
        </row>
        <row r="8470">
          <cell r="A8470" t="str">
            <v>Costos de OyM (C )</v>
          </cell>
          <cell r="C8470">
            <v>315245</v>
          </cell>
          <cell r="D8470">
            <v>2016</v>
          </cell>
          <cell r="G8470">
            <v>309</v>
          </cell>
          <cell r="AC8470">
            <v>331294.87915436574</v>
          </cell>
        </row>
        <row r="8471">
          <cell r="A8471" t="str">
            <v>Costos OyM (D)</v>
          </cell>
          <cell r="C8471">
            <v>7636081</v>
          </cell>
          <cell r="D8471">
            <v>2016</v>
          </cell>
          <cell r="G8471">
            <v>309</v>
          </cell>
          <cell r="AC8471">
            <v>7953449.9409655361</v>
          </cell>
        </row>
        <row r="8472">
          <cell r="A8472" t="str">
            <v>Costos de OyM (C )</v>
          </cell>
          <cell r="C8472">
            <v>77547192</v>
          </cell>
          <cell r="D8472">
            <v>2016</v>
          </cell>
          <cell r="G8472">
            <v>309</v>
          </cell>
          <cell r="AC8472">
            <v>81495305.563610524</v>
          </cell>
        </row>
        <row r="8473">
          <cell r="A8473" t="str">
            <v>Costos de OyM (C )</v>
          </cell>
          <cell r="C8473">
            <v>268159223</v>
          </cell>
          <cell r="D8473">
            <v>2016</v>
          </cell>
          <cell r="G8473">
            <v>309</v>
          </cell>
          <cell r="AC8473">
            <v>281811852.29873151</v>
          </cell>
        </row>
        <row r="8474">
          <cell r="A8474" t="str">
            <v>Costos de OyM (C )</v>
          </cell>
          <cell r="C8474">
            <v>189973</v>
          </cell>
          <cell r="D8474">
            <v>2016</v>
          </cell>
          <cell r="G8474">
            <v>309</v>
          </cell>
          <cell r="AC8474">
            <v>199644.98113401426</v>
          </cell>
        </row>
        <row r="8475">
          <cell r="A8475" t="str">
            <v>Costos de Administración</v>
          </cell>
          <cell r="C8475">
            <v>162570690</v>
          </cell>
          <cell r="D8475">
            <v>2016</v>
          </cell>
          <cell r="G8475">
            <v>309</v>
          </cell>
          <cell r="AC8475">
            <v>92510648.136324957</v>
          </cell>
        </row>
        <row r="8476">
          <cell r="A8476" t="str">
            <v>Costos Totales</v>
          </cell>
          <cell r="C8476">
            <v>1867697167</v>
          </cell>
          <cell r="D8476">
            <v>2016</v>
          </cell>
          <cell r="G8476">
            <v>309</v>
          </cell>
          <cell r="AC8476">
            <v>1867697167</v>
          </cell>
        </row>
        <row r="8477">
          <cell r="A8477" t="str">
            <v>Costos OyM (D)</v>
          </cell>
          <cell r="C8477">
            <v>14880</v>
          </cell>
          <cell r="D8477">
            <v>2016</v>
          </cell>
          <cell r="G8477">
            <v>309</v>
          </cell>
          <cell r="AC8477">
            <v>15498.438940284575</v>
          </cell>
        </row>
        <row r="8478">
          <cell r="A8478" t="str">
            <v>Costos Compra de Energía</v>
          </cell>
          <cell r="C8478">
            <v>332840734</v>
          </cell>
          <cell r="D8478">
            <v>2016</v>
          </cell>
          <cell r="G8478">
            <v>107</v>
          </cell>
          <cell r="AC8478">
            <v>332840734</v>
          </cell>
        </row>
        <row r="8479">
          <cell r="A8479" t="str">
            <v>Costos Totales por Compra de Energia</v>
          </cell>
          <cell r="C8479">
            <v>332840734</v>
          </cell>
          <cell r="D8479">
            <v>2016</v>
          </cell>
          <cell r="G8479">
            <v>107</v>
          </cell>
          <cell r="AC8479">
            <v>332840734</v>
          </cell>
        </row>
        <row r="8480">
          <cell r="A8480" t="str">
            <v>Costos OyM (D)</v>
          </cell>
          <cell r="C8480">
            <v>1739133</v>
          </cell>
          <cell r="D8480">
            <v>2016</v>
          </cell>
          <cell r="G8480">
            <v>107</v>
          </cell>
          <cell r="AC8480">
            <v>1811414.4226837321</v>
          </cell>
        </row>
        <row r="8481">
          <cell r="A8481" t="str">
            <v>Costos OyM (D)</v>
          </cell>
          <cell r="C8481">
            <v>2244001</v>
          </cell>
          <cell r="D8481">
            <v>2016</v>
          </cell>
          <cell r="G8481">
            <v>107</v>
          </cell>
          <cell r="AC8481">
            <v>2337265.6236853176</v>
          </cell>
        </row>
        <row r="8482">
          <cell r="A8482" t="str">
            <v>Costos OyM (D)</v>
          </cell>
          <cell r="C8482">
            <v>1149970</v>
          </cell>
          <cell r="D8482">
            <v>2016</v>
          </cell>
          <cell r="G8482">
            <v>107</v>
          </cell>
          <cell r="AC8482">
            <v>1197764.7733977858</v>
          </cell>
        </row>
        <row r="8483">
          <cell r="A8483" t="str">
            <v>Costos OyM (D)</v>
          </cell>
          <cell r="C8483">
            <v>3283676</v>
          </cell>
          <cell r="D8483">
            <v>2016</v>
          </cell>
          <cell r="G8483">
            <v>107</v>
          </cell>
          <cell r="AC8483">
            <v>3420151.3431235142</v>
          </cell>
        </row>
        <row r="8484">
          <cell r="A8484" t="str">
            <v>Costos OyM (D)</v>
          </cell>
          <cell r="C8484">
            <v>357037</v>
          </cell>
          <cell r="D8484">
            <v>2016</v>
          </cell>
          <cell r="G8484">
            <v>107</v>
          </cell>
          <cell r="AC8484">
            <v>371876.08494102041</v>
          </cell>
        </row>
        <row r="8485">
          <cell r="A8485" t="str">
            <v>Costos de OyM (C )</v>
          </cell>
          <cell r="C8485">
            <v>2050886</v>
          </cell>
          <cell r="D8485">
            <v>2016</v>
          </cell>
          <cell r="G8485">
            <v>107</v>
          </cell>
          <cell r="AC8485">
            <v>2155301.5258905948</v>
          </cell>
        </row>
        <row r="8486">
          <cell r="A8486" t="str">
            <v>Costos OyM (D)</v>
          </cell>
          <cell r="C8486">
            <v>99166</v>
          </cell>
          <cell r="D8486">
            <v>2016</v>
          </cell>
          <cell r="G8486">
            <v>107</v>
          </cell>
          <cell r="AC8486">
            <v>103287.51316883469</v>
          </cell>
        </row>
        <row r="8487">
          <cell r="A8487" t="str">
            <v>Costos OyM (D)</v>
          </cell>
          <cell r="C8487">
            <v>6901716</v>
          </cell>
          <cell r="D8487">
            <v>2016</v>
          </cell>
          <cell r="G8487">
            <v>107</v>
          </cell>
          <cell r="AC8487">
            <v>7188563.4414774925</v>
          </cell>
        </row>
        <row r="8488">
          <cell r="A8488" t="str">
            <v>Costos OyM (D)</v>
          </cell>
          <cell r="C8488">
            <v>342898</v>
          </cell>
          <cell r="D8488">
            <v>2016</v>
          </cell>
          <cell r="G8488">
            <v>107</v>
          </cell>
          <cell r="AC8488">
            <v>357149.44326247985</v>
          </cell>
        </row>
        <row r="8489">
          <cell r="A8489" t="str">
            <v>Costos OyM (D)</v>
          </cell>
          <cell r="C8489">
            <v>455954</v>
          </cell>
          <cell r="D8489">
            <v>2016</v>
          </cell>
          <cell r="G8489">
            <v>107</v>
          </cell>
          <cell r="AC8489">
            <v>474904.24923242693</v>
          </cell>
        </row>
        <row r="8490">
          <cell r="A8490" t="str">
            <v>Costos OyM (D)</v>
          </cell>
          <cell r="C8490">
            <v>59096</v>
          </cell>
          <cell r="D8490">
            <v>2016</v>
          </cell>
          <cell r="G8490">
            <v>107</v>
          </cell>
          <cell r="AC8490">
            <v>61552.133576280728</v>
          </cell>
        </row>
        <row r="8491">
          <cell r="A8491" t="str">
            <v>Costos OyM (D)</v>
          </cell>
          <cell r="C8491">
            <v>1336120</v>
          </cell>
          <cell r="D8491">
            <v>2016</v>
          </cell>
          <cell r="G8491">
            <v>107</v>
          </cell>
          <cell r="AC8491">
            <v>1391651.4944148539</v>
          </cell>
        </row>
        <row r="8492">
          <cell r="A8492" t="str">
            <v>Costos OyM (D)</v>
          </cell>
          <cell r="C8492">
            <v>25241880</v>
          </cell>
          <cell r="D8492">
            <v>2016</v>
          </cell>
          <cell r="G8492">
            <v>107</v>
          </cell>
          <cell r="AC8492">
            <v>26290976.876209032</v>
          </cell>
        </row>
        <row r="8493">
          <cell r="A8493" t="str">
            <v>Costos OyM (D)</v>
          </cell>
          <cell r="C8493">
            <v>2390497</v>
          </cell>
          <cell r="D8493">
            <v>2016</v>
          </cell>
          <cell r="G8493">
            <v>107</v>
          </cell>
          <cell r="AC8493">
            <v>2489850.2548006354</v>
          </cell>
        </row>
        <row r="8494">
          <cell r="A8494" t="str">
            <v>Costos OyM (D)</v>
          </cell>
          <cell r="C8494">
            <v>431001</v>
          </cell>
          <cell r="D8494">
            <v>2016</v>
          </cell>
          <cell r="G8494">
            <v>107</v>
          </cell>
          <cell r="AC8494">
            <v>448914.15871650481</v>
          </cell>
        </row>
        <row r="8495">
          <cell r="A8495" t="str">
            <v>Costos de OyM (C )</v>
          </cell>
          <cell r="C8495">
            <v>77721</v>
          </cell>
          <cell r="D8495">
            <v>2016</v>
          </cell>
          <cell r="G8495">
            <v>107</v>
          </cell>
          <cell r="AC8495">
            <v>81677.962545818198</v>
          </cell>
        </row>
        <row r="8496">
          <cell r="A8496" t="str">
            <v>Costos OyM (D)</v>
          </cell>
          <cell r="C8496">
            <v>827645</v>
          </cell>
          <cell r="D8496">
            <v>2016</v>
          </cell>
          <cell r="G8496">
            <v>107</v>
          </cell>
          <cell r="AC8496">
            <v>862043.38015670876</v>
          </cell>
        </row>
        <row r="8497">
          <cell r="A8497" t="str">
            <v>Costos de OyM (C )</v>
          </cell>
          <cell r="C8497">
            <v>20198379</v>
          </cell>
          <cell r="D8497">
            <v>2016</v>
          </cell>
          <cell r="G8497">
            <v>107</v>
          </cell>
          <cell r="AC8497">
            <v>21226726.926419385</v>
          </cell>
        </row>
        <row r="8498">
          <cell r="A8498" t="str">
            <v>Costos de OyM (C )</v>
          </cell>
          <cell r="C8498">
            <v>72972100</v>
          </cell>
          <cell r="D8498">
            <v>2016</v>
          </cell>
          <cell r="G8498">
            <v>107</v>
          </cell>
          <cell r="AC8498">
            <v>76687284.655237332</v>
          </cell>
        </row>
        <row r="8499">
          <cell r="A8499" t="str">
            <v>Costos de OyM (C )</v>
          </cell>
          <cell r="C8499">
            <v>472559</v>
          </cell>
          <cell r="D8499">
            <v>2016</v>
          </cell>
          <cell r="G8499">
            <v>107</v>
          </cell>
          <cell r="AC8499">
            <v>496618.11225652404</v>
          </cell>
        </row>
        <row r="8500">
          <cell r="A8500" t="str">
            <v>Costos de Administración</v>
          </cell>
          <cell r="C8500">
            <v>106125370</v>
          </cell>
          <cell r="D8500">
            <v>2016</v>
          </cell>
          <cell r="G8500">
            <v>107</v>
          </cell>
          <cell r="AC8500">
            <v>86456585.591844112</v>
          </cell>
        </row>
        <row r="8501">
          <cell r="A8501" t="str">
            <v>Costos Totales</v>
          </cell>
          <cell r="C8501">
            <v>624996115</v>
          </cell>
          <cell r="D8501">
            <v>2016</v>
          </cell>
          <cell r="G8501">
            <v>107</v>
          </cell>
          <cell r="AC8501">
            <v>624996115</v>
          </cell>
        </row>
        <row r="8502">
          <cell r="A8502" t="str">
            <v>Costos de Administración</v>
          </cell>
          <cell r="C8502">
            <v>32269013</v>
          </cell>
          <cell r="D8502">
            <v>2016</v>
          </cell>
          <cell r="G8502">
            <v>289</v>
          </cell>
          <cell r="AC8502">
            <v>0</v>
          </cell>
        </row>
        <row r="8503">
          <cell r="A8503" t="str">
            <v>Costos Totales</v>
          </cell>
          <cell r="C8503">
            <v>65286593</v>
          </cell>
          <cell r="D8503">
            <v>2016</v>
          </cell>
          <cell r="G8503">
            <v>289</v>
          </cell>
          <cell r="AC8503">
            <v>65286593</v>
          </cell>
        </row>
        <row r="8504">
          <cell r="A8504" t="str">
            <v>Costos de Administración</v>
          </cell>
          <cell r="C8504">
            <v>35588747</v>
          </cell>
          <cell r="D8504">
            <v>2016</v>
          </cell>
          <cell r="G8504">
            <v>316</v>
          </cell>
          <cell r="AC8504">
            <v>0</v>
          </cell>
        </row>
        <row r="8505">
          <cell r="A8505" t="str">
            <v>Costos Totales</v>
          </cell>
          <cell r="C8505">
            <v>76898421</v>
          </cell>
          <cell r="D8505">
            <v>2016</v>
          </cell>
          <cell r="G8505">
            <v>316</v>
          </cell>
          <cell r="AC8505">
            <v>76898421</v>
          </cell>
        </row>
        <row r="8506">
          <cell r="A8506" t="str">
            <v>Costos Totales por Compra de Energia</v>
          </cell>
          <cell r="C8506">
            <v>364407</v>
          </cell>
          <cell r="D8506">
            <v>2016</v>
          </cell>
          <cell r="G8506">
            <v>308</v>
          </cell>
          <cell r="AC8506">
            <v>364407</v>
          </cell>
        </row>
        <row r="8507">
          <cell r="A8507" t="str">
            <v>Costos de Administración</v>
          </cell>
          <cell r="C8507">
            <v>33668301</v>
          </cell>
          <cell r="D8507">
            <v>2016</v>
          </cell>
          <cell r="G8507">
            <v>308</v>
          </cell>
          <cell r="AC8507">
            <v>0</v>
          </cell>
        </row>
        <row r="8508">
          <cell r="A8508" t="str">
            <v>Costos Totales</v>
          </cell>
          <cell r="C8508">
            <v>81279181</v>
          </cell>
          <cell r="D8508">
            <v>2016</v>
          </cell>
          <cell r="G8508">
            <v>308</v>
          </cell>
          <cell r="AC8508">
            <v>81279181</v>
          </cell>
        </row>
        <row r="8509">
          <cell r="A8509" t="str">
            <v>Costos de Administración</v>
          </cell>
          <cell r="C8509">
            <v>8365188</v>
          </cell>
          <cell r="D8509">
            <v>2016</v>
          </cell>
          <cell r="G8509">
            <v>433</v>
          </cell>
          <cell r="AC8509">
            <v>0</v>
          </cell>
        </row>
        <row r="8510">
          <cell r="A8510" t="str">
            <v>Costos Totales</v>
          </cell>
          <cell r="C8510">
            <v>13131215</v>
          </cell>
          <cell r="D8510">
            <v>2016</v>
          </cell>
          <cell r="G8510">
            <v>433</v>
          </cell>
          <cell r="AC8510">
            <v>13131215</v>
          </cell>
        </row>
        <row r="8511">
          <cell r="A8511" t="str">
            <v>Costos Totales</v>
          </cell>
          <cell r="C8511">
            <v>166901</v>
          </cell>
          <cell r="D8511">
            <v>2016</v>
          </cell>
          <cell r="G8511">
            <v>455</v>
          </cell>
          <cell r="AC8511">
            <v>166901</v>
          </cell>
        </row>
        <row r="8512">
          <cell r="A8512" t="str">
            <v>Costos de Administración</v>
          </cell>
          <cell r="C8512">
            <v>113104</v>
          </cell>
          <cell r="D8512">
            <v>2016</v>
          </cell>
          <cell r="G8512">
            <v>455</v>
          </cell>
          <cell r="AC8512">
            <v>0</v>
          </cell>
        </row>
        <row r="8513">
          <cell r="A8513" t="str">
            <v>Costos de Combustible</v>
          </cell>
          <cell r="C8513">
            <v>88348367</v>
          </cell>
          <cell r="D8513">
            <v>2016</v>
          </cell>
          <cell r="G8513">
            <v>226</v>
          </cell>
          <cell r="AC8513">
            <v>88348367</v>
          </cell>
        </row>
        <row r="8514">
          <cell r="A8514" t="str">
            <v>Costos Compra de Energía</v>
          </cell>
          <cell r="C8514">
            <v>33001494</v>
          </cell>
          <cell r="D8514">
            <v>2016</v>
          </cell>
          <cell r="G8514">
            <v>226</v>
          </cell>
          <cell r="AC8514">
            <v>33001494</v>
          </cell>
        </row>
        <row r="8515">
          <cell r="A8515" t="str">
            <v>Costos Totales por Compra de Energia</v>
          </cell>
          <cell r="C8515">
            <v>33393084</v>
          </cell>
          <cell r="D8515">
            <v>2016</v>
          </cell>
          <cell r="G8515">
            <v>226</v>
          </cell>
          <cell r="AC8515">
            <v>33393084</v>
          </cell>
        </row>
        <row r="8516">
          <cell r="A8516" t="str">
            <v>Costos de OyM (C )</v>
          </cell>
          <cell r="C8516">
            <v>47928</v>
          </cell>
          <cell r="D8516">
            <v>2016</v>
          </cell>
          <cell r="G8516">
            <v>226</v>
          </cell>
          <cell r="AC8516">
            <v>50368.129448874497</v>
          </cell>
        </row>
        <row r="8517">
          <cell r="A8517" t="str">
            <v>Costos de OyM (C )</v>
          </cell>
          <cell r="C8517">
            <v>-20446</v>
          </cell>
          <cell r="D8517">
            <v>2016</v>
          </cell>
          <cell r="G8517">
            <v>226</v>
          </cell>
          <cell r="AC8517">
            <v>-21486.954905518443</v>
          </cell>
        </row>
        <row r="8518">
          <cell r="A8518" t="str">
            <v>Costos de OyM (C )</v>
          </cell>
          <cell r="C8518">
            <v>752202</v>
          </cell>
          <cell r="D8518">
            <v>2016</v>
          </cell>
          <cell r="G8518">
            <v>226</v>
          </cell>
          <cell r="AC8518">
            <v>790498.40818941523</v>
          </cell>
        </row>
        <row r="8519">
          <cell r="A8519" t="str">
            <v>Costos de Administración</v>
          </cell>
          <cell r="C8519">
            <v>16145118</v>
          </cell>
          <cell r="D8519">
            <v>2016</v>
          </cell>
          <cell r="G8519">
            <v>226</v>
          </cell>
          <cell r="AC8519">
            <v>724402.7203847866</v>
          </cell>
        </row>
        <row r="8520">
          <cell r="A8520" t="str">
            <v>Costos Totales</v>
          </cell>
          <cell r="C8520">
            <v>192147708</v>
          </cell>
          <cell r="D8520">
            <v>2016</v>
          </cell>
          <cell r="G8520">
            <v>226</v>
          </cell>
          <cell r="AC8520">
            <v>192147708</v>
          </cell>
        </row>
        <row r="8521">
          <cell r="A8521" t="str">
            <v>Costos de OyM (C )</v>
          </cell>
          <cell r="C8521">
            <v>1568568</v>
          </cell>
          <cell r="D8521">
            <v>2016</v>
          </cell>
          <cell r="G8521">
            <v>226</v>
          </cell>
          <cell r="AC8521">
            <v>1648427.5595343469</v>
          </cell>
        </row>
        <row r="8522">
          <cell r="A8522" t="str">
            <v>Costos de Combustible</v>
          </cell>
          <cell r="C8522">
            <v>87429622</v>
          </cell>
          <cell r="D8522">
            <v>2016</v>
          </cell>
          <cell r="G8522">
            <v>178</v>
          </cell>
          <cell r="AC8522">
            <v>87429622</v>
          </cell>
        </row>
        <row r="8523">
          <cell r="A8523" t="str">
            <v>Costos de Combustible</v>
          </cell>
          <cell r="C8523">
            <v>2274241</v>
          </cell>
          <cell r="D8523">
            <v>2016</v>
          </cell>
          <cell r="G8523">
            <v>178</v>
          </cell>
          <cell r="AC8523">
            <v>2274241</v>
          </cell>
        </row>
        <row r="8524">
          <cell r="A8524" t="str">
            <v>Costos Compra de Energía</v>
          </cell>
          <cell r="C8524">
            <v>41650445</v>
          </cell>
          <cell r="D8524">
            <v>2016</v>
          </cell>
          <cell r="G8524">
            <v>178</v>
          </cell>
          <cell r="AC8524">
            <v>41650445</v>
          </cell>
        </row>
        <row r="8525">
          <cell r="A8525" t="str">
            <v>Costos Totales por Compra de Energia</v>
          </cell>
          <cell r="C8525">
            <v>55074270</v>
          </cell>
          <cell r="D8525">
            <v>2016</v>
          </cell>
          <cell r="G8525">
            <v>178</v>
          </cell>
          <cell r="AC8525">
            <v>55074270</v>
          </cell>
        </row>
        <row r="8526">
          <cell r="A8526" t="str">
            <v>Costos OyM (D)</v>
          </cell>
          <cell r="C8526">
            <v>73050</v>
          </cell>
          <cell r="D8526">
            <v>2016</v>
          </cell>
          <cell r="G8526">
            <v>178</v>
          </cell>
          <cell r="AC8526">
            <v>76086.08632982448</v>
          </cell>
        </row>
        <row r="8527">
          <cell r="A8527" t="str">
            <v>Costos OyM (D)</v>
          </cell>
          <cell r="C8527">
            <v>415043</v>
          </cell>
          <cell r="D8527">
            <v>2016</v>
          </cell>
          <cell r="G8527">
            <v>178</v>
          </cell>
          <cell r="AC8527">
            <v>432292.916202455</v>
          </cell>
        </row>
        <row r="8528">
          <cell r="A8528" t="str">
            <v>Costos OyM (D)</v>
          </cell>
          <cell r="C8528">
            <v>180635</v>
          </cell>
          <cell r="D8528">
            <v>2016</v>
          </cell>
          <cell r="G8528">
            <v>178</v>
          </cell>
          <cell r="AC8528">
            <v>188142.50792864949</v>
          </cell>
        </row>
        <row r="8529">
          <cell r="A8529" t="str">
            <v>Costos OyM (D)</v>
          </cell>
          <cell r="C8529">
            <v>457035</v>
          </cell>
          <cell r="D8529">
            <v>2016</v>
          </cell>
          <cell r="G8529">
            <v>178</v>
          </cell>
          <cell r="AC8529">
            <v>476030.17749146238</v>
          </cell>
        </row>
        <row r="8530">
          <cell r="A8530" t="str">
            <v>Costos OyM (D)</v>
          </cell>
          <cell r="C8530">
            <v>384842</v>
          </cell>
          <cell r="D8530">
            <v>2016</v>
          </cell>
          <cell r="G8530">
            <v>178</v>
          </cell>
          <cell r="AC8530">
            <v>400836.70958716376</v>
          </cell>
        </row>
        <row r="8531">
          <cell r="A8531" t="str">
            <v>Costos de OyM (C )</v>
          </cell>
          <cell r="C8531">
            <v>423752</v>
          </cell>
          <cell r="D8531">
            <v>2016</v>
          </cell>
          <cell r="G8531">
            <v>178</v>
          </cell>
          <cell r="AC8531">
            <v>445326.23080911924</v>
          </cell>
        </row>
        <row r="8532">
          <cell r="A8532" t="str">
            <v>Costos OyM (D)</v>
          </cell>
          <cell r="C8532">
            <v>1078774</v>
          </cell>
          <cell r="D8532">
            <v>2016</v>
          </cell>
          <cell r="G8532">
            <v>178</v>
          </cell>
          <cell r="AC8532">
            <v>1123609.7425649564</v>
          </cell>
        </row>
        <row r="8533">
          <cell r="A8533" t="str">
            <v>Costos OyM (D)</v>
          </cell>
          <cell r="C8533">
            <v>2469103</v>
          </cell>
          <cell r="D8533">
            <v>2016</v>
          </cell>
          <cell r="G8533">
            <v>178</v>
          </cell>
          <cell r="AC8533">
            <v>2571723.2582509047</v>
          </cell>
        </row>
        <row r="8534">
          <cell r="A8534" t="str">
            <v>Costos OyM (D)</v>
          </cell>
          <cell r="C8534">
            <v>116699</v>
          </cell>
          <cell r="D8534">
            <v>2016</v>
          </cell>
          <cell r="G8534">
            <v>178</v>
          </cell>
          <cell r="AC8534">
            <v>121549.2154497493</v>
          </cell>
        </row>
        <row r="8535">
          <cell r="A8535" t="str">
            <v>Costos OyM (D)</v>
          </cell>
          <cell r="C8535">
            <v>0</v>
          </cell>
          <cell r="D8535">
            <v>2016</v>
          </cell>
          <cell r="G8535">
            <v>178</v>
          </cell>
          <cell r="AC8535">
            <v>0</v>
          </cell>
        </row>
        <row r="8536">
          <cell r="A8536" t="str">
            <v>Costos OyM (D)</v>
          </cell>
          <cell r="C8536">
            <v>13547</v>
          </cell>
          <cell r="D8536">
            <v>2016</v>
          </cell>
          <cell r="G8536">
            <v>178</v>
          </cell>
          <cell r="AC8536">
            <v>14110.037118550748</v>
          </cell>
        </row>
        <row r="8537">
          <cell r="A8537" t="str">
            <v>Costos OyM (D)</v>
          </cell>
          <cell r="C8537">
            <v>470448</v>
          </cell>
          <cell r="D8537">
            <v>2016</v>
          </cell>
          <cell r="G8537">
            <v>178</v>
          </cell>
          <cell r="AC8537">
            <v>490000.64533461008</v>
          </cell>
        </row>
        <row r="8538">
          <cell r="A8538" t="str">
            <v>Costos OyM (D)</v>
          </cell>
          <cell r="C8538">
            <v>5716388</v>
          </cell>
          <cell r="D8538">
            <v>2016</v>
          </cell>
          <cell r="G8538">
            <v>178</v>
          </cell>
          <cell r="AC8538">
            <v>5953971.1274849102</v>
          </cell>
        </row>
        <row r="8539">
          <cell r="A8539" t="str">
            <v>Costos OyM (D)</v>
          </cell>
          <cell r="C8539">
            <v>291514</v>
          </cell>
          <cell r="D8539">
            <v>2016</v>
          </cell>
          <cell r="G8539">
            <v>178</v>
          </cell>
          <cell r="AC8539">
            <v>303629.83395417454</v>
          </cell>
        </row>
        <row r="8540">
          <cell r="A8540" t="str">
            <v>Costos OyM (D)</v>
          </cell>
          <cell r="C8540">
            <v>32259</v>
          </cell>
          <cell r="D8540">
            <v>2016</v>
          </cell>
          <cell r="G8540">
            <v>178</v>
          </cell>
          <cell r="AC8540">
            <v>33599.740710661295</v>
          </cell>
        </row>
        <row r="8541">
          <cell r="A8541" t="str">
            <v>Costos de OyM (C )</v>
          </cell>
          <cell r="C8541">
            <v>334178</v>
          </cell>
          <cell r="D8541">
            <v>2016</v>
          </cell>
          <cell r="G8541">
            <v>178</v>
          </cell>
          <cell r="AC8541">
            <v>351191.80360052543</v>
          </cell>
        </row>
        <row r="8542">
          <cell r="A8542" t="str">
            <v>Costos OyM (D)</v>
          </cell>
          <cell r="C8542">
            <v>0</v>
          </cell>
          <cell r="D8542">
            <v>2016</v>
          </cell>
          <cell r="G8542">
            <v>178</v>
          </cell>
          <cell r="AC8542">
            <v>0</v>
          </cell>
        </row>
        <row r="8543">
          <cell r="A8543" t="str">
            <v>Costos de OyM (C )</v>
          </cell>
          <cell r="C8543">
            <v>6218279</v>
          </cell>
          <cell r="D8543">
            <v>2016</v>
          </cell>
          <cell r="G8543">
            <v>178</v>
          </cell>
          <cell r="AC8543">
            <v>6534866.5001923274</v>
          </cell>
        </row>
        <row r="8544">
          <cell r="A8544" t="str">
            <v>Costos de OyM (C )</v>
          </cell>
          <cell r="C8544">
            <v>673046</v>
          </cell>
          <cell r="D8544">
            <v>2016</v>
          </cell>
          <cell r="G8544">
            <v>178</v>
          </cell>
          <cell r="AC8544">
            <v>707312.38635134336</v>
          </cell>
        </row>
        <row r="8545">
          <cell r="A8545" t="str">
            <v>Costos de OyM (C )</v>
          </cell>
          <cell r="C8545">
            <v>905459</v>
          </cell>
          <cell r="D8545">
            <v>2016</v>
          </cell>
          <cell r="G8545">
            <v>178</v>
          </cell>
          <cell r="AC8545">
            <v>951558.08968971076</v>
          </cell>
        </row>
        <row r="8546">
          <cell r="A8546" t="str">
            <v>Costos de Administración</v>
          </cell>
          <cell r="C8546">
            <v>19369738</v>
          </cell>
          <cell r="D8546">
            <v>2016</v>
          </cell>
          <cell r="G8546">
            <v>178</v>
          </cell>
          <cell r="AC8546">
            <v>4963731.4317087801</v>
          </cell>
        </row>
        <row r="8547">
          <cell r="A8547" t="str">
            <v>Costos Totales</v>
          </cell>
          <cell r="C8547">
            <v>247815718</v>
          </cell>
          <cell r="D8547">
            <v>2016</v>
          </cell>
          <cell r="G8547">
            <v>178</v>
          </cell>
          <cell r="AC8547">
            <v>247815718</v>
          </cell>
        </row>
        <row r="8548">
          <cell r="A8548" t="str">
            <v>Costos de Combustible</v>
          </cell>
          <cell r="C8548">
            <v>0</v>
          </cell>
          <cell r="D8548">
            <v>2016</v>
          </cell>
          <cell r="G8548">
            <v>27</v>
          </cell>
          <cell r="AC8548">
            <v>0</v>
          </cell>
        </row>
        <row r="8549">
          <cell r="A8549" t="str">
            <v>Costos Compra de Energía</v>
          </cell>
          <cell r="C8549">
            <v>358740025</v>
          </cell>
          <cell r="D8549">
            <v>2016</v>
          </cell>
          <cell r="G8549">
            <v>27</v>
          </cell>
          <cell r="AC8549">
            <v>358740025</v>
          </cell>
        </row>
        <row r="8550">
          <cell r="A8550" t="str">
            <v>Costos Totales por Compra de Energia</v>
          </cell>
          <cell r="C8550">
            <v>403939280</v>
          </cell>
          <cell r="D8550">
            <v>2016</v>
          </cell>
          <cell r="G8550">
            <v>27</v>
          </cell>
          <cell r="AC8550">
            <v>403939280</v>
          </cell>
        </row>
        <row r="8551">
          <cell r="A8551" t="str">
            <v>Costos OyM (D)</v>
          </cell>
          <cell r="C8551">
            <v>301229</v>
          </cell>
          <cell r="D8551">
            <v>2016</v>
          </cell>
          <cell r="G8551">
            <v>27</v>
          </cell>
          <cell r="AC8551">
            <v>313748.60642089933</v>
          </cell>
        </row>
        <row r="8552">
          <cell r="A8552" t="str">
            <v>Costos OyM (D)</v>
          </cell>
          <cell r="C8552">
            <v>3310654</v>
          </cell>
          <cell r="D8552">
            <v>2016</v>
          </cell>
          <cell r="G8552">
            <v>27</v>
          </cell>
          <cell r="AC8552">
            <v>3448250.596196834</v>
          </cell>
        </row>
        <row r="8553">
          <cell r="A8553" t="str">
            <v>Costos OyM (D)</v>
          </cell>
          <cell r="C8553">
            <v>1173656</v>
          </cell>
          <cell r="D8553">
            <v>2016</v>
          </cell>
          <cell r="G8553">
            <v>27</v>
          </cell>
          <cell r="AC8553">
            <v>1222435.2051679189</v>
          </cell>
        </row>
        <row r="8554">
          <cell r="A8554" t="str">
            <v>Costos OyM (D)</v>
          </cell>
          <cell r="C8554">
            <v>3009964</v>
          </cell>
          <cell r="D8554">
            <v>2016</v>
          </cell>
          <cell r="G8554">
            <v>27</v>
          </cell>
          <cell r="AC8554">
            <v>3135063.3915628172</v>
          </cell>
        </row>
        <row r="8555">
          <cell r="A8555" t="str">
            <v>Costos OyM (D)</v>
          </cell>
          <cell r="C8555">
            <v>1895224</v>
          </cell>
          <cell r="D8555">
            <v>2016</v>
          </cell>
          <cell r="G8555">
            <v>27</v>
          </cell>
          <cell r="AC8555">
            <v>1973992.838854966</v>
          </cell>
        </row>
        <row r="8556">
          <cell r="A8556" t="str">
            <v>Costos de OyM (C )</v>
          </cell>
          <cell r="C8556">
            <v>954016</v>
          </cell>
          <cell r="D8556">
            <v>2016</v>
          </cell>
          <cell r="G8556">
            <v>27</v>
          </cell>
          <cell r="AC8556">
            <v>1002587.2430374197</v>
          </cell>
        </row>
        <row r="8557">
          <cell r="A8557" t="str">
            <v>Costos OyM (D)</v>
          </cell>
          <cell r="C8557">
            <v>7384243</v>
          </cell>
          <cell r="D8557">
            <v>2016</v>
          </cell>
          <cell r="G8557">
            <v>27</v>
          </cell>
          <cell r="AC8557">
            <v>7691145.1112717604</v>
          </cell>
        </row>
        <row r="8558">
          <cell r="A8558" t="str">
            <v>Costos OyM (D)</v>
          </cell>
          <cell r="C8558">
            <v>17305466</v>
          </cell>
          <cell r="D8558">
            <v>2016</v>
          </cell>
          <cell r="G8558">
            <v>27</v>
          </cell>
          <cell r="AC8558">
            <v>18024711.568156637</v>
          </cell>
        </row>
        <row r="8559">
          <cell r="A8559" t="str">
            <v>Costos OyM (D)</v>
          </cell>
          <cell r="C8559">
            <v>301307</v>
          </cell>
          <cell r="D8559">
            <v>2016</v>
          </cell>
          <cell r="G8559">
            <v>27</v>
          </cell>
          <cell r="AC8559">
            <v>313829.84823792503</v>
          </cell>
        </row>
        <row r="8560">
          <cell r="A8560" t="str">
            <v>Costos OyM (D)</v>
          </cell>
          <cell r="C8560">
            <v>0</v>
          </cell>
          <cell r="D8560">
            <v>2016</v>
          </cell>
          <cell r="G8560">
            <v>27</v>
          </cell>
          <cell r="AC8560">
            <v>0</v>
          </cell>
        </row>
        <row r="8561">
          <cell r="A8561" t="str">
            <v>Costos OyM (D)</v>
          </cell>
          <cell r="C8561">
            <v>113234</v>
          </cell>
          <cell r="D8561">
            <v>2016</v>
          </cell>
          <cell r="G8561">
            <v>27</v>
          </cell>
          <cell r="AC8561">
            <v>117940.20396264674</v>
          </cell>
        </row>
        <row r="8562">
          <cell r="A8562" t="str">
            <v>Costos OyM (D)</v>
          </cell>
          <cell r="C8562">
            <v>2142573</v>
          </cell>
          <cell r="D8562">
            <v>2016</v>
          </cell>
          <cell r="G8562">
            <v>27</v>
          </cell>
          <cell r="AC8562">
            <v>2231622.0978227379</v>
          </cell>
        </row>
        <row r="8563">
          <cell r="A8563" t="str">
            <v>Costos OyM (D)</v>
          </cell>
          <cell r="C8563">
            <v>34251749</v>
          </cell>
          <cell r="D8563">
            <v>2016</v>
          </cell>
          <cell r="G8563">
            <v>27</v>
          </cell>
          <cell r="AC8563">
            <v>35675311.859842286</v>
          </cell>
        </row>
        <row r="8564">
          <cell r="A8564" t="str">
            <v>Costos OyM (D)</v>
          </cell>
          <cell r="C8564">
            <v>3109879</v>
          </cell>
          <cell r="D8564">
            <v>2016</v>
          </cell>
          <cell r="G8564">
            <v>27</v>
          </cell>
          <cell r="AC8564">
            <v>3239131.03448745</v>
          </cell>
        </row>
        <row r="8565">
          <cell r="A8565" t="str">
            <v>Costos OyM (D)</v>
          </cell>
          <cell r="C8565">
            <v>3621548</v>
          </cell>
          <cell r="D8565">
            <v>2016</v>
          </cell>
          <cell r="G8565">
            <v>27</v>
          </cell>
          <cell r="AC8565">
            <v>3772065.896996621</v>
          </cell>
        </row>
        <row r="8566">
          <cell r="A8566" t="str">
            <v>Costos de OyM (C )</v>
          </cell>
          <cell r="C8566">
            <v>1064710</v>
          </cell>
          <cell r="D8566">
            <v>2016</v>
          </cell>
          <cell r="G8566">
            <v>27</v>
          </cell>
          <cell r="AC8566">
            <v>1118916.9401083118</v>
          </cell>
        </row>
        <row r="8567">
          <cell r="A8567" t="str">
            <v>Costos OyM (D)</v>
          </cell>
          <cell r="C8567">
            <v>-1684</v>
          </cell>
          <cell r="D8567">
            <v>2016</v>
          </cell>
          <cell r="G8567">
            <v>27</v>
          </cell>
          <cell r="AC8567">
            <v>-1753.9899983494101</v>
          </cell>
        </row>
        <row r="8568">
          <cell r="A8568" t="str">
            <v>Costos de OyM (C )</v>
          </cell>
          <cell r="C8568">
            <v>23015861</v>
          </cell>
          <cell r="D8568">
            <v>2016</v>
          </cell>
          <cell r="G8568">
            <v>27</v>
          </cell>
          <cell r="AC8568">
            <v>24187653.693567477</v>
          </cell>
        </row>
        <row r="8569">
          <cell r="A8569" t="str">
            <v>Costos de OyM (C )</v>
          </cell>
          <cell r="C8569">
            <v>3709619</v>
          </cell>
          <cell r="D8569">
            <v>2016</v>
          </cell>
          <cell r="G8569">
            <v>27</v>
          </cell>
          <cell r="AC8569">
            <v>3898484.6018612161</v>
          </cell>
        </row>
        <row r="8570">
          <cell r="A8570" t="str">
            <v>Costos de OyM (C )</v>
          </cell>
          <cell r="C8570">
            <v>3041534</v>
          </cell>
          <cell r="D8570">
            <v>2016</v>
          </cell>
          <cell r="G8570">
            <v>27</v>
          </cell>
          <cell r="AC8570">
            <v>3196385.7919202354</v>
          </cell>
        </row>
        <row r="8571">
          <cell r="A8571" t="str">
            <v>Costos de Administración</v>
          </cell>
          <cell r="C8571">
            <v>54281296</v>
          </cell>
          <cell r="D8571">
            <v>2016</v>
          </cell>
          <cell r="G8571">
            <v>27</v>
          </cell>
          <cell r="AC8571">
            <v>38436818.017721906</v>
          </cell>
        </row>
        <row r="8572">
          <cell r="A8572" t="str">
            <v>Costos Totales</v>
          </cell>
          <cell r="C8572">
            <v>622093025</v>
          </cell>
          <cell r="D8572">
            <v>2016</v>
          </cell>
          <cell r="G8572">
            <v>27</v>
          </cell>
          <cell r="AC8572">
            <v>622093025</v>
          </cell>
        </row>
        <row r="8573">
          <cell r="A8573" t="str">
            <v>Costos de Combustible</v>
          </cell>
          <cell r="C8573">
            <v>600870635</v>
          </cell>
          <cell r="D8573">
            <v>2016</v>
          </cell>
          <cell r="G8573">
            <v>144</v>
          </cell>
          <cell r="AC8573">
            <v>600870635</v>
          </cell>
        </row>
        <row r="8574">
          <cell r="A8574" t="str">
            <v>Costos de Combustible</v>
          </cell>
          <cell r="C8574">
            <v>78127684</v>
          </cell>
          <cell r="D8574">
            <v>2016</v>
          </cell>
          <cell r="G8574">
            <v>144</v>
          </cell>
          <cell r="AC8574">
            <v>78127684</v>
          </cell>
        </row>
        <row r="8575">
          <cell r="A8575" t="str">
            <v>Costos Compra de Energía</v>
          </cell>
          <cell r="C8575">
            <v>307772808</v>
          </cell>
          <cell r="D8575">
            <v>2016</v>
          </cell>
          <cell r="G8575">
            <v>144</v>
          </cell>
          <cell r="AC8575">
            <v>307772808</v>
          </cell>
        </row>
        <row r="8576">
          <cell r="A8576" t="str">
            <v>Costos Totales por Compra de Energia</v>
          </cell>
          <cell r="C8576">
            <v>221639098</v>
          </cell>
          <cell r="D8576">
            <v>2016</v>
          </cell>
          <cell r="G8576">
            <v>144</v>
          </cell>
          <cell r="AC8576">
            <v>221639098</v>
          </cell>
        </row>
        <row r="8577">
          <cell r="A8577" t="str">
            <v>Costos OyM (D)</v>
          </cell>
          <cell r="C8577">
            <v>435693</v>
          </cell>
          <cell r="D8577">
            <v>2016</v>
          </cell>
          <cell r="G8577">
            <v>144</v>
          </cell>
          <cell r="AC8577">
            <v>453801.16647912684</v>
          </cell>
        </row>
        <row r="8578">
          <cell r="A8578" t="str">
            <v>Costos OyM (D)</v>
          </cell>
          <cell r="C8578">
            <v>3048920</v>
          </cell>
          <cell r="D8578">
            <v>2016</v>
          </cell>
          <cell r="G8578">
            <v>144</v>
          </cell>
          <cell r="AC8578">
            <v>3175638.4713583635</v>
          </cell>
        </row>
        <row r="8579">
          <cell r="A8579" t="str">
            <v>Costos OyM (D)</v>
          </cell>
          <cell r="C8579">
            <v>1744752</v>
          </cell>
          <cell r="D8579">
            <v>2016</v>
          </cell>
          <cell r="G8579">
            <v>144</v>
          </cell>
          <cell r="AC8579">
            <v>1817266.9581948516</v>
          </cell>
        </row>
        <row r="8580">
          <cell r="A8580" t="str">
            <v>Costos OyM (D)</v>
          </cell>
          <cell r="C8580">
            <v>1767579</v>
          </cell>
          <cell r="D8580">
            <v>2016</v>
          </cell>
          <cell r="G8580">
            <v>144</v>
          </cell>
          <cell r="AC8580">
            <v>1841042.6884159455</v>
          </cell>
        </row>
        <row r="8581">
          <cell r="A8581" t="str">
            <v>Costos OyM (D)</v>
          </cell>
          <cell r="C8581">
            <v>3799278</v>
          </cell>
          <cell r="D8581">
            <v>2016</v>
          </cell>
          <cell r="G8581">
            <v>144</v>
          </cell>
          <cell r="AC8581">
            <v>3957182.668021942</v>
          </cell>
        </row>
        <row r="8582">
          <cell r="A8582" t="str">
            <v>Costos de OyM (C )</v>
          </cell>
          <cell r="C8582">
            <v>2435183</v>
          </cell>
          <cell r="D8582">
            <v>2016</v>
          </cell>
          <cell r="G8582">
            <v>144</v>
          </cell>
          <cell r="AC8582">
            <v>2559164.0080057285</v>
          </cell>
        </row>
        <row r="8583">
          <cell r="A8583" t="str">
            <v>Costos OyM (D)</v>
          </cell>
          <cell r="C8583">
            <v>9981551</v>
          </cell>
          <cell r="D8583">
            <v>2016</v>
          </cell>
          <cell r="G8583">
            <v>144</v>
          </cell>
          <cell r="AC8583">
            <v>10396401.794545459</v>
          </cell>
        </row>
        <row r="8584">
          <cell r="A8584" t="str">
            <v>Costos OyM (D)</v>
          </cell>
          <cell r="C8584">
            <v>15816401</v>
          </cell>
          <cell r="D8584">
            <v>2016</v>
          </cell>
          <cell r="G8584">
            <v>144</v>
          </cell>
          <cell r="AC8584">
            <v>16473758.410857251</v>
          </cell>
        </row>
        <row r="8585">
          <cell r="A8585" t="str">
            <v>Costos OyM (D)</v>
          </cell>
          <cell r="C8585">
            <v>540624</v>
          </cell>
          <cell r="D8585">
            <v>2016</v>
          </cell>
          <cell r="G8585">
            <v>144</v>
          </cell>
          <cell r="AC8585">
            <v>563093.28317556507</v>
          </cell>
        </row>
        <row r="8586">
          <cell r="A8586" t="str">
            <v>Costos OyM (D)</v>
          </cell>
          <cell r="C8586">
            <v>0</v>
          </cell>
          <cell r="D8586">
            <v>2016</v>
          </cell>
          <cell r="G8586">
            <v>144</v>
          </cell>
          <cell r="AC8586">
            <v>0</v>
          </cell>
        </row>
        <row r="8587">
          <cell r="A8587" t="str">
            <v>Costos OyM (D)</v>
          </cell>
          <cell r="C8587">
            <v>152747</v>
          </cell>
          <cell r="D8587">
            <v>2016</v>
          </cell>
          <cell r="G8587">
            <v>144</v>
          </cell>
          <cell r="AC8587">
            <v>159095.43365669678</v>
          </cell>
        </row>
        <row r="8588">
          <cell r="A8588" t="str">
            <v>Costos OyM (D)</v>
          </cell>
          <cell r="C8588">
            <v>2781056</v>
          </cell>
          <cell r="D8588">
            <v>2016</v>
          </cell>
          <cell r="G8588">
            <v>144</v>
          </cell>
          <cell r="AC8588">
            <v>2896641.5729510793</v>
          </cell>
        </row>
        <row r="8589">
          <cell r="A8589" t="str">
            <v>Costos OyM (D)</v>
          </cell>
          <cell r="C8589">
            <v>47459216</v>
          </cell>
          <cell r="D8589">
            <v>2016</v>
          </cell>
          <cell r="G8589">
            <v>144</v>
          </cell>
          <cell r="AC8589">
            <v>49431704.390441984</v>
          </cell>
        </row>
        <row r="8590">
          <cell r="A8590" t="str">
            <v>Costos OyM (D)</v>
          </cell>
          <cell r="C8590">
            <v>3264403</v>
          </cell>
          <cell r="D8590">
            <v>2016</v>
          </cell>
          <cell r="G8590">
            <v>144</v>
          </cell>
          <cell r="AC8590">
            <v>3400077.3233858729</v>
          </cell>
        </row>
        <row r="8591">
          <cell r="A8591" t="str">
            <v>Costos OyM (D)</v>
          </cell>
          <cell r="C8591">
            <v>1641859</v>
          </cell>
          <cell r="D8591">
            <v>2016</v>
          </cell>
          <cell r="G8591">
            <v>144</v>
          </cell>
          <cell r="AC8591">
            <v>1710097.5443586486</v>
          </cell>
        </row>
        <row r="8592">
          <cell r="A8592" t="str">
            <v>Costos de OyM (C )</v>
          </cell>
          <cell r="C8592">
            <v>984919</v>
          </cell>
          <cell r="D8592">
            <v>2016</v>
          </cell>
          <cell r="G8592">
            <v>144</v>
          </cell>
          <cell r="AC8592">
            <v>1035063.5888970126</v>
          </cell>
        </row>
        <row r="8593">
          <cell r="A8593" t="str">
            <v>Costos OyM (D)</v>
          </cell>
          <cell r="C8593">
            <v>-37471</v>
          </cell>
          <cell r="D8593">
            <v>2016</v>
          </cell>
          <cell r="G8593">
            <v>144</v>
          </cell>
          <cell r="AC8593">
            <v>-39028.360586787858</v>
          </cell>
        </row>
        <row r="8594">
          <cell r="A8594" t="str">
            <v>Costos de OyM (C )</v>
          </cell>
          <cell r="C8594">
            <v>27490706</v>
          </cell>
          <cell r="D8594">
            <v>2016</v>
          </cell>
          <cell r="G8594">
            <v>144</v>
          </cell>
          <cell r="AC8594">
            <v>28890323.786699861</v>
          </cell>
        </row>
        <row r="8595">
          <cell r="A8595" t="str">
            <v>Costos de OyM (C )</v>
          </cell>
          <cell r="C8595">
            <v>5086697</v>
          </cell>
          <cell r="D8595">
            <v>2016</v>
          </cell>
          <cell r="G8595">
            <v>144</v>
          </cell>
          <cell r="AC8595">
            <v>5345672.9461525949</v>
          </cell>
        </row>
        <row r="8596">
          <cell r="A8596" t="str">
            <v>Costos de OyM (C )</v>
          </cell>
          <cell r="C8596">
            <v>3559724</v>
          </cell>
          <cell r="D8596">
            <v>2016</v>
          </cell>
          <cell r="G8596">
            <v>144</v>
          </cell>
          <cell r="AC8596">
            <v>3740958.0878456295</v>
          </cell>
        </row>
        <row r="8597">
          <cell r="A8597" t="str">
            <v>Costos de Administración</v>
          </cell>
          <cell r="C8597">
            <v>152284375</v>
          </cell>
          <cell r="D8597">
            <v>2016</v>
          </cell>
          <cell r="G8597">
            <v>144</v>
          </cell>
          <cell r="AC8597">
            <v>40442670.321214594</v>
          </cell>
        </row>
        <row r="8598">
          <cell r="A8598" t="str">
            <v>Costos Totales</v>
          </cell>
          <cell r="C8598">
            <v>1605844203</v>
          </cell>
          <cell r="D8598">
            <v>2016</v>
          </cell>
          <cell r="G8598">
            <v>144</v>
          </cell>
          <cell r="AC8598">
            <v>1605844203</v>
          </cell>
        </row>
        <row r="8599">
          <cell r="A8599" t="str">
            <v>Costos de Combustible</v>
          </cell>
          <cell r="C8599">
            <v>347189638</v>
          </cell>
          <cell r="D8599">
            <v>2016</v>
          </cell>
          <cell r="G8599">
            <v>130</v>
          </cell>
          <cell r="AC8599">
            <v>347189638</v>
          </cell>
        </row>
        <row r="8600">
          <cell r="A8600" t="str">
            <v>Costos de Combustible</v>
          </cell>
          <cell r="C8600">
            <v>127125145</v>
          </cell>
          <cell r="D8600">
            <v>2016</v>
          </cell>
          <cell r="G8600">
            <v>130</v>
          </cell>
          <cell r="AC8600">
            <v>127125145</v>
          </cell>
        </row>
        <row r="8601">
          <cell r="A8601" t="str">
            <v>Costos Compra de Energía</v>
          </cell>
          <cell r="C8601">
            <v>343109357</v>
          </cell>
          <cell r="D8601">
            <v>2016</v>
          </cell>
          <cell r="G8601">
            <v>130</v>
          </cell>
          <cell r="AC8601">
            <v>343109357</v>
          </cell>
        </row>
        <row r="8602">
          <cell r="A8602" t="str">
            <v>Costos Totales por Compra de Energia</v>
          </cell>
          <cell r="C8602">
            <v>434760792</v>
          </cell>
          <cell r="D8602">
            <v>2016</v>
          </cell>
          <cell r="G8602">
            <v>130</v>
          </cell>
          <cell r="AC8602">
            <v>434760792</v>
          </cell>
        </row>
        <row r="8603">
          <cell r="A8603" t="str">
            <v>Costos OyM (D)</v>
          </cell>
          <cell r="C8603">
            <v>6365241</v>
          </cell>
          <cell r="D8603">
            <v>2016</v>
          </cell>
          <cell r="G8603">
            <v>130</v>
          </cell>
          <cell r="AC8603">
            <v>6629791.5980306398</v>
          </cell>
        </row>
        <row r="8604">
          <cell r="A8604" t="str">
            <v>Costos OyM (D)</v>
          </cell>
          <cell r="C8604">
            <v>2290308</v>
          </cell>
          <cell r="D8604">
            <v>2016</v>
          </cell>
          <cell r="G8604">
            <v>130</v>
          </cell>
          <cell r="AC8604">
            <v>2385497.2239546562</v>
          </cell>
        </row>
        <row r="8605">
          <cell r="A8605" t="str">
            <v>Costos OyM (D)</v>
          </cell>
          <cell r="C8605">
            <v>306632</v>
          </cell>
          <cell r="D8605">
            <v>2016</v>
          </cell>
          <cell r="G8605">
            <v>130</v>
          </cell>
          <cell r="AC8605">
            <v>319376.16459256317</v>
          </cell>
        </row>
        <row r="8606">
          <cell r="A8606" t="str">
            <v>Costos OyM (D)</v>
          </cell>
          <cell r="C8606">
            <v>3066957</v>
          </cell>
          <cell r="D8606">
            <v>2016</v>
          </cell>
          <cell r="G8606">
            <v>130</v>
          </cell>
          <cell r="AC8606">
            <v>3194425.1207646746</v>
          </cell>
        </row>
        <row r="8607">
          <cell r="A8607" t="str">
            <v>Costos de OyM (C )</v>
          </cell>
          <cell r="C8607">
            <v>327641</v>
          </cell>
          <cell r="D8607">
            <v>2016</v>
          </cell>
          <cell r="G8607">
            <v>130</v>
          </cell>
          <cell r="AC8607">
            <v>344321.98924968054</v>
          </cell>
        </row>
        <row r="8608">
          <cell r="A8608" t="str">
            <v>Costos OyM (D)</v>
          </cell>
          <cell r="C8608">
            <v>70802</v>
          </cell>
          <cell r="D8608">
            <v>2016</v>
          </cell>
          <cell r="G8608">
            <v>130</v>
          </cell>
          <cell r="AC8608">
            <v>73744.655500673951</v>
          </cell>
        </row>
        <row r="8609">
          <cell r="A8609" t="str">
            <v>Costos OyM (D)</v>
          </cell>
          <cell r="C8609">
            <v>7376971</v>
          </cell>
          <cell r="D8609">
            <v>2016</v>
          </cell>
          <cell r="G8609">
            <v>130</v>
          </cell>
          <cell r="AC8609">
            <v>7683570.87417675</v>
          </cell>
        </row>
        <row r="8610">
          <cell r="A8610" t="str">
            <v>Costos OyM (D)</v>
          </cell>
          <cell r="C8610">
            <v>760155</v>
          </cell>
          <cell r="D8610">
            <v>2016</v>
          </cell>
          <cell r="G8610">
            <v>130</v>
          </cell>
          <cell r="AC8610">
            <v>791748.37719435629</v>
          </cell>
        </row>
        <row r="8611">
          <cell r="A8611" t="str">
            <v>Costos OyM (D)</v>
          </cell>
          <cell r="C8611">
            <v>8097808</v>
          </cell>
          <cell r="D8611">
            <v>2016</v>
          </cell>
          <cell r="G8611">
            <v>130</v>
          </cell>
          <cell r="AC8611">
            <v>8434367.1262196209</v>
          </cell>
        </row>
        <row r="8612">
          <cell r="A8612" t="str">
            <v>Costos OyM (D)</v>
          </cell>
          <cell r="C8612">
            <v>4283461</v>
          </cell>
          <cell r="D8612">
            <v>2016</v>
          </cell>
          <cell r="G8612">
            <v>130</v>
          </cell>
          <cell r="AC8612">
            <v>4461489.1640853696</v>
          </cell>
        </row>
        <row r="8613">
          <cell r="A8613" t="str">
            <v>Costos OyM (D)</v>
          </cell>
          <cell r="C8613">
            <v>37281902</v>
          </cell>
          <cell r="D8613">
            <v>2016</v>
          </cell>
          <cell r="G8613">
            <v>130</v>
          </cell>
          <cell r="AC8613">
            <v>38831403.341711923</v>
          </cell>
        </row>
        <row r="8614">
          <cell r="A8614" t="str">
            <v>Costos OyM (D)</v>
          </cell>
          <cell r="C8614">
            <v>1499327</v>
          </cell>
          <cell r="D8614">
            <v>2016</v>
          </cell>
          <cell r="G8614">
            <v>130</v>
          </cell>
          <cell r="AC8614">
            <v>1561641.6640470463</v>
          </cell>
        </row>
        <row r="8615">
          <cell r="A8615" t="str">
            <v>Costos OyM (D)</v>
          </cell>
          <cell r="C8615">
            <v>1419598</v>
          </cell>
          <cell r="D8615">
            <v>2016</v>
          </cell>
          <cell r="G8615">
            <v>130</v>
          </cell>
          <cell r="AC8615">
            <v>1478598.9867439584</v>
          </cell>
        </row>
        <row r="8616">
          <cell r="A8616" t="str">
            <v>Costos de OyM (C )</v>
          </cell>
          <cell r="C8616">
            <v>2604975</v>
          </cell>
          <cell r="D8616">
            <v>2016</v>
          </cell>
          <cell r="G8616">
            <v>130</v>
          </cell>
          <cell r="AC8616">
            <v>2737600.5260199015</v>
          </cell>
        </row>
        <row r="8617">
          <cell r="A8617" t="str">
            <v>Costos OyM (D)</v>
          </cell>
          <cell r="C8617">
            <v>552698</v>
          </cell>
          <cell r="D8617">
            <v>2016</v>
          </cell>
          <cell r="G8617">
            <v>130</v>
          </cell>
          <cell r="AC8617">
            <v>575669.09982643847</v>
          </cell>
        </row>
        <row r="8618">
          <cell r="A8618" t="str">
            <v>Costos de OyM (C )</v>
          </cell>
          <cell r="C8618">
            <v>21973191</v>
          </cell>
          <cell r="D8618">
            <v>2016</v>
          </cell>
          <cell r="G8618">
            <v>130</v>
          </cell>
          <cell r="AC8618">
            <v>23091898.862728346</v>
          </cell>
        </row>
        <row r="8619">
          <cell r="A8619" t="str">
            <v>Costos de OyM (C )</v>
          </cell>
          <cell r="C8619">
            <v>50080610</v>
          </cell>
          <cell r="D8619">
            <v>2016</v>
          </cell>
          <cell r="G8619">
            <v>130</v>
          </cell>
          <cell r="AC8619">
            <v>52630333.987618901</v>
          </cell>
        </row>
        <row r="8620">
          <cell r="A8620" t="str">
            <v>Costos de OyM (C )</v>
          </cell>
          <cell r="C8620">
            <v>4712854</v>
          </cell>
          <cell r="D8620">
            <v>2016</v>
          </cell>
          <cell r="G8620">
            <v>130</v>
          </cell>
          <cell r="AC8620">
            <v>4952796.7022543391</v>
          </cell>
        </row>
        <row r="8621">
          <cell r="A8621" t="str">
            <v>Costos de Administración</v>
          </cell>
          <cell r="C8621">
            <v>141320032</v>
          </cell>
          <cell r="D8621">
            <v>2016</v>
          </cell>
          <cell r="G8621">
            <v>130</v>
          </cell>
          <cell r="AC8621">
            <v>52888857.287914485</v>
          </cell>
        </row>
        <row r="8622">
          <cell r="A8622" t="str">
            <v>Costos Totales</v>
          </cell>
          <cell r="C8622">
            <v>1506379223</v>
          </cell>
          <cell r="D8622">
            <v>2016</v>
          </cell>
          <cell r="G8622">
            <v>130</v>
          </cell>
          <cell r="AC8622">
            <v>1506379223</v>
          </cell>
        </row>
        <row r="8623">
          <cell r="A8623" t="str">
            <v>Costos de Combustible</v>
          </cell>
          <cell r="C8623">
            <v>153908</v>
          </cell>
          <cell r="D8623">
            <v>2016</v>
          </cell>
          <cell r="G8623">
            <v>113</v>
          </cell>
          <cell r="AC8623">
            <v>153908</v>
          </cell>
        </row>
        <row r="8624">
          <cell r="A8624" t="str">
            <v>Costos Compra de Energía</v>
          </cell>
          <cell r="C8624">
            <v>37107631</v>
          </cell>
          <cell r="D8624">
            <v>2016</v>
          </cell>
          <cell r="G8624">
            <v>113</v>
          </cell>
          <cell r="AC8624">
            <v>37107631</v>
          </cell>
        </row>
        <row r="8625">
          <cell r="A8625" t="str">
            <v>Costos Totales por Compra de Energia</v>
          </cell>
          <cell r="C8625">
            <v>37107631</v>
          </cell>
          <cell r="D8625">
            <v>2016</v>
          </cell>
          <cell r="G8625">
            <v>113</v>
          </cell>
          <cell r="AC8625">
            <v>37107631</v>
          </cell>
        </row>
        <row r="8626">
          <cell r="A8626" t="str">
            <v>Costos OyM (D)</v>
          </cell>
          <cell r="C8626">
            <v>40336</v>
          </cell>
          <cell r="D8626">
            <v>2016</v>
          </cell>
          <cell r="G8626">
            <v>113</v>
          </cell>
          <cell r="AC8626">
            <v>42012.435019846678</v>
          </cell>
        </row>
        <row r="8627">
          <cell r="A8627" t="str">
            <v>Costos OyM (D)</v>
          </cell>
          <cell r="C8627">
            <v>0</v>
          </cell>
          <cell r="D8627">
            <v>2016</v>
          </cell>
          <cell r="G8627">
            <v>113</v>
          </cell>
          <cell r="AC8627">
            <v>0</v>
          </cell>
        </row>
        <row r="8628">
          <cell r="A8628" t="str">
            <v>Costos OyM (D)</v>
          </cell>
          <cell r="C8628">
            <v>-9</v>
          </cell>
          <cell r="D8628">
            <v>2016</v>
          </cell>
          <cell r="G8628">
            <v>113</v>
          </cell>
          <cell r="AC8628">
            <v>-9.3740558106559924</v>
          </cell>
        </row>
        <row r="8629">
          <cell r="A8629" t="str">
            <v>Costos de OyM (C )</v>
          </cell>
          <cell r="C8629">
            <v>380107</v>
          </cell>
          <cell r="D8629">
            <v>2016</v>
          </cell>
          <cell r="G8629">
            <v>113</v>
          </cell>
          <cell r="AC8629">
            <v>399459.15916423255</v>
          </cell>
        </row>
        <row r="8630">
          <cell r="A8630" t="str">
            <v>Costos de OyM (C )</v>
          </cell>
          <cell r="C8630">
            <v>1801</v>
          </cell>
          <cell r="D8630">
            <v>2016</v>
          </cell>
          <cell r="G8630">
            <v>113</v>
          </cell>
          <cell r="AC8630">
            <v>1892.693230208291</v>
          </cell>
        </row>
        <row r="8631">
          <cell r="A8631" t="str">
            <v>Costos de Administración</v>
          </cell>
          <cell r="C8631">
            <v>49526847</v>
          </cell>
          <cell r="D8631">
            <v>2016</v>
          </cell>
          <cell r="G8631">
            <v>113</v>
          </cell>
          <cell r="AC8631">
            <v>365830.38260010671</v>
          </cell>
        </row>
        <row r="8632">
          <cell r="A8632" t="str">
            <v>Costos Totales</v>
          </cell>
          <cell r="C8632">
            <v>146053373</v>
          </cell>
          <cell r="D8632">
            <v>2016</v>
          </cell>
          <cell r="G8632">
            <v>113</v>
          </cell>
          <cell r="AC8632">
            <v>146053373</v>
          </cell>
        </row>
        <row r="8633">
          <cell r="A8633" t="str">
            <v>Costos OyM (D)</v>
          </cell>
          <cell r="C8633">
            <v>44372199</v>
          </cell>
          <cell r="D8633">
            <v>2016</v>
          </cell>
          <cell r="G8633">
            <v>68</v>
          </cell>
          <cell r="AC8633">
            <v>46216385.540837117</v>
          </cell>
        </row>
        <row r="8634">
          <cell r="A8634" t="str">
            <v>Costos OyM (D)</v>
          </cell>
          <cell r="C8634">
            <v>3586887</v>
          </cell>
          <cell r="D8634">
            <v>2016</v>
          </cell>
          <cell r="G8634">
            <v>68</v>
          </cell>
          <cell r="AC8634">
            <v>3735964.3249462713</v>
          </cell>
        </row>
        <row r="8635">
          <cell r="A8635" t="str">
            <v>Costos OyM (D)</v>
          </cell>
          <cell r="C8635">
            <v>1592707</v>
          </cell>
          <cell r="D8635">
            <v>2016</v>
          </cell>
          <cell r="G8635">
            <v>68</v>
          </cell>
          <cell r="AC8635">
            <v>1658902.700891386</v>
          </cell>
        </row>
        <row r="8636">
          <cell r="A8636" t="str">
            <v>Costos OyM (D)</v>
          </cell>
          <cell r="C8636">
            <v>2697926</v>
          </cell>
          <cell r="D8636">
            <v>2016</v>
          </cell>
          <cell r="G8636">
            <v>68</v>
          </cell>
          <cell r="AC8636">
            <v>2810056.5441133198</v>
          </cell>
        </row>
        <row r="8637">
          <cell r="A8637" t="str">
            <v>Costos OyM (D)</v>
          </cell>
          <cell r="C8637">
            <v>6725125</v>
          </cell>
          <cell r="D8637">
            <v>2016</v>
          </cell>
          <cell r="G8637">
            <v>68</v>
          </cell>
          <cell r="AC8637">
            <v>7004633.009293098</v>
          </cell>
        </row>
        <row r="8638">
          <cell r="A8638" t="str">
            <v>Costos de OyM (C )</v>
          </cell>
          <cell r="C8638">
            <v>29102463</v>
          </cell>
          <cell r="D8638">
            <v>2016</v>
          </cell>
          <cell r="G8638">
            <v>68</v>
          </cell>
          <cell r="AC8638">
            <v>30584139.201825246</v>
          </cell>
        </row>
        <row r="8639">
          <cell r="A8639" t="str">
            <v>Costos OyM (D)</v>
          </cell>
          <cell r="C8639">
            <v>2661611</v>
          </cell>
          <cell r="D8639">
            <v>2016</v>
          </cell>
          <cell r="G8639">
            <v>68</v>
          </cell>
          <cell r="AC8639">
            <v>2772232.2289173231</v>
          </cell>
        </row>
        <row r="8640">
          <cell r="A8640" t="str">
            <v>Costos OyM (D)</v>
          </cell>
          <cell r="C8640">
            <v>28639103</v>
          </cell>
          <cell r="D8640">
            <v>2016</v>
          </cell>
          <cell r="G8640">
            <v>68</v>
          </cell>
          <cell r="AC8640">
            <v>29829394.432125054</v>
          </cell>
        </row>
        <row r="8641">
          <cell r="A8641" t="str">
            <v>Costos OyM (D)</v>
          </cell>
          <cell r="C8641">
            <v>54574</v>
          </cell>
          <cell r="D8641">
            <v>2016</v>
          </cell>
          <cell r="G8641">
            <v>68</v>
          </cell>
          <cell r="AC8641">
            <v>56842.191312304458</v>
          </cell>
        </row>
        <row r="8642">
          <cell r="A8642" t="str">
            <v>Costos OyM (D)</v>
          </cell>
          <cell r="C8642">
            <v>5306081</v>
          </cell>
          <cell r="D8642">
            <v>2016</v>
          </cell>
          <cell r="G8642">
            <v>68</v>
          </cell>
          <cell r="AC8642">
            <v>5526611.0477623735</v>
          </cell>
        </row>
        <row r="8643">
          <cell r="A8643" t="str">
            <v>Costos OyM (D)</v>
          </cell>
          <cell r="C8643">
            <v>1281689</v>
          </cell>
          <cell r="D8643">
            <v>2016</v>
          </cell>
          <cell r="G8643">
            <v>68</v>
          </cell>
          <cell r="AC8643">
            <v>1334958.2464337633</v>
          </cell>
        </row>
        <row r="8644">
          <cell r="A8644" t="str">
            <v>Costos OyM (D)</v>
          </cell>
          <cell r="C8644">
            <v>12036341</v>
          </cell>
          <cell r="D8644">
            <v>2016</v>
          </cell>
          <cell r="G8644">
            <v>68</v>
          </cell>
          <cell r="AC8644">
            <v>12536592.47667633</v>
          </cell>
        </row>
        <row r="8645">
          <cell r="A8645" t="str">
            <v>Costos OyM (D)</v>
          </cell>
          <cell r="C8645">
            <v>74669761</v>
          </cell>
          <cell r="D8645">
            <v>2016</v>
          </cell>
          <cell r="G8645">
            <v>68</v>
          </cell>
          <cell r="AC8645">
            <v>77773167.442482695</v>
          </cell>
        </row>
        <row r="8646">
          <cell r="A8646" t="str">
            <v>Costos OyM (D)</v>
          </cell>
          <cell r="C8646">
            <v>8857027</v>
          </cell>
          <cell r="D8646">
            <v>2016</v>
          </cell>
          <cell r="G8646">
            <v>68</v>
          </cell>
          <cell r="AC8646">
            <v>9225140.6016096678</v>
          </cell>
        </row>
        <row r="8647">
          <cell r="A8647" t="str">
            <v>Costos OyM (D)</v>
          </cell>
          <cell r="C8647">
            <v>4653181</v>
          </cell>
          <cell r="D8647">
            <v>2016</v>
          </cell>
          <cell r="G8647">
            <v>68</v>
          </cell>
          <cell r="AC8647">
            <v>4846575.3767871177</v>
          </cell>
        </row>
        <row r="8648">
          <cell r="A8648" t="str">
            <v>Costos de OyM (C )</v>
          </cell>
          <cell r="C8648">
            <v>6957488</v>
          </cell>
          <cell r="D8648">
            <v>2016</v>
          </cell>
          <cell r="G8648">
            <v>68</v>
          </cell>
          <cell r="AC8648">
            <v>7311710.4035843546</v>
          </cell>
        </row>
        <row r="8649">
          <cell r="A8649" t="str">
            <v>Costos OyM (D)</v>
          </cell>
          <cell r="C8649">
            <v>1083230</v>
          </cell>
          <cell r="D8649">
            <v>2016</v>
          </cell>
          <cell r="G8649">
            <v>68</v>
          </cell>
          <cell r="AC8649">
            <v>1128250.9417529879</v>
          </cell>
        </row>
        <row r="8650">
          <cell r="A8650" t="str">
            <v>Costos de OyM (C )</v>
          </cell>
          <cell r="C8650">
            <v>34309067</v>
          </cell>
          <cell r="D8650">
            <v>2016</v>
          </cell>
          <cell r="G8650">
            <v>68</v>
          </cell>
          <cell r="AC8650">
            <v>36055823.900978722</v>
          </cell>
        </row>
        <row r="8651">
          <cell r="A8651" t="str">
            <v>Costos de OyM (C )</v>
          </cell>
          <cell r="C8651">
            <v>38302652</v>
          </cell>
          <cell r="D8651">
            <v>2016</v>
          </cell>
          <cell r="G8651">
            <v>68</v>
          </cell>
          <cell r="AC8651">
            <v>40252731.893072769</v>
          </cell>
        </row>
        <row r="8652">
          <cell r="A8652" t="str">
            <v>Costos de Administración</v>
          </cell>
          <cell r="C8652">
            <v>223339803</v>
          </cell>
          <cell r="D8652">
            <v>2016</v>
          </cell>
          <cell r="G8652">
            <v>68</v>
          </cell>
          <cell r="AC8652">
            <v>63336555.459362254</v>
          </cell>
        </row>
        <row r="8653">
          <cell r="A8653" t="str">
            <v>Costos Totales</v>
          </cell>
          <cell r="C8653">
            <v>1345296829</v>
          </cell>
          <cell r="D8653">
            <v>2016</v>
          </cell>
          <cell r="G8653">
            <v>68</v>
          </cell>
          <cell r="AC8653">
            <v>1345296829</v>
          </cell>
        </row>
        <row r="8654">
          <cell r="A8654" t="str">
            <v>Costos de Administración</v>
          </cell>
          <cell r="C8654">
            <v>131179</v>
          </cell>
          <cell r="D8654">
            <v>2016</v>
          </cell>
          <cell r="G8654">
            <v>436</v>
          </cell>
          <cell r="AC8654">
            <v>0</v>
          </cell>
        </row>
        <row r="8655">
          <cell r="A8655" t="str">
            <v>Costos Totales</v>
          </cell>
          <cell r="C8655">
            <v>131335</v>
          </cell>
          <cell r="D8655">
            <v>2016</v>
          </cell>
          <cell r="G8655">
            <v>436</v>
          </cell>
          <cell r="AC8655">
            <v>131335</v>
          </cell>
        </row>
        <row r="8656">
          <cell r="A8656" t="str">
            <v>Costos de Administración</v>
          </cell>
          <cell r="C8656">
            <v>2054139</v>
          </cell>
          <cell r="D8656">
            <v>2016</v>
          </cell>
          <cell r="G8656">
            <v>437</v>
          </cell>
          <cell r="AC8656">
            <v>0</v>
          </cell>
        </row>
        <row r="8657">
          <cell r="A8657" t="str">
            <v>Costos Totales</v>
          </cell>
          <cell r="C8657">
            <v>5854888</v>
          </cell>
          <cell r="D8657">
            <v>2016</v>
          </cell>
          <cell r="G8657">
            <v>437</v>
          </cell>
          <cell r="AC8657">
            <v>5854888</v>
          </cell>
        </row>
        <row r="8658">
          <cell r="A8658" t="str">
            <v>Costos de Administración</v>
          </cell>
          <cell r="C8658">
            <v>6928394</v>
          </cell>
          <cell r="D8658">
            <v>2016</v>
          </cell>
          <cell r="G8658">
            <v>438</v>
          </cell>
          <cell r="AC8658">
            <v>0</v>
          </cell>
        </row>
        <row r="8659">
          <cell r="A8659" t="str">
            <v>Costos Totales</v>
          </cell>
          <cell r="C8659">
            <v>17009866</v>
          </cell>
          <cell r="D8659">
            <v>2016</v>
          </cell>
          <cell r="G8659">
            <v>438</v>
          </cell>
          <cell r="AC8659">
            <v>17009866</v>
          </cell>
        </row>
        <row r="8660">
          <cell r="A8660" t="str">
            <v>Costos de Administración</v>
          </cell>
          <cell r="C8660">
            <v>388567</v>
          </cell>
          <cell r="D8660">
            <v>2016</v>
          </cell>
          <cell r="G8660">
            <v>439</v>
          </cell>
          <cell r="AC8660">
            <v>0</v>
          </cell>
        </row>
        <row r="8661">
          <cell r="A8661" t="str">
            <v>Costos Totales</v>
          </cell>
          <cell r="C8661">
            <v>717462</v>
          </cell>
          <cell r="D8661">
            <v>2016</v>
          </cell>
          <cell r="G8661">
            <v>439</v>
          </cell>
          <cell r="AC8661">
            <v>717462</v>
          </cell>
        </row>
        <row r="8662">
          <cell r="A8662" t="str">
            <v>Costos de Administración</v>
          </cell>
          <cell r="C8662">
            <v>3445881</v>
          </cell>
          <cell r="D8662">
            <v>2016</v>
          </cell>
          <cell r="G8662">
            <v>440</v>
          </cell>
          <cell r="AC8662">
            <v>0</v>
          </cell>
        </row>
        <row r="8663">
          <cell r="A8663" t="str">
            <v>Costos Totales</v>
          </cell>
          <cell r="C8663">
            <v>8536707</v>
          </cell>
          <cell r="D8663">
            <v>2016</v>
          </cell>
          <cell r="G8663">
            <v>440</v>
          </cell>
          <cell r="AC8663">
            <v>8536707</v>
          </cell>
        </row>
        <row r="8664">
          <cell r="A8664" t="str">
            <v>Costos de Administración</v>
          </cell>
          <cell r="C8664">
            <v>138040</v>
          </cell>
          <cell r="D8664">
            <v>2016</v>
          </cell>
          <cell r="G8664">
            <v>441</v>
          </cell>
          <cell r="AC8664">
            <v>0</v>
          </cell>
        </row>
        <row r="8665">
          <cell r="A8665" t="str">
            <v>Costos Totales</v>
          </cell>
          <cell r="C8665">
            <v>144310</v>
          </cell>
          <cell r="D8665">
            <v>2016</v>
          </cell>
          <cell r="G8665">
            <v>441</v>
          </cell>
          <cell r="AC8665">
            <v>144310</v>
          </cell>
        </row>
        <row r="8666">
          <cell r="A8666" t="str">
            <v>Costos de Administración</v>
          </cell>
          <cell r="C8666">
            <v>2261480</v>
          </cell>
          <cell r="D8666">
            <v>2016</v>
          </cell>
          <cell r="G8666">
            <v>442</v>
          </cell>
          <cell r="AC8666">
            <v>0</v>
          </cell>
        </row>
        <row r="8667">
          <cell r="A8667" t="str">
            <v>Costos Totales</v>
          </cell>
          <cell r="C8667">
            <v>5787652</v>
          </cell>
          <cell r="D8667">
            <v>2016</v>
          </cell>
          <cell r="G8667">
            <v>442</v>
          </cell>
          <cell r="AC8667">
            <v>5787652</v>
          </cell>
        </row>
        <row r="8668">
          <cell r="A8668" t="str">
            <v>Costos de Combustible</v>
          </cell>
          <cell r="C8668">
            <v>633110943</v>
          </cell>
          <cell r="D8668">
            <v>2016</v>
          </cell>
          <cell r="G8668">
            <v>177</v>
          </cell>
          <cell r="AC8668">
            <v>633110943</v>
          </cell>
        </row>
        <row r="8669">
          <cell r="A8669" t="str">
            <v>Costos de Combustible</v>
          </cell>
          <cell r="C8669">
            <v>87578449</v>
          </cell>
          <cell r="D8669">
            <v>2016</v>
          </cell>
          <cell r="G8669">
            <v>177</v>
          </cell>
          <cell r="AC8669">
            <v>87578449</v>
          </cell>
        </row>
        <row r="8670">
          <cell r="A8670" t="str">
            <v>Costos de Combustible</v>
          </cell>
          <cell r="C8670">
            <v>21148747</v>
          </cell>
          <cell r="D8670">
            <v>2016</v>
          </cell>
          <cell r="G8670">
            <v>177</v>
          </cell>
          <cell r="AC8670">
            <v>21148747</v>
          </cell>
        </row>
        <row r="8671">
          <cell r="A8671" t="str">
            <v>Costos Compra de Energía</v>
          </cell>
          <cell r="C8671">
            <v>191766381</v>
          </cell>
          <cell r="D8671">
            <v>2016</v>
          </cell>
          <cell r="G8671">
            <v>177</v>
          </cell>
          <cell r="AC8671">
            <v>191766381</v>
          </cell>
        </row>
        <row r="8672">
          <cell r="A8672" t="str">
            <v>Costos Totales por Compra de Energia</v>
          </cell>
          <cell r="C8672">
            <v>224513859</v>
          </cell>
          <cell r="D8672">
            <v>2016</v>
          </cell>
          <cell r="G8672">
            <v>177</v>
          </cell>
          <cell r="AC8672">
            <v>224513859</v>
          </cell>
        </row>
        <row r="8673">
          <cell r="A8673" t="str">
            <v>Costos OyM (D)</v>
          </cell>
          <cell r="C8673">
            <v>5095609</v>
          </cell>
          <cell r="D8673">
            <v>2016</v>
          </cell>
          <cell r="G8673">
            <v>177</v>
          </cell>
          <cell r="AC8673">
            <v>5307391.4616978858</v>
          </cell>
        </row>
        <row r="8674">
          <cell r="A8674" t="str">
            <v>Costos OyM (D)</v>
          </cell>
          <cell r="C8674">
            <v>2768181</v>
          </cell>
          <cell r="D8674">
            <v>2016</v>
          </cell>
          <cell r="G8674">
            <v>177</v>
          </cell>
          <cell r="AC8674">
            <v>2883231.4653330576</v>
          </cell>
        </row>
        <row r="8675">
          <cell r="A8675" t="str">
            <v>Costos OyM (D)</v>
          </cell>
          <cell r="C8675">
            <v>3905019</v>
          </cell>
          <cell r="D8675">
            <v>2016</v>
          </cell>
          <cell r="G8675">
            <v>177</v>
          </cell>
          <cell r="AC8675">
            <v>4067318.4497413393</v>
          </cell>
        </row>
        <row r="8676">
          <cell r="A8676" t="str">
            <v>Costos OyM (D)</v>
          </cell>
          <cell r="C8676">
            <v>10285303</v>
          </cell>
          <cell r="D8676">
            <v>2016</v>
          </cell>
          <cell r="G8676">
            <v>177</v>
          </cell>
          <cell r="AC8676">
            <v>10712778.261278613</v>
          </cell>
        </row>
        <row r="8677">
          <cell r="A8677" t="str">
            <v>Costos OyM (D)</v>
          </cell>
          <cell r="C8677">
            <v>3167195</v>
          </cell>
          <cell r="D8677">
            <v>2016</v>
          </cell>
          <cell r="G8677">
            <v>177</v>
          </cell>
          <cell r="AC8677">
            <v>3298829.1881367341</v>
          </cell>
        </row>
        <row r="8678">
          <cell r="A8678" t="str">
            <v>Costos de OyM (C )</v>
          </cell>
          <cell r="C8678">
            <v>5222695</v>
          </cell>
          <cell r="D8678">
            <v>2016</v>
          </cell>
          <cell r="G8678">
            <v>177</v>
          </cell>
          <cell r="AC8678">
            <v>5488594.9305622932</v>
          </cell>
        </row>
        <row r="8679">
          <cell r="A8679" t="str">
            <v>Costos OyM (D)</v>
          </cell>
          <cell r="C8679">
            <v>613452</v>
          </cell>
          <cell r="D8679">
            <v>2016</v>
          </cell>
          <cell r="G8679">
            <v>177</v>
          </cell>
          <cell r="AC8679">
            <v>638948.14279539336</v>
          </cell>
        </row>
        <row r="8680">
          <cell r="A8680" t="str">
            <v>Costos OyM (D)</v>
          </cell>
          <cell r="C8680">
            <v>19073959</v>
          </cell>
          <cell r="D8680">
            <v>2016</v>
          </cell>
          <cell r="G8680">
            <v>177</v>
          </cell>
          <cell r="AC8680">
            <v>19866706.244018242</v>
          </cell>
        </row>
        <row r="8681">
          <cell r="A8681" t="str">
            <v>Costos OyM (D)</v>
          </cell>
          <cell r="C8681">
            <v>404652</v>
          </cell>
          <cell r="D8681">
            <v>2016</v>
          </cell>
          <cell r="G8681">
            <v>177</v>
          </cell>
          <cell r="AC8681">
            <v>421470.04798817431</v>
          </cell>
        </row>
        <row r="8682">
          <cell r="A8682" t="str">
            <v>Costos OyM (D)</v>
          </cell>
          <cell r="C8682">
            <v>1710656</v>
          </cell>
          <cell r="D8682">
            <v>2016</v>
          </cell>
          <cell r="G8682">
            <v>177</v>
          </cell>
          <cell r="AC8682">
            <v>1781753.8685370598</v>
          </cell>
        </row>
        <row r="8683">
          <cell r="A8683" t="str">
            <v>Costos OyM (D)</v>
          </cell>
          <cell r="C8683">
            <v>733646</v>
          </cell>
          <cell r="D8683">
            <v>2016</v>
          </cell>
          <cell r="G8683">
            <v>177</v>
          </cell>
          <cell r="AC8683">
            <v>764137.61658494733</v>
          </cell>
        </row>
        <row r="8684">
          <cell r="A8684" t="str">
            <v>Costos OyM (D)</v>
          </cell>
          <cell r="C8684">
            <v>9894523</v>
          </cell>
          <cell r="D8684">
            <v>2016</v>
          </cell>
          <cell r="G8684">
            <v>177</v>
          </cell>
          <cell r="AC8684">
            <v>10305756.757979929</v>
          </cell>
        </row>
        <row r="8685">
          <cell r="A8685" t="str">
            <v>Costos OyM (D)</v>
          </cell>
          <cell r="C8685">
            <v>65430838</v>
          </cell>
          <cell r="D8685">
            <v>2016</v>
          </cell>
          <cell r="G8685">
            <v>177</v>
          </cell>
          <cell r="AC8685">
            <v>68150258.57222122</v>
          </cell>
        </row>
        <row r="8686">
          <cell r="A8686" t="str">
            <v>Costos OyM (D)</v>
          </cell>
          <cell r="C8686">
            <v>2734429</v>
          </cell>
          <cell r="D8686">
            <v>2016</v>
          </cell>
          <cell r="G8686">
            <v>177</v>
          </cell>
          <cell r="AC8686">
            <v>2848076.672919584</v>
          </cell>
        </row>
        <row r="8687">
          <cell r="A8687" t="str">
            <v>Costos OyM (D)</v>
          </cell>
          <cell r="C8687">
            <v>274936</v>
          </cell>
          <cell r="D8687">
            <v>2016</v>
          </cell>
          <cell r="G8687">
            <v>177</v>
          </cell>
          <cell r="AC8687">
            <v>286362.82315094623</v>
          </cell>
        </row>
        <row r="8688">
          <cell r="A8688" t="str">
            <v>Costos de OyM (C )</v>
          </cell>
          <cell r="C8688">
            <v>770141</v>
          </cell>
          <cell r="D8688">
            <v>2016</v>
          </cell>
          <cell r="G8688">
            <v>177</v>
          </cell>
          <cell r="AC8688">
            <v>809350.72571118455</v>
          </cell>
        </row>
        <row r="8689">
          <cell r="A8689" t="str">
            <v>Costos OyM (D)</v>
          </cell>
          <cell r="C8689">
            <v>2472518</v>
          </cell>
          <cell r="D8689">
            <v>2016</v>
          </cell>
          <cell r="G8689">
            <v>177</v>
          </cell>
          <cell r="AC8689">
            <v>2575280.1916501704</v>
          </cell>
        </row>
        <row r="8690">
          <cell r="A8690" t="str">
            <v>Costos de OyM (C )</v>
          </cell>
          <cell r="C8690">
            <v>49258097</v>
          </cell>
          <cell r="D8690">
            <v>2016</v>
          </cell>
          <cell r="G8690">
            <v>177</v>
          </cell>
          <cell r="AC8690">
            <v>51765944.877758652</v>
          </cell>
        </row>
        <row r="8691">
          <cell r="A8691" t="str">
            <v>Costos de OyM (C )</v>
          </cell>
          <cell r="C8691">
            <v>72182205</v>
          </cell>
          <cell r="D8691">
            <v>2016</v>
          </cell>
          <cell r="G8691">
            <v>177</v>
          </cell>
          <cell r="AC8691">
            <v>75857174.206000581</v>
          </cell>
        </row>
        <row r="8692">
          <cell r="A8692" t="str">
            <v>Costos de OyM (C )</v>
          </cell>
          <cell r="C8692">
            <v>363707</v>
          </cell>
          <cell r="D8692">
            <v>2016</v>
          </cell>
          <cell r="G8692">
            <v>177</v>
          </cell>
          <cell r="AC8692">
            <v>382224.19582419039</v>
          </cell>
        </row>
        <row r="8693">
          <cell r="A8693" t="str">
            <v>Costos de Administración</v>
          </cell>
          <cell r="C8693">
            <v>251782508</v>
          </cell>
          <cell r="D8693">
            <v>2016</v>
          </cell>
          <cell r="G8693">
            <v>177</v>
          </cell>
          <cell r="AC8693">
            <v>104090481.9134227</v>
          </cell>
        </row>
        <row r="8694">
          <cell r="A8694" t="str">
            <v>Costos Totales</v>
          </cell>
          <cell r="C8694">
            <v>1861045476</v>
          </cell>
          <cell r="D8694">
            <v>2016</v>
          </cell>
          <cell r="G8694">
            <v>177</v>
          </cell>
          <cell r="AC8694">
            <v>1861045476</v>
          </cell>
        </row>
        <row r="8695">
          <cell r="A8695" t="str">
            <v>Costos Compra de Energía</v>
          </cell>
          <cell r="C8695">
            <v>678855535</v>
          </cell>
          <cell r="D8695">
            <v>2016</v>
          </cell>
          <cell r="G8695">
            <v>117</v>
          </cell>
          <cell r="AC8695">
            <v>678855535</v>
          </cell>
        </row>
        <row r="8696">
          <cell r="A8696" t="str">
            <v>Costos Totales por Compra de Energia</v>
          </cell>
          <cell r="C8696">
            <v>678855535</v>
          </cell>
          <cell r="D8696">
            <v>2016</v>
          </cell>
          <cell r="G8696">
            <v>117</v>
          </cell>
          <cell r="AC8696">
            <v>678855535</v>
          </cell>
        </row>
        <row r="8697">
          <cell r="A8697" t="str">
            <v>Costos OyM (D)</v>
          </cell>
          <cell r="C8697">
            <v>13150242</v>
          </cell>
          <cell r="D8697">
            <v>2016</v>
          </cell>
          <cell r="G8697">
            <v>117</v>
          </cell>
          <cell r="AC8697">
            <v>13696789.159070276</v>
          </cell>
        </row>
        <row r="8698">
          <cell r="A8698" t="str">
            <v>Costos OyM (D)</v>
          </cell>
          <cell r="C8698">
            <v>9710456</v>
          </cell>
          <cell r="D8698">
            <v>2016</v>
          </cell>
          <cell r="G8698">
            <v>117</v>
          </cell>
          <cell r="AC8698">
            <v>10114039.610102151</v>
          </cell>
        </row>
        <row r="8699">
          <cell r="A8699" t="str">
            <v>Costos OyM (D)</v>
          </cell>
          <cell r="C8699">
            <v>6550590</v>
          </cell>
          <cell r="D8699">
            <v>2016</v>
          </cell>
          <cell r="G8699">
            <v>117</v>
          </cell>
          <cell r="AC8699">
            <v>6822844.0280805603</v>
          </cell>
        </row>
        <row r="8700">
          <cell r="A8700" t="str">
            <v>Costos OyM (D)</v>
          </cell>
          <cell r="C8700">
            <v>8384048</v>
          </cell>
          <cell r="D8700">
            <v>2016</v>
          </cell>
          <cell r="G8700">
            <v>117</v>
          </cell>
          <cell r="AC8700">
            <v>8732503.7634687498</v>
          </cell>
        </row>
        <row r="8701">
          <cell r="A8701" t="str">
            <v>Costos OyM (D)</v>
          </cell>
          <cell r="C8701">
            <v>8760173</v>
          </cell>
          <cell r="D8701">
            <v>2016</v>
          </cell>
          <cell r="G8701">
            <v>117</v>
          </cell>
          <cell r="AC8701">
            <v>9124261.1792224161</v>
          </cell>
        </row>
        <row r="8702">
          <cell r="A8702" t="str">
            <v>Costos de OyM (C )</v>
          </cell>
          <cell r="C8702">
            <v>13170241</v>
          </cell>
          <cell r="D8702">
            <v>2016</v>
          </cell>
          <cell r="G8702">
            <v>117</v>
          </cell>
          <cell r="AC8702">
            <v>13840769.561861007</v>
          </cell>
        </row>
        <row r="8703">
          <cell r="A8703" t="str">
            <v>Costos OyM (D)</v>
          </cell>
          <cell r="C8703">
            <v>6353234</v>
          </cell>
          <cell r="D8703">
            <v>2016</v>
          </cell>
          <cell r="G8703">
            <v>117</v>
          </cell>
          <cell r="AC8703">
            <v>6617285.5660174685</v>
          </cell>
        </row>
        <row r="8704">
          <cell r="A8704" t="str">
            <v>Costos OyM (D)</v>
          </cell>
          <cell r="C8704">
            <v>35037528</v>
          </cell>
          <cell r="D8704">
            <v>2016</v>
          </cell>
          <cell r="G8704">
            <v>117</v>
          </cell>
          <cell r="AC8704">
            <v>36493749.21549134</v>
          </cell>
        </row>
        <row r="8705">
          <cell r="A8705" t="str">
            <v>Costos OyM (D)</v>
          </cell>
          <cell r="C8705">
            <v>420711</v>
          </cell>
          <cell r="D8705">
            <v>2016</v>
          </cell>
          <cell r="G8705">
            <v>117</v>
          </cell>
          <cell r="AC8705">
            <v>438196.48823965481</v>
          </cell>
        </row>
        <row r="8706">
          <cell r="A8706" t="str">
            <v>Costos OyM (D)</v>
          </cell>
          <cell r="C8706">
            <v>2600724</v>
          </cell>
          <cell r="D8706">
            <v>2016</v>
          </cell>
          <cell r="G8706">
            <v>117</v>
          </cell>
          <cell r="AC8706">
            <v>2708814.658234722</v>
          </cell>
        </row>
        <row r="8707">
          <cell r="A8707" t="str">
            <v>Costos OyM (D)</v>
          </cell>
          <cell r="C8707">
            <v>1357184</v>
          </cell>
          <cell r="D8707">
            <v>2016</v>
          </cell>
          <cell r="G8707">
            <v>117</v>
          </cell>
          <cell r="AC8707">
            <v>1413590.9512588158</v>
          </cell>
        </row>
        <row r="8708">
          <cell r="A8708" t="str">
            <v>Costos OyM (D)</v>
          </cell>
          <cell r="C8708">
            <v>6730492</v>
          </cell>
          <cell r="D8708">
            <v>2016</v>
          </cell>
          <cell r="G8708">
            <v>117</v>
          </cell>
          <cell r="AC8708">
            <v>7010223.0712415194</v>
          </cell>
        </row>
        <row r="8709">
          <cell r="A8709" t="str">
            <v>Costos OyM (D)</v>
          </cell>
          <cell r="C8709">
            <v>108442861</v>
          </cell>
          <cell r="D8709">
            <v>2016</v>
          </cell>
          <cell r="G8709">
            <v>117</v>
          </cell>
          <cell r="AC8709">
            <v>112949936.80902335</v>
          </cell>
        </row>
        <row r="8710">
          <cell r="A8710" t="str">
            <v>Costos OyM (D)</v>
          </cell>
          <cell r="C8710">
            <v>7493424</v>
          </cell>
          <cell r="D8710">
            <v>2016</v>
          </cell>
          <cell r="G8710">
            <v>117</v>
          </cell>
          <cell r="AC8710">
            <v>7804863.8654343411</v>
          </cell>
        </row>
        <row r="8711">
          <cell r="A8711" t="str">
            <v>Costos OyM (D)</v>
          </cell>
          <cell r="C8711">
            <v>2134710</v>
          </cell>
          <cell r="D8711">
            <v>2016</v>
          </cell>
          <cell r="G8711">
            <v>117</v>
          </cell>
          <cell r="AC8711">
            <v>2223432.297729495</v>
          </cell>
        </row>
        <row r="8712">
          <cell r="A8712" t="str">
            <v>Costos de OyM (C )</v>
          </cell>
          <cell r="C8712">
            <v>428889</v>
          </cell>
          <cell r="D8712">
            <v>2016</v>
          </cell>
          <cell r="G8712">
            <v>117</v>
          </cell>
          <cell r="AC8712">
            <v>450724.7678016678</v>
          </cell>
        </row>
        <row r="8713">
          <cell r="A8713" t="str">
            <v>Costos OyM (D)</v>
          </cell>
          <cell r="C8713">
            <v>2612629</v>
          </cell>
          <cell r="D8713">
            <v>2016</v>
          </cell>
          <cell r="G8713">
            <v>117</v>
          </cell>
          <cell r="AC8713">
            <v>2721214.4509487064</v>
          </cell>
        </row>
        <row r="8714">
          <cell r="A8714" t="str">
            <v>Costos de OyM (C )</v>
          </cell>
          <cell r="C8714">
            <v>83312934</v>
          </cell>
          <cell r="D8714">
            <v>2016</v>
          </cell>
          <cell r="G8714">
            <v>117</v>
          </cell>
          <cell r="AC8714">
            <v>87554595.319594756</v>
          </cell>
        </row>
        <row r="8715">
          <cell r="A8715" t="str">
            <v>Costos de OyM (C )</v>
          </cell>
          <cell r="C8715">
            <v>44992754</v>
          </cell>
          <cell r="D8715">
            <v>2016</v>
          </cell>
          <cell r="G8715">
            <v>117</v>
          </cell>
          <cell r="AC8715">
            <v>47283443.03399612</v>
          </cell>
        </row>
        <row r="8716">
          <cell r="A8716" t="str">
            <v>Costos de OyM (C )</v>
          </cell>
          <cell r="C8716">
            <v>1726738</v>
          </cell>
          <cell r="D8716">
            <v>2016</v>
          </cell>
          <cell r="G8716">
            <v>117</v>
          </cell>
          <cell r="AC8716">
            <v>1814650.3736498635</v>
          </cell>
        </row>
        <row r="8717">
          <cell r="A8717" t="str">
            <v>Costos de Administración</v>
          </cell>
          <cell r="C8717">
            <v>370610952</v>
          </cell>
          <cell r="D8717">
            <v>2016</v>
          </cell>
          <cell r="G8717">
            <v>117</v>
          </cell>
          <cell r="AC8717">
            <v>336270517.2884469</v>
          </cell>
        </row>
        <row r="8718">
          <cell r="A8718" t="str">
            <v>Costos Totales</v>
          </cell>
          <cell r="C8718">
            <v>1495746788</v>
          </cell>
          <cell r="D8718">
            <v>2016</v>
          </cell>
          <cell r="G8718">
            <v>117</v>
          </cell>
          <cell r="AC8718">
            <v>1495746788</v>
          </cell>
        </row>
        <row r="8719">
          <cell r="A8719" t="str">
            <v>Costos de Combustible</v>
          </cell>
          <cell r="C8719">
            <v>137688753</v>
          </cell>
          <cell r="D8719">
            <v>2016</v>
          </cell>
          <cell r="G8719">
            <v>70</v>
          </cell>
          <cell r="AC8719">
            <v>137688753</v>
          </cell>
        </row>
        <row r="8720">
          <cell r="A8720" t="str">
            <v>Costos de Combustible</v>
          </cell>
          <cell r="C8720">
            <v>41802251</v>
          </cell>
          <cell r="D8720">
            <v>2016</v>
          </cell>
          <cell r="G8720">
            <v>70</v>
          </cell>
          <cell r="AC8720">
            <v>41802251</v>
          </cell>
        </row>
        <row r="8721">
          <cell r="A8721" t="str">
            <v>Costos Compra de Energía</v>
          </cell>
          <cell r="C8721">
            <v>240208728</v>
          </cell>
          <cell r="D8721">
            <v>2016</v>
          </cell>
          <cell r="G8721">
            <v>70</v>
          </cell>
          <cell r="AC8721">
            <v>240208728</v>
          </cell>
        </row>
        <row r="8722">
          <cell r="A8722" t="str">
            <v>Costos Totales por Compra de Energia</v>
          </cell>
          <cell r="C8722">
            <v>239005070</v>
          </cell>
          <cell r="D8722">
            <v>2016</v>
          </cell>
          <cell r="G8722">
            <v>70</v>
          </cell>
          <cell r="AC8722">
            <v>239005070</v>
          </cell>
        </row>
        <row r="8723">
          <cell r="A8723" t="str">
            <v>Costos OyM (D)</v>
          </cell>
          <cell r="C8723">
            <v>4226094</v>
          </cell>
          <cell r="D8723">
            <v>2016</v>
          </cell>
          <cell r="G8723">
            <v>70</v>
          </cell>
          <cell r="AC8723">
            <v>4401737.8907864923</v>
          </cell>
        </row>
        <row r="8724">
          <cell r="A8724" t="str">
            <v>Costos OyM (D)</v>
          </cell>
          <cell r="C8724">
            <v>4026028</v>
          </cell>
          <cell r="D8724">
            <v>2016</v>
          </cell>
          <cell r="G8724">
            <v>70</v>
          </cell>
          <cell r="AC8724">
            <v>4193356.7963626361</v>
          </cell>
        </row>
        <row r="8725">
          <cell r="A8725" t="str">
            <v>Costos OyM (D)</v>
          </cell>
          <cell r="C8725">
            <v>1544740</v>
          </cell>
          <cell r="D8725">
            <v>2016</v>
          </cell>
          <cell r="G8725">
            <v>70</v>
          </cell>
          <cell r="AC8725">
            <v>1608942.1081058597</v>
          </cell>
        </row>
        <row r="8726">
          <cell r="A8726" t="str">
            <v>Costos OyM (D)</v>
          </cell>
          <cell r="C8726">
            <v>3606076</v>
          </cell>
          <cell r="D8726">
            <v>2016</v>
          </cell>
          <cell r="G8726">
            <v>70</v>
          </cell>
          <cell r="AC8726">
            <v>3755950.8534963466</v>
          </cell>
        </row>
        <row r="8727">
          <cell r="A8727" t="str">
            <v>Costos OyM (D)</v>
          </cell>
          <cell r="C8727">
            <v>3076757</v>
          </cell>
          <cell r="D8727">
            <v>2016</v>
          </cell>
          <cell r="G8727">
            <v>70</v>
          </cell>
          <cell r="AC8727">
            <v>3204632.4259807221</v>
          </cell>
        </row>
        <row r="8728">
          <cell r="A8728" t="str">
            <v>Costos de OyM (C )</v>
          </cell>
          <cell r="C8728">
            <v>4717443</v>
          </cell>
          <cell r="D8728">
            <v>2016</v>
          </cell>
          <cell r="G8728">
            <v>70</v>
          </cell>
          <cell r="AC8728">
            <v>4957619.3392523546</v>
          </cell>
        </row>
        <row r="8729">
          <cell r="A8729" t="str">
            <v>Costos OyM (D)</v>
          </cell>
          <cell r="C8729">
            <v>897759</v>
          </cell>
          <cell r="D8729">
            <v>2016</v>
          </cell>
          <cell r="G8729">
            <v>70</v>
          </cell>
          <cell r="AC8729">
            <v>935071.44116874598</v>
          </cell>
        </row>
        <row r="8730">
          <cell r="A8730" t="str">
            <v>Costos OyM (D)</v>
          </cell>
          <cell r="C8730">
            <v>7518466</v>
          </cell>
          <cell r="D8730">
            <v>2016</v>
          </cell>
          <cell r="G8730">
            <v>70</v>
          </cell>
          <cell r="AC8730">
            <v>7830946.6549466131</v>
          </cell>
        </row>
        <row r="8731">
          <cell r="A8731" t="str">
            <v>Costos OyM (D)</v>
          </cell>
          <cell r="C8731">
            <v>305059</v>
          </cell>
          <cell r="D8731">
            <v>2016</v>
          </cell>
          <cell r="G8731">
            <v>70</v>
          </cell>
          <cell r="AC8731">
            <v>317737.78794921184</v>
          </cell>
        </row>
        <row r="8732">
          <cell r="A8732" t="str">
            <v>Costos OyM (D)</v>
          </cell>
          <cell r="C8732">
            <v>-1554525</v>
          </cell>
          <cell r="D8732">
            <v>2016</v>
          </cell>
          <cell r="G8732">
            <v>70</v>
          </cell>
          <cell r="AC8732">
            <v>-1619133.7898955564</v>
          </cell>
        </row>
        <row r="8733">
          <cell r="A8733" t="str">
            <v>Costos OyM (D)</v>
          </cell>
          <cell r="C8733">
            <v>3870899</v>
          </cell>
          <cell r="D8733">
            <v>2016</v>
          </cell>
          <cell r="G8733">
            <v>70</v>
          </cell>
          <cell r="AC8733">
            <v>4031780.3626013859</v>
          </cell>
        </row>
        <row r="8734">
          <cell r="A8734" t="str">
            <v>Costos OyM (D)</v>
          </cell>
          <cell r="C8734">
            <v>14975930</v>
          </cell>
          <cell r="D8734">
            <v>2016</v>
          </cell>
          <cell r="G8734">
            <v>70</v>
          </cell>
          <cell r="AC8734">
            <v>15598355.9596086</v>
          </cell>
        </row>
        <row r="8735">
          <cell r="A8735" t="str">
            <v>Costos OyM (D)</v>
          </cell>
          <cell r="C8735">
            <v>868712</v>
          </cell>
          <cell r="D8735">
            <v>2016</v>
          </cell>
          <cell r="G8735">
            <v>70</v>
          </cell>
          <cell r="AC8735">
            <v>904817.19682073209</v>
          </cell>
        </row>
        <row r="8736">
          <cell r="A8736" t="str">
            <v>Costos OyM (D)</v>
          </cell>
          <cell r="C8736">
            <v>28581</v>
          </cell>
          <cell r="D8736">
            <v>2016</v>
          </cell>
          <cell r="G8736">
            <v>70</v>
          </cell>
          <cell r="AC8736">
            <v>29768.876569373213</v>
          </cell>
        </row>
        <row r="8737">
          <cell r="A8737" t="str">
            <v>Costos de OyM (C )</v>
          </cell>
          <cell r="C8737">
            <v>873691</v>
          </cell>
          <cell r="D8737">
            <v>2016</v>
          </cell>
          <cell r="G8737">
            <v>70</v>
          </cell>
          <cell r="AC8737">
            <v>918172.70460517041</v>
          </cell>
        </row>
        <row r="8738">
          <cell r="A8738" t="str">
            <v>Costos OyM (D)</v>
          </cell>
          <cell r="C8738">
            <v>380105</v>
          </cell>
          <cell r="D8738">
            <v>2016</v>
          </cell>
          <cell r="G8738">
            <v>70</v>
          </cell>
          <cell r="AC8738">
            <v>395902.83154548844</v>
          </cell>
        </row>
        <row r="8739">
          <cell r="A8739" t="str">
            <v>Costos de OyM (C )</v>
          </cell>
          <cell r="C8739">
            <v>20844622</v>
          </cell>
          <cell r="D8739">
            <v>2016</v>
          </cell>
          <cell r="G8739">
            <v>70</v>
          </cell>
          <cell r="AC8739">
            <v>21905871.707746144</v>
          </cell>
        </row>
        <row r="8740">
          <cell r="A8740" t="str">
            <v>Costos de OyM (C )</v>
          </cell>
          <cell r="C8740">
            <v>42924299</v>
          </cell>
          <cell r="D8740">
            <v>2016</v>
          </cell>
          <cell r="G8740">
            <v>70</v>
          </cell>
          <cell r="AC8740">
            <v>45109678.028171301</v>
          </cell>
        </row>
        <row r="8741">
          <cell r="A8741" t="str">
            <v>Costos de OyM (C )</v>
          </cell>
          <cell r="C8741">
            <v>24</v>
          </cell>
          <cell r="D8741">
            <v>2016</v>
          </cell>
          <cell r="G8741">
            <v>70</v>
          </cell>
          <cell r="AC8741">
            <v>25.221897570793438</v>
          </cell>
        </row>
        <row r="8742">
          <cell r="A8742" t="str">
            <v>Costos de Administración</v>
          </cell>
          <cell r="C8742">
            <v>146887131</v>
          </cell>
          <cell r="D8742">
            <v>2016</v>
          </cell>
          <cell r="G8742">
            <v>70</v>
          </cell>
          <cell r="AC8742">
            <v>74438437.399477184</v>
          </cell>
        </row>
        <row r="8743">
          <cell r="A8743" t="str">
            <v>Costos Totales</v>
          </cell>
          <cell r="C8743">
            <v>801502841</v>
          </cell>
          <cell r="D8743">
            <v>2016</v>
          </cell>
          <cell r="G8743">
            <v>70</v>
          </cell>
          <cell r="AC8743">
            <v>801502841</v>
          </cell>
        </row>
        <row r="8744">
          <cell r="A8744" t="str">
            <v>Costos de Combustible</v>
          </cell>
          <cell r="C8744">
            <v>151319350</v>
          </cell>
          <cell r="D8744">
            <v>2016</v>
          </cell>
          <cell r="G8744">
            <v>98</v>
          </cell>
          <cell r="AC8744">
            <v>151319350</v>
          </cell>
        </row>
        <row r="8745">
          <cell r="A8745" t="str">
            <v>Costos Compra de Energía</v>
          </cell>
          <cell r="C8745">
            <v>198327975</v>
          </cell>
          <cell r="D8745">
            <v>2016</v>
          </cell>
          <cell r="G8745">
            <v>98</v>
          </cell>
          <cell r="AC8745">
            <v>198327975</v>
          </cell>
        </row>
        <row r="8746">
          <cell r="A8746" t="str">
            <v>Costos Totales por Compra de Energia</v>
          </cell>
          <cell r="C8746">
            <v>199562375</v>
          </cell>
          <cell r="D8746">
            <v>2016</v>
          </cell>
          <cell r="G8746">
            <v>98</v>
          </cell>
          <cell r="AC8746">
            <v>199562375</v>
          </cell>
        </row>
        <row r="8747">
          <cell r="A8747" t="str">
            <v>Costos OyM (D)</v>
          </cell>
          <cell r="C8747">
            <v>949017</v>
          </cell>
          <cell r="D8747">
            <v>2016</v>
          </cell>
          <cell r="G8747">
            <v>98</v>
          </cell>
          <cell r="AC8747">
            <v>988459.813695702</v>
          </cell>
        </row>
        <row r="8748">
          <cell r="A8748" t="str">
            <v>Costos OyM (D)</v>
          </cell>
          <cell r="C8748">
            <v>738775</v>
          </cell>
          <cell r="D8748">
            <v>2016</v>
          </cell>
          <cell r="G8748">
            <v>98</v>
          </cell>
          <cell r="AC8748">
            <v>769479.78683526453</v>
          </cell>
        </row>
        <row r="8749">
          <cell r="A8749" t="str">
            <v>Costos OyM (D)</v>
          </cell>
          <cell r="C8749">
            <v>264689</v>
          </cell>
          <cell r="D8749">
            <v>2016</v>
          </cell>
          <cell r="G8749">
            <v>98</v>
          </cell>
          <cell r="AC8749">
            <v>275689.93982963602</v>
          </cell>
        </row>
        <row r="8750">
          <cell r="A8750" t="str">
            <v>Costos OyM (D)</v>
          </cell>
          <cell r="C8750">
            <v>135575</v>
          </cell>
          <cell r="D8750">
            <v>2016</v>
          </cell>
          <cell r="G8750">
            <v>98</v>
          </cell>
          <cell r="AC8750">
            <v>141209.73516996513</v>
          </cell>
        </row>
        <row r="8751">
          <cell r="A8751" t="str">
            <v>Costos de OyM (C )</v>
          </cell>
          <cell r="C8751">
            <v>1182970</v>
          </cell>
          <cell r="D8751">
            <v>2016</v>
          </cell>
          <cell r="G8751">
            <v>98</v>
          </cell>
          <cell r="AC8751">
            <v>1243197.8403883965</v>
          </cell>
        </row>
        <row r="8752">
          <cell r="A8752" t="str">
            <v>Costos OyM (D)</v>
          </cell>
          <cell r="C8752">
            <v>800</v>
          </cell>
          <cell r="D8752">
            <v>2016</v>
          </cell>
          <cell r="G8752">
            <v>98</v>
          </cell>
          <cell r="AC8752">
            <v>833.24940539164379</v>
          </cell>
        </row>
        <row r="8753">
          <cell r="A8753" t="str">
            <v>Costos OyM (D)</v>
          </cell>
          <cell r="C8753">
            <v>6147290</v>
          </cell>
          <cell r="D8753">
            <v>2016</v>
          </cell>
          <cell r="G8753">
            <v>98</v>
          </cell>
          <cell r="AC8753">
            <v>6402782.1715874979</v>
          </cell>
        </row>
        <row r="8754">
          <cell r="A8754" t="str">
            <v>Costos OyM (D)</v>
          </cell>
          <cell r="C8754">
            <v>2456</v>
          </cell>
          <cell r="D8754">
            <v>2016</v>
          </cell>
          <cell r="G8754">
            <v>98</v>
          </cell>
          <cell r="AC8754">
            <v>2558.0756745523463</v>
          </cell>
        </row>
        <row r="8755">
          <cell r="A8755" t="str">
            <v>Costos OyM (D)</v>
          </cell>
          <cell r="C8755">
            <v>639291</v>
          </cell>
          <cell r="D8755">
            <v>2016</v>
          </cell>
          <cell r="G8755">
            <v>98</v>
          </cell>
          <cell r="AC8755">
            <v>665861.05702778674</v>
          </cell>
        </row>
        <row r="8756">
          <cell r="A8756" t="str">
            <v>Costos OyM (D)</v>
          </cell>
          <cell r="C8756">
            <v>77435</v>
          </cell>
          <cell r="D8756">
            <v>2016</v>
          </cell>
          <cell r="G8756">
            <v>98</v>
          </cell>
          <cell r="AC8756">
            <v>80653.334633127422</v>
          </cell>
        </row>
        <row r="8757">
          <cell r="A8757" t="str">
            <v>Costos OyM (D)</v>
          </cell>
          <cell r="C8757">
            <v>14608665</v>
          </cell>
          <cell r="D8757">
            <v>2016</v>
          </cell>
          <cell r="G8757">
            <v>98</v>
          </cell>
          <cell r="AC8757">
            <v>15215826.781019649</v>
          </cell>
        </row>
        <row r="8758">
          <cell r="A8758" t="str">
            <v>Costos OyM (D)</v>
          </cell>
          <cell r="C8758">
            <v>1684567</v>
          </cell>
          <cell r="D8758">
            <v>2016</v>
          </cell>
          <cell r="G8758">
            <v>98</v>
          </cell>
          <cell r="AC8758">
            <v>1754580.5638654816</v>
          </cell>
        </row>
        <row r="8759">
          <cell r="A8759" t="str">
            <v>Costos OyM (D)</v>
          </cell>
          <cell r="C8759">
            <v>1125</v>
          </cell>
          <cell r="D8759">
            <v>2016</v>
          </cell>
          <cell r="G8759">
            <v>98</v>
          </cell>
          <cell r="AC8759">
            <v>1171.7569763319991</v>
          </cell>
        </row>
        <row r="8760">
          <cell r="A8760" t="str">
            <v>Costos de OyM (C )</v>
          </cell>
          <cell r="C8760">
            <v>18940</v>
          </cell>
          <cell r="D8760">
            <v>2016</v>
          </cell>
          <cell r="G8760">
            <v>98</v>
          </cell>
          <cell r="AC8760">
            <v>19904.280832951157</v>
          </cell>
        </row>
        <row r="8761">
          <cell r="A8761" t="str">
            <v>Costos OyM (D)</v>
          </cell>
          <cell r="C8761">
            <v>724056</v>
          </cell>
          <cell r="D8761">
            <v>2016</v>
          </cell>
          <cell r="G8761">
            <v>98</v>
          </cell>
          <cell r="AC8761">
            <v>754149.03933781502</v>
          </cell>
        </row>
        <row r="8762">
          <cell r="A8762" t="str">
            <v>Costos de OyM (C )</v>
          </cell>
          <cell r="C8762">
            <v>5801696</v>
          </cell>
          <cell r="D8762">
            <v>2016</v>
          </cell>
          <cell r="G8762">
            <v>98</v>
          </cell>
          <cell r="AC8762">
            <v>6097074.2603700841</v>
          </cell>
        </row>
        <row r="8763">
          <cell r="A8763" t="str">
            <v>Costos de OyM (C )</v>
          </cell>
          <cell r="C8763">
            <v>4018174</v>
          </cell>
          <cell r="D8763">
            <v>2016</v>
          </cell>
          <cell r="G8763">
            <v>98</v>
          </cell>
          <cell r="AC8763">
            <v>4222748.8770677233</v>
          </cell>
        </row>
        <row r="8764">
          <cell r="A8764" t="str">
            <v>Costos de OyM (C )</v>
          </cell>
          <cell r="C8764">
            <v>162664</v>
          </cell>
          <cell r="D8764">
            <v>2016</v>
          </cell>
          <cell r="G8764">
            <v>98</v>
          </cell>
          <cell r="AC8764">
            <v>170945.61443564767</v>
          </cell>
        </row>
        <row r="8765">
          <cell r="A8765" t="str">
            <v>Costos de Administración</v>
          </cell>
          <cell r="C8765">
            <v>60228053</v>
          </cell>
          <cell r="D8765">
            <v>2016</v>
          </cell>
          <cell r="G8765">
            <v>98</v>
          </cell>
          <cell r="AC8765">
            <v>13061043.068061849</v>
          </cell>
        </row>
        <row r="8766">
          <cell r="A8766" t="str">
            <v>Costos Totales</v>
          </cell>
          <cell r="C8766">
            <v>605769040</v>
          </cell>
          <cell r="D8766">
            <v>2016</v>
          </cell>
          <cell r="G8766">
            <v>98</v>
          </cell>
          <cell r="AC8766">
            <v>605769040</v>
          </cell>
        </row>
        <row r="8767">
          <cell r="A8767" t="str">
            <v>Costos de Combustible</v>
          </cell>
          <cell r="C8767">
            <v>820850664</v>
          </cell>
          <cell r="D8767">
            <v>2016</v>
          </cell>
          <cell r="G8767">
            <v>134</v>
          </cell>
          <cell r="AC8767">
            <v>820850664</v>
          </cell>
        </row>
        <row r="8768">
          <cell r="A8768" t="str">
            <v>Costos de Combustible</v>
          </cell>
          <cell r="C8768">
            <v>252938388</v>
          </cell>
          <cell r="D8768">
            <v>2016</v>
          </cell>
          <cell r="G8768">
            <v>134</v>
          </cell>
          <cell r="AC8768">
            <v>252938388</v>
          </cell>
        </row>
        <row r="8769">
          <cell r="A8769" t="str">
            <v>Costos Compra de Energía</v>
          </cell>
          <cell r="C8769">
            <v>580289645</v>
          </cell>
          <cell r="D8769">
            <v>2016</v>
          </cell>
          <cell r="G8769">
            <v>134</v>
          </cell>
          <cell r="AC8769">
            <v>580289645</v>
          </cell>
        </row>
        <row r="8770">
          <cell r="A8770" t="str">
            <v>Costos Totales por Compra de Energia</v>
          </cell>
          <cell r="C8770">
            <v>625232752</v>
          </cell>
          <cell r="D8770">
            <v>2016</v>
          </cell>
          <cell r="G8770">
            <v>134</v>
          </cell>
          <cell r="AC8770">
            <v>625232752</v>
          </cell>
        </row>
        <row r="8771">
          <cell r="A8771" t="str">
            <v>Costos OyM (D)</v>
          </cell>
          <cell r="C8771">
            <v>10211712</v>
          </cell>
          <cell r="D8771">
            <v>2016</v>
          </cell>
          <cell r="G8771">
            <v>134</v>
          </cell>
          <cell r="AC8771">
            <v>10636128.690038392</v>
          </cell>
        </row>
        <row r="8772">
          <cell r="A8772" t="str">
            <v>Costos OyM (D)</v>
          </cell>
          <cell r="C8772">
            <v>11608861</v>
          </cell>
          <cell r="D8772">
            <v>2016</v>
          </cell>
          <cell r="G8772">
            <v>134</v>
          </cell>
          <cell r="AC8772">
            <v>12091345.656905305</v>
          </cell>
        </row>
        <row r="8773">
          <cell r="A8773" t="str">
            <v>Costos OyM (D)</v>
          </cell>
          <cell r="C8773">
            <v>4455539</v>
          </cell>
          <cell r="D8773">
            <v>2016</v>
          </cell>
          <cell r="G8773">
            <v>134</v>
          </cell>
          <cell r="AC8773">
            <v>4640719.0280615995</v>
          </cell>
        </row>
        <row r="8774">
          <cell r="A8774" t="str">
            <v>Costos OyM (D)</v>
          </cell>
          <cell r="C8774">
            <v>7582880</v>
          </cell>
          <cell r="D8774">
            <v>2016</v>
          </cell>
          <cell r="G8774">
            <v>134</v>
          </cell>
          <cell r="AC8774">
            <v>7898037.8139452348</v>
          </cell>
        </row>
        <row r="8775">
          <cell r="A8775" t="str">
            <v>Costos OyM (D)</v>
          </cell>
          <cell r="C8775">
            <v>1120</v>
          </cell>
          <cell r="D8775">
            <v>2016</v>
          </cell>
          <cell r="G8775">
            <v>134</v>
          </cell>
          <cell r="AC8775">
            <v>1166.5491675483013</v>
          </cell>
        </row>
        <row r="8776">
          <cell r="A8776" t="str">
            <v>Costos de OyM (C )</v>
          </cell>
          <cell r="C8776">
            <v>6053312</v>
          </cell>
          <cell r="D8776">
            <v>2016</v>
          </cell>
          <cell r="G8776">
            <v>134</v>
          </cell>
          <cell r="AC8776">
            <v>6361500.6345022824</v>
          </cell>
        </row>
        <row r="8777">
          <cell r="A8777" t="str">
            <v>Costos OyM (D)</v>
          </cell>
          <cell r="C8777">
            <v>13509277</v>
          </cell>
          <cell r="D8777">
            <v>2016</v>
          </cell>
          <cell r="G8777">
            <v>134</v>
          </cell>
          <cell r="AC8777">
            <v>14070746.284401262</v>
          </cell>
        </row>
        <row r="8778">
          <cell r="A8778" t="str">
            <v>Costos OyM (D)</v>
          </cell>
          <cell r="C8778">
            <v>4583209</v>
          </cell>
          <cell r="D8778">
            <v>2016</v>
          </cell>
          <cell r="G8778">
            <v>134</v>
          </cell>
          <cell r="AC8778">
            <v>4773695.217544538</v>
          </cell>
        </row>
        <row r="8779">
          <cell r="A8779" t="str">
            <v>Costos OyM (D)</v>
          </cell>
          <cell r="C8779">
            <v>3318918</v>
          </cell>
          <cell r="D8779">
            <v>2016</v>
          </cell>
          <cell r="G8779">
            <v>134</v>
          </cell>
          <cell r="AC8779">
            <v>3456858.0625545294</v>
          </cell>
        </row>
        <row r="8780">
          <cell r="A8780" t="str">
            <v>Costos OyM (D)</v>
          </cell>
          <cell r="C8780">
            <v>5375453</v>
          </cell>
          <cell r="D8780">
            <v>2016</v>
          </cell>
          <cell r="G8780">
            <v>134</v>
          </cell>
          <cell r="AC8780">
            <v>5598866.2699509095</v>
          </cell>
        </row>
        <row r="8781">
          <cell r="A8781" t="str">
            <v>Costos OyM (D)</v>
          </cell>
          <cell r="C8781">
            <v>1997387</v>
          </cell>
          <cell r="D8781">
            <v>2016</v>
          </cell>
          <cell r="G8781">
            <v>134</v>
          </cell>
          <cell r="AC8781">
            <v>2080401.912608749</v>
          </cell>
        </row>
        <row r="8782">
          <cell r="A8782" t="str">
            <v>Costos OyM (D)</v>
          </cell>
          <cell r="C8782">
            <v>10617895</v>
          </cell>
          <cell r="D8782">
            <v>2016</v>
          </cell>
          <cell r="G8782">
            <v>134</v>
          </cell>
          <cell r="AC8782">
            <v>11059193.369076135</v>
          </cell>
        </row>
        <row r="8783">
          <cell r="A8783" t="str">
            <v>Costos OyM (D)</v>
          </cell>
          <cell r="C8783">
            <v>80772052</v>
          </cell>
          <cell r="D8783">
            <v>2016</v>
          </cell>
          <cell r="G8783">
            <v>134</v>
          </cell>
          <cell r="AC8783">
            <v>84129080.376578674</v>
          </cell>
        </row>
        <row r="8784">
          <cell r="A8784" t="str">
            <v>Costos OyM (D)</v>
          </cell>
          <cell r="C8784">
            <v>25704585</v>
          </cell>
          <cell r="D8784">
            <v>2016</v>
          </cell>
          <cell r="G8784">
            <v>134</v>
          </cell>
          <cell r="AC8784">
            <v>26772912.708861209</v>
          </cell>
        </row>
        <row r="8785">
          <cell r="A8785" t="str">
            <v>Costos OyM (D)</v>
          </cell>
          <cell r="C8785">
            <v>1075858</v>
          </cell>
          <cell r="D8785">
            <v>2016</v>
          </cell>
          <cell r="G8785">
            <v>134</v>
          </cell>
          <cell r="AC8785">
            <v>1120572.548482304</v>
          </cell>
        </row>
        <row r="8786">
          <cell r="A8786" t="str">
            <v>Costos de OyM (C )</v>
          </cell>
          <cell r="C8786">
            <v>5970</v>
          </cell>
          <cell r="D8786">
            <v>2016</v>
          </cell>
          <cell r="G8786">
            <v>134</v>
          </cell>
          <cell r="AC8786">
            <v>6273.9470207348677</v>
          </cell>
        </row>
        <row r="8787">
          <cell r="A8787" t="str">
            <v>Costos OyM (D)</v>
          </cell>
          <cell r="C8787">
            <v>6136247</v>
          </cell>
          <cell r="D8787">
            <v>2016</v>
          </cell>
          <cell r="G8787">
            <v>134</v>
          </cell>
          <cell r="AC8787">
            <v>6391280.205107823</v>
          </cell>
        </row>
        <row r="8788">
          <cell r="A8788" t="str">
            <v>Costos de OyM (C )</v>
          </cell>
          <cell r="C8788">
            <v>83187011</v>
          </cell>
          <cell r="D8788">
            <v>2016</v>
          </cell>
          <cell r="G8788">
            <v>134</v>
          </cell>
          <cell r="AC8788">
            <v>87422261.277602792</v>
          </cell>
        </row>
        <row r="8789">
          <cell r="A8789" t="str">
            <v>Costos de OyM (C )</v>
          </cell>
          <cell r="C8789">
            <v>147414565</v>
          </cell>
          <cell r="D8789">
            <v>2016</v>
          </cell>
          <cell r="G8789">
            <v>134</v>
          </cell>
          <cell r="AC8789">
            <v>154919794.11971131</v>
          </cell>
        </row>
        <row r="8790">
          <cell r="A8790" t="str">
            <v>Costos de Administración</v>
          </cell>
          <cell r="C8790">
            <v>129632900</v>
          </cell>
          <cell r="D8790">
            <v>2016</v>
          </cell>
          <cell r="G8790">
            <v>134</v>
          </cell>
          <cell r="AC8790">
            <v>57319693.78263168</v>
          </cell>
        </row>
        <row r="8791">
          <cell r="A8791" t="str">
            <v>Costos Totales</v>
          </cell>
          <cell r="C8791">
            <v>2845495474</v>
          </cell>
          <cell r="D8791">
            <v>2016</v>
          </cell>
          <cell r="G8791">
            <v>134</v>
          </cell>
          <cell r="AC8791">
            <v>2845495474</v>
          </cell>
        </row>
        <row r="8792">
          <cell r="A8792" t="str">
            <v>Costos de Combustible</v>
          </cell>
          <cell r="C8792">
            <v>177973</v>
          </cell>
          <cell r="D8792">
            <v>2016</v>
          </cell>
          <cell r="G8792">
            <v>3</v>
          </cell>
          <cell r="AC8792">
            <v>177973</v>
          </cell>
        </row>
        <row r="8793">
          <cell r="A8793" t="str">
            <v>Costos Compra de Energía</v>
          </cell>
          <cell r="C8793">
            <v>10024836</v>
          </cell>
          <cell r="D8793">
            <v>2016</v>
          </cell>
          <cell r="G8793">
            <v>3</v>
          </cell>
          <cell r="AC8793">
            <v>10024836</v>
          </cell>
        </row>
        <row r="8794">
          <cell r="A8794" t="str">
            <v>Costos Totales por Compra de Energia</v>
          </cell>
          <cell r="C8794">
            <v>10024836</v>
          </cell>
          <cell r="D8794">
            <v>2016</v>
          </cell>
          <cell r="G8794">
            <v>3</v>
          </cell>
          <cell r="AC8794">
            <v>10024836</v>
          </cell>
        </row>
        <row r="8795">
          <cell r="A8795" t="str">
            <v>Costos OyM (D)</v>
          </cell>
          <cell r="C8795">
            <v>659969</v>
          </cell>
          <cell r="D8795">
            <v>2016</v>
          </cell>
          <cell r="G8795">
            <v>3</v>
          </cell>
          <cell r="AC8795">
            <v>687398.47103364719</v>
          </cell>
        </row>
        <row r="8796">
          <cell r="A8796" t="str">
            <v>Costos OyM (D)</v>
          </cell>
          <cell r="C8796">
            <v>15504</v>
          </cell>
          <cell r="D8796">
            <v>2016</v>
          </cell>
          <cell r="G8796">
            <v>3</v>
          </cell>
          <cell r="AC8796">
            <v>16148.373476490056</v>
          </cell>
        </row>
        <row r="8797">
          <cell r="A8797" t="str">
            <v>Costos de OyM (C )</v>
          </cell>
          <cell r="C8797">
            <v>307265</v>
          </cell>
          <cell r="D8797">
            <v>2016</v>
          </cell>
          <cell r="G8797">
            <v>3</v>
          </cell>
          <cell r="AC8797">
            <v>322908.59821207693</v>
          </cell>
        </row>
        <row r="8798">
          <cell r="A8798" t="str">
            <v>Costos OyM (D)</v>
          </cell>
          <cell r="C8798">
            <v>278392</v>
          </cell>
          <cell r="D8798">
            <v>2016</v>
          </cell>
          <cell r="G8798">
            <v>3</v>
          </cell>
          <cell r="AC8798">
            <v>289962.46058223816</v>
          </cell>
        </row>
        <row r="8799">
          <cell r="A8799" t="str">
            <v>Costos OyM (D)</v>
          </cell>
          <cell r="C8799">
            <v>98241</v>
          </cell>
          <cell r="D8799">
            <v>2016</v>
          </cell>
          <cell r="G8799">
            <v>3</v>
          </cell>
          <cell r="AC8799">
            <v>102324.0685438506</v>
          </cell>
        </row>
        <row r="8800">
          <cell r="A8800" t="str">
            <v>Costos OyM (D)</v>
          </cell>
          <cell r="C8800">
            <v>91100</v>
          </cell>
          <cell r="D8800">
            <v>2016</v>
          </cell>
          <cell r="G8800">
            <v>3</v>
          </cell>
          <cell r="AC8800">
            <v>94886.276038973432</v>
          </cell>
        </row>
        <row r="8801">
          <cell r="A8801" t="str">
            <v>Costos OyM (D)</v>
          </cell>
          <cell r="C8801">
            <v>927851</v>
          </cell>
          <cell r="D8801">
            <v>2016</v>
          </cell>
          <cell r="G8801">
            <v>3</v>
          </cell>
          <cell r="AC8801">
            <v>966414.11755255261</v>
          </cell>
        </row>
        <row r="8802">
          <cell r="A8802" t="str">
            <v>Costos OyM (D)</v>
          </cell>
          <cell r="C8802">
            <v>319299</v>
          </cell>
          <cell r="D8802">
            <v>2016</v>
          </cell>
          <cell r="G8802">
            <v>3</v>
          </cell>
          <cell r="AC8802">
            <v>332569.62736518309</v>
          </cell>
        </row>
        <row r="8803">
          <cell r="A8803" t="str">
            <v>Costos OyM (D)</v>
          </cell>
          <cell r="C8803">
            <v>8346</v>
          </cell>
          <cell r="D8803">
            <v>2016</v>
          </cell>
          <cell r="G8803">
            <v>3</v>
          </cell>
          <cell r="AC8803">
            <v>8692.8744217483236</v>
          </cell>
        </row>
        <row r="8804">
          <cell r="A8804" t="str">
            <v>Costos de OyM (C )</v>
          </cell>
          <cell r="C8804">
            <v>42164</v>
          </cell>
          <cell r="D8804">
            <v>2016</v>
          </cell>
          <cell r="G8804">
            <v>3</v>
          </cell>
          <cell r="AC8804">
            <v>44310.670382288939</v>
          </cell>
        </row>
        <row r="8805">
          <cell r="A8805" t="str">
            <v>Costos OyM (D)</v>
          </cell>
          <cell r="C8805">
            <v>38872</v>
          </cell>
          <cell r="D8805">
            <v>2016</v>
          </cell>
          <cell r="G8805">
            <v>3</v>
          </cell>
          <cell r="AC8805">
            <v>40487.588607979975</v>
          </cell>
        </row>
        <row r="8806">
          <cell r="A8806" t="str">
            <v>Costos de OyM (C )</v>
          </cell>
          <cell r="C8806">
            <v>1108532</v>
          </cell>
          <cell r="D8806">
            <v>2016</v>
          </cell>
          <cell r="G8806">
            <v>3</v>
          </cell>
          <cell r="AC8806">
            <v>1164970.0232477831</v>
          </cell>
        </row>
        <row r="8807">
          <cell r="A8807" t="str">
            <v>Costos de OyM (C )</v>
          </cell>
          <cell r="C8807">
            <v>3803</v>
          </cell>
          <cell r="D8807">
            <v>2016</v>
          </cell>
          <cell r="G8807">
            <v>3</v>
          </cell>
          <cell r="AC8807">
            <v>3996.6198525719769</v>
          </cell>
        </row>
        <row r="8808">
          <cell r="A8808" t="str">
            <v>Costos de Administración</v>
          </cell>
          <cell r="C8808">
            <v>4329827</v>
          </cell>
          <cell r="D8808">
            <v>2016</v>
          </cell>
          <cell r="G8808">
            <v>3</v>
          </cell>
          <cell r="AC8808">
            <v>2924382.1809279933</v>
          </cell>
        </row>
        <row r="8809">
          <cell r="A8809" t="str">
            <v>Costos Totales</v>
          </cell>
          <cell r="C8809">
            <v>21474883</v>
          </cell>
          <cell r="D8809">
            <v>2016</v>
          </cell>
          <cell r="G8809">
            <v>3</v>
          </cell>
          <cell r="AC8809">
            <v>21474883</v>
          </cell>
        </row>
        <row r="8810">
          <cell r="A8810" t="str">
            <v>Costos de OyM (C )</v>
          </cell>
          <cell r="C8810">
            <v>4596965</v>
          </cell>
          <cell r="D8810">
            <v>2016</v>
          </cell>
          <cell r="G8810">
            <v>297</v>
          </cell>
          <cell r="AC8810">
            <v>4831007.5152717689</v>
          </cell>
        </row>
        <row r="8811">
          <cell r="A8811" t="str">
            <v>Costos de OyM (C )</v>
          </cell>
          <cell r="C8811">
            <v>1980335</v>
          </cell>
          <cell r="D8811">
            <v>2016</v>
          </cell>
          <cell r="G8811">
            <v>297</v>
          </cell>
          <cell r="AC8811">
            <v>2081158.605244051</v>
          </cell>
        </row>
        <row r="8812">
          <cell r="A8812" t="str">
            <v>Costos de Administración</v>
          </cell>
          <cell r="C8812">
            <v>103623286</v>
          </cell>
          <cell r="D8812">
            <v>2016</v>
          </cell>
          <cell r="G8812">
            <v>297</v>
          </cell>
          <cell r="AC8812">
            <v>17003640.82667096</v>
          </cell>
        </row>
        <row r="8813">
          <cell r="A8813" t="str">
            <v>Costos Totales</v>
          </cell>
          <cell r="C8813">
            <v>145180473</v>
          </cell>
          <cell r="D8813">
            <v>2016</v>
          </cell>
          <cell r="G8813">
            <v>297</v>
          </cell>
          <cell r="AC8813">
            <v>145180473</v>
          </cell>
        </row>
        <row r="8814">
          <cell r="A8814" t="str">
            <v>Costos de Combustible</v>
          </cell>
          <cell r="C8814">
            <v>102883695</v>
          </cell>
          <cell r="D8814">
            <v>2016</v>
          </cell>
          <cell r="G8814">
            <v>36</v>
          </cell>
          <cell r="AC8814">
            <v>102883695</v>
          </cell>
        </row>
        <row r="8815">
          <cell r="A8815" t="str">
            <v>Costos de Combustible</v>
          </cell>
          <cell r="C8815">
            <v>712520</v>
          </cell>
          <cell r="D8815">
            <v>2016</v>
          </cell>
          <cell r="G8815">
            <v>36</v>
          </cell>
          <cell r="AC8815">
            <v>712520</v>
          </cell>
        </row>
        <row r="8816">
          <cell r="A8816" t="str">
            <v>Costos Compra de Energía</v>
          </cell>
          <cell r="C8816">
            <v>1549609187</v>
          </cell>
          <cell r="D8816">
            <v>2016</v>
          </cell>
          <cell r="G8816">
            <v>36</v>
          </cell>
          <cell r="AC8816">
            <v>1549609187</v>
          </cell>
        </row>
        <row r="8817">
          <cell r="A8817" t="str">
            <v>Costos Totales por Compra de Energia</v>
          </cell>
          <cell r="C8817">
            <v>1550350509</v>
          </cell>
          <cell r="D8817">
            <v>2016</v>
          </cell>
          <cell r="G8817">
            <v>36</v>
          </cell>
          <cell r="AC8817">
            <v>1550350509</v>
          </cell>
        </row>
        <row r="8818">
          <cell r="A8818" t="str">
            <v>Costos OyM (D)</v>
          </cell>
          <cell r="C8818">
            <v>44211235</v>
          </cell>
          <cell r="D8818">
            <v>2016</v>
          </cell>
          <cell r="G8818">
            <v>36</v>
          </cell>
          <cell r="AC8818">
            <v>46048731.594225287</v>
          </cell>
        </row>
        <row r="8819">
          <cell r="A8819" t="str">
            <v>Costos OyM (D)</v>
          </cell>
          <cell r="C8819">
            <v>32609929</v>
          </cell>
          <cell r="D8819">
            <v>2016</v>
          </cell>
          <cell r="G8819">
            <v>36</v>
          </cell>
          <cell r="AC8819">
            <v>33965254.936392151</v>
          </cell>
        </row>
        <row r="8820">
          <cell r="A8820" t="str">
            <v>Costos OyM (D)</v>
          </cell>
          <cell r="C8820">
            <v>5163003</v>
          </cell>
          <cell r="D8820">
            <v>2016</v>
          </cell>
          <cell r="G8820">
            <v>36</v>
          </cell>
          <cell r="AC8820">
            <v>5377586.4747315915</v>
          </cell>
        </row>
        <row r="8821">
          <cell r="A8821" t="str">
            <v>Costos OyM (D)</v>
          </cell>
          <cell r="C8821">
            <v>29566055</v>
          </cell>
          <cell r="D8821">
            <v>2016</v>
          </cell>
          <cell r="G8821">
            <v>36</v>
          </cell>
          <cell r="AC8821">
            <v>30794872.185658298</v>
          </cell>
        </row>
        <row r="8822">
          <cell r="A8822" t="str">
            <v>Costos de OyM (C )</v>
          </cell>
          <cell r="C8822">
            <v>8456642</v>
          </cell>
          <cell r="D8822">
            <v>2016</v>
          </cell>
          <cell r="G8822">
            <v>36</v>
          </cell>
          <cell r="AC8822">
            <v>8887189.9298695736</v>
          </cell>
        </row>
        <row r="8823">
          <cell r="A8823" t="str">
            <v>Costos OyM (D)</v>
          </cell>
          <cell r="C8823">
            <v>11223256</v>
          </cell>
          <cell r="D8823">
            <v>2016</v>
          </cell>
          <cell r="G8823">
            <v>36</v>
          </cell>
          <cell r="AC8823">
            <v>11689714.235697748</v>
          </cell>
        </row>
        <row r="8824">
          <cell r="A8824" t="str">
            <v>Costos OyM (D)</v>
          </cell>
          <cell r="C8824">
            <v>20982221</v>
          </cell>
          <cell r="D8824">
            <v>2016</v>
          </cell>
          <cell r="G8824">
            <v>36</v>
          </cell>
          <cell r="AC8824">
            <v>21854278.965057578</v>
          </cell>
        </row>
        <row r="8825">
          <cell r="A8825" t="str">
            <v>Costos OyM (D)</v>
          </cell>
          <cell r="C8825">
            <v>41153542</v>
          </cell>
          <cell r="D8825">
            <v>2016</v>
          </cell>
          <cell r="G8825">
            <v>36</v>
          </cell>
          <cell r="AC8825">
            <v>42863955.501575053</v>
          </cell>
        </row>
        <row r="8826">
          <cell r="A8826" t="str">
            <v>Costos OyM (D)</v>
          </cell>
          <cell r="C8826">
            <v>17859692</v>
          </cell>
          <cell r="D8826">
            <v>2016</v>
          </cell>
          <cell r="G8826">
            <v>36</v>
          </cell>
          <cell r="AC8826">
            <v>18601972.174347371</v>
          </cell>
        </row>
        <row r="8827">
          <cell r="A8827" t="str">
            <v>Costos OyM (D)</v>
          </cell>
          <cell r="C8827">
            <v>9677643</v>
          </cell>
          <cell r="D8827">
            <v>2016</v>
          </cell>
          <cell r="G8827">
            <v>36</v>
          </cell>
          <cell r="AC8827">
            <v>10079862.844178256</v>
          </cell>
        </row>
        <row r="8828">
          <cell r="A8828" t="str">
            <v>Costos OyM (D)</v>
          </cell>
          <cell r="C8828">
            <v>13591338</v>
          </cell>
          <cell r="D8828">
            <v>2016</v>
          </cell>
          <cell r="G8828">
            <v>36</v>
          </cell>
          <cell r="AC8828">
            <v>14156217.883721067</v>
          </cell>
        </row>
        <row r="8829">
          <cell r="A8829" t="str">
            <v>Costos OyM (D)</v>
          </cell>
          <cell r="C8829">
            <v>71833370</v>
          </cell>
          <cell r="D8829">
            <v>2016</v>
          </cell>
          <cell r="G8829">
            <v>36</v>
          </cell>
          <cell r="AC8829">
            <v>74818891.049722433</v>
          </cell>
        </row>
        <row r="8830">
          <cell r="A8830" t="str">
            <v>Costos OyM (D)</v>
          </cell>
          <cell r="C8830">
            <v>190930936</v>
          </cell>
          <cell r="D8830">
            <v>2016</v>
          </cell>
          <cell r="G8830">
            <v>36</v>
          </cell>
          <cell r="AC8830">
            <v>198866361.1160875</v>
          </cell>
        </row>
        <row r="8831">
          <cell r="A8831" t="str">
            <v>Costos OyM (D)</v>
          </cell>
          <cell r="C8831">
            <v>6399410</v>
          </cell>
          <cell r="D8831">
            <v>2016</v>
          </cell>
          <cell r="G8831">
            <v>36</v>
          </cell>
          <cell r="AC8831">
            <v>6665380.7216966739</v>
          </cell>
        </row>
        <row r="8832">
          <cell r="A8832" t="str">
            <v>Costos de OyM (C )</v>
          </cell>
          <cell r="C8832">
            <v>429920</v>
          </cell>
          <cell r="D8832">
            <v>2016</v>
          </cell>
          <cell r="G8832">
            <v>36</v>
          </cell>
          <cell r="AC8832">
            <v>451808.25848481315</v>
          </cell>
        </row>
        <row r="8833">
          <cell r="A8833" t="str">
            <v>Costos OyM (D)</v>
          </cell>
          <cell r="C8833">
            <v>3419275</v>
          </cell>
          <cell r="D8833">
            <v>2016</v>
          </cell>
          <cell r="G8833">
            <v>36</v>
          </cell>
          <cell r="AC8833">
            <v>3561386.075775641</v>
          </cell>
        </row>
        <row r="8834">
          <cell r="A8834" t="str">
            <v>Costos de OyM (C )</v>
          </cell>
          <cell r="C8834">
            <v>200873139</v>
          </cell>
          <cell r="D8834">
            <v>2016</v>
          </cell>
          <cell r="G8834">
            <v>36</v>
          </cell>
          <cell r="AC8834">
            <v>211100072.35757303</v>
          </cell>
        </row>
        <row r="8835">
          <cell r="A8835" t="str">
            <v>Costos de OyM (C )</v>
          </cell>
          <cell r="C8835">
            <v>387253869</v>
          </cell>
          <cell r="D8835">
            <v>2016</v>
          </cell>
          <cell r="G8835">
            <v>36</v>
          </cell>
          <cell r="AC8835">
            <v>406969892.40881085</v>
          </cell>
        </row>
        <row r="8836">
          <cell r="A8836" t="str">
            <v>Costos de Administración</v>
          </cell>
          <cell r="C8836">
            <v>866796806</v>
          </cell>
          <cell r="D8836">
            <v>2016</v>
          </cell>
          <cell r="G8836">
            <v>36</v>
          </cell>
          <cell r="AC8836">
            <v>688185909.88700473</v>
          </cell>
        </row>
        <row r="8837">
          <cell r="A8837" t="str">
            <v>Costos Totales</v>
          </cell>
          <cell r="C8837">
            <v>3951482140</v>
          </cell>
          <cell r="D8837">
            <v>2016</v>
          </cell>
          <cell r="G8837">
            <v>36</v>
          </cell>
          <cell r="AC8837">
            <v>3951482140</v>
          </cell>
        </row>
        <row r="8838">
          <cell r="A8838" t="str">
            <v>Costos de OyM (C )</v>
          </cell>
          <cell r="C8838">
            <v>71</v>
          </cell>
          <cell r="D8838">
            <v>2016</v>
          </cell>
          <cell r="G8838">
            <v>36</v>
          </cell>
          <cell r="AC8838">
            <v>74.614780313597265</v>
          </cell>
        </row>
        <row r="8839">
          <cell r="A8839" t="str">
            <v>Costos de OyM (C )</v>
          </cell>
          <cell r="C8839">
            <v>1461350</v>
          </cell>
          <cell r="D8839">
            <v>2016</v>
          </cell>
          <cell r="G8839">
            <v>321</v>
          </cell>
          <cell r="AC8839">
            <v>1535750.8339616247</v>
          </cell>
        </row>
        <row r="8840">
          <cell r="A8840" t="str">
            <v>Costos de Administración</v>
          </cell>
          <cell r="C8840">
            <v>1170465</v>
          </cell>
          <cell r="D8840">
            <v>2016</v>
          </cell>
          <cell r="G8840">
            <v>321</v>
          </cell>
          <cell r="AC8840">
            <v>367116.27928339405</v>
          </cell>
        </row>
        <row r="8841">
          <cell r="A8841" t="str">
            <v>Costos Totales</v>
          </cell>
          <cell r="C8841">
            <v>6000965</v>
          </cell>
          <cell r="D8841">
            <v>2016</v>
          </cell>
          <cell r="G8841">
            <v>321</v>
          </cell>
          <cell r="AC8841">
            <v>6000965</v>
          </cell>
        </row>
        <row r="8842">
          <cell r="A8842" t="str">
            <v>Costos Compra de Energía</v>
          </cell>
          <cell r="C8842">
            <v>115545923</v>
          </cell>
          <cell r="D8842">
            <v>2016</v>
          </cell>
          <cell r="G8842">
            <v>131</v>
          </cell>
          <cell r="AC8842">
            <v>115545923</v>
          </cell>
        </row>
        <row r="8843">
          <cell r="A8843" t="str">
            <v>Costos Totales por Compra de Energia</v>
          </cell>
          <cell r="C8843">
            <v>115897607</v>
          </cell>
          <cell r="D8843">
            <v>2016</v>
          </cell>
          <cell r="G8843">
            <v>131</v>
          </cell>
          <cell r="AC8843">
            <v>115897607</v>
          </cell>
        </row>
        <row r="8844">
          <cell r="A8844" t="str">
            <v>Costos OyM (D)</v>
          </cell>
          <cell r="C8844">
            <v>7010338</v>
          </cell>
          <cell r="D8844">
            <v>2016</v>
          </cell>
          <cell r="G8844">
            <v>131</v>
          </cell>
          <cell r="AC8844">
            <v>7301699.9626180567</v>
          </cell>
        </row>
        <row r="8845">
          <cell r="A8845" t="str">
            <v>Costos OyM (D)</v>
          </cell>
          <cell r="C8845">
            <v>1406337</v>
          </cell>
          <cell r="D8845">
            <v>2016</v>
          </cell>
          <cell r="G8845">
            <v>131</v>
          </cell>
          <cell r="AC8845">
            <v>1464786.8362878351</v>
          </cell>
        </row>
        <row r="8846">
          <cell r="A8846" t="str">
            <v>Costos OyM (D)</v>
          </cell>
          <cell r="C8846">
            <v>1918768</v>
          </cell>
          <cell r="D8846">
            <v>2016</v>
          </cell>
          <cell r="G8846">
            <v>131</v>
          </cell>
          <cell r="AC8846">
            <v>1998515.3688556419</v>
          </cell>
        </row>
        <row r="8847">
          <cell r="A8847" t="str">
            <v>Costos OyM (D)</v>
          </cell>
          <cell r="C8847">
            <v>1474012</v>
          </cell>
          <cell r="D8847">
            <v>2016</v>
          </cell>
          <cell r="G8847">
            <v>131</v>
          </cell>
          <cell r="AC8847">
            <v>1535274.5281751845</v>
          </cell>
        </row>
        <row r="8848">
          <cell r="A8848" t="str">
            <v>Costos de OyM (C )</v>
          </cell>
          <cell r="C8848">
            <v>3129056</v>
          </cell>
          <cell r="D8848">
            <v>2016</v>
          </cell>
          <cell r="G8848">
            <v>131</v>
          </cell>
          <cell r="AC8848">
            <v>3288363.7468865267</v>
          </cell>
        </row>
        <row r="8849">
          <cell r="A8849" t="str">
            <v>Costos OyM (D)</v>
          </cell>
          <cell r="C8849">
            <v>46144</v>
          </cell>
          <cell r="D8849">
            <v>2016</v>
          </cell>
          <cell r="G8849">
            <v>131</v>
          </cell>
          <cell r="AC8849">
            <v>48061.825702990012</v>
          </cell>
        </row>
        <row r="8850">
          <cell r="A8850" t="str">
            <v>Costos OyM (D)</v>
          </cell>
          <cell r="C8850">
            <v>3977259</v>
          </cell>
          <cell r="D8850">
            <v>2016</v>
          </cell>
          <cell r="G8850">
            <v>131</v>
          </cell>
          <cell r="AC8850">
            <v>4142560.8710482046</v>
          </cell>
        </row>
        <row r="8851">
          <cell r="A8851" t="str">
            <v>Costos OyM (D)</v>
          </cell>
          <cell r="C8851">
            <v>32858</v>
          </cell>
          <cell r="D8851">
            <v>2016</v>
          </cell>
          <cell r="G8851">
            <v>131</v>
          </cell>
          <cell r="AC8851">
            <v>34223.636202948292</v>
          </cell>
        </row>
        <row r="8852">
          <cell r="A8852" t="str">
            <v>Costos OyM (D)</v>
          </cell>
          <cell r="C8852">
            <v>1134418</v>
          </cell>
          <cell r="D8852">
            <v>2016</v>
          </cell>
          <cell r="G8852">
            <v>131</v>
          </cell>
          <cell r="AC8852">
            <v>1181566.4049569722</v>
          </cell>
        </row>
        <row r="8853">
          <cell r="A8853" t="str">
            <v>Costos OyM (D)</v>
          </cell>
          <cell r="C8853">
            <v>24801956</v>
          </cell>
          <cell r="D8853">
            <v>2016</v>
          </cell>
          <cell r="G8853">
            <v>131</v>
          </cell>
          <cell r="AC8853">
            <v>25832768.861937139</v>
          </cell>
        </row>
        <row r="8854">
          <cell r="A8854" t="str">
            <v>Costos OyM (D)</v>
          </cell>
          <cell r="C8854">
            <v>2960715</v>
          </cell>
          <cell r="D8854">
            <v>2016</v>
          </cell>
          <cell r="G8854">
            <v>131</v>
          </cell>
          <cell r="AC8854">
            <v>3083767.5166051509</v>
          </cell>
        </row>
        <row r="8855">
          <cell r="A8855" t="str">
            <v>Costos OyM (D)</v>
          </cell>
          <cell r="C8855">
            <v>9078</v>
          </cell>
          <cell r="D8855">
            <v>2016</v>
          </cell>
          <cell r="G8855">
            <v>131</v>
          </cell>
          <cell r="AC8855">
            <v>9455.2976276816789</v>
          </cell>
        </row>
        <row r="8856">
          <cell r="A8856" t="str">
            <v>Costos de OyM (C )</v>
          </cell>
          <cell r="C8856">
            <v>18009886</v>
          </cell>
          <cell r="D8856">
            <v>2016</v>
          </cell>
          <cell r="G8856">
            <v>131</v>
          </cell>
          <cell r="AC8856">
            <v>18926812.49806945</v>
          </cell>
        </row>
        <row r="8857">
          <cell r="A8857" t="str">
            <v>Costos de OyM (C )</v>
          </cell>
          <cell r="C8857">
            <v>32295223</v>
          </cell>
          <cell r="D8857">
            <v>2016</v>
          </cell>
          <cell r="G8857">
            <v>131</v>
          </cell>
          <cell r="AC8857">
            <v>33939450.272163853</v>
          </cell>
        </row>
        <row r="8858">
          <cell r="A8858" t="str">
            <v>Costos de OyM (C )</v>
          </cell>
          <cell r="C8858">
            <v>18865</v>
          </cell>
          <cell r="D8858">
            <v>2016</v>
          </cell>
          <cell r="G8858">
            <v>131</v>
          </cell>
          <cell r="AC8858">
            <v>19825.462403042427</v>
          </cell>
        </row>
        <row r="8859">
          <cell r="A8859" t="str">
            <v>Costos de Administración</v>
          </cell>
          <cell r="C8859">
            <v>65884338</v>
          </cell>
          <cell r="D8859">
            <v>2016</v>
          </cell>
          <cell r="G8859">
            <v>131</v>
          </cell>
          <cell r="AC8859">
            <v>58178413.096807756</v>
          </cell>
        </row>
        <row r="8860">
          <cell r="A8860" t="str">
            <v>Costos Totales</v>
          </cell>
          <cell r="C8860">
            <v>297107359</v>
          </cell>
          <cell r="D8860">
            <v>2016</v>
          </cell>
          <cell r="G8860">
            <v>131</v>
          </cell>
          <cell r="AC8860">
            <v>297107359</v>
          </cell>
        </row>
        <row r="8861">
          <cell r="A8861" t="str">
            <v>Costos Compra de Energía</v>
          </cell>
          <cell r="C8861">
            <v>100536942</v>
          </cell>
          <cell r="D8861">
            <v>2016</v>
          </cell>
          <cell r="G8861">
            <v>152</v>
          </cell>
          <cell r="AC8861">
            <v>100536942</v>
          </cell>
        </row>
        <row r="8862">
          <cell r="A8862" t="str">
            <v>Costos Totales por Compra de Energia</v>
          </cell>
          <cell r="C8862">
            <v>100536942</v>
          </cell>
          <cell r="D8862">
            <v>2016</v>
          </cell>
          <cell r="G8862">
            <v>152</v>
          </cell>
          <cell r="AC8862">
            <v>100536942</v>
          </cell>
        </row>
        <row r="8863">
          <cell r="A8863" t="str">
            <v>Costos OyM (D)</v>
          </cell>
          <cell r="C8863">
            <v>1667270</v>
          </cell>
          <cell r="D8863">
            <v>2016</v>
          </cell>
          <cell r="G8863">
            <v>152</v>
          </cell>
          <cell r="AC8863">
            <v>1736564.6701591574</v>
          </cell>
        </row>
        <row r="8864">
          <cell r="A8864" t="str">
            <v>Costos OyM (D)</v>
          </cell>
          <cell r="C8864">
            <v>5906</v>
          </cell>
          <cell r="D8864">
            <v>2016</v>
          </cell>
          <cell r="G8864">
            <v>152</v>
          </cell>
          <cell r="AC8864">
            <v>6151.4637353038106</v>
          </cell>
        </row>
        <row r="8865">
          <cell r="A8865" t="str">
            <v>Costos OyM (D)</v>
          </cell>
          <cell r="C8865">
            <v>262472</v>
          </cell>
          <cell r="D8865">
            <v>2016</v>
          </cell>
          <cell r="G8865">
            <v>152</v>
          </cell>
          <cell r="AC8865">
            <v>273380.79741494439</v>
          </cell>
        </row>
        <row r="8866">
          <cell r="A8866" t="str">
            <v>Costos OyM (D)</v>
          </cell>
          <cell r="C8866">
            <v>234452</v>
          </cell>
          <cell r="D8866">
            <v>2016</v>
          </cell>
          <cell r="G8866">
            <v>152</v>
          </cell>
          <cell r="AC8866">
            <v>244196.23699110208</v>
          </cell>
        </row>
        <row r="8867">
          <cell r="A8867" t="str">
            <v>Costos OyM (D)</v>
          </cell>
          <cell r="C8867">
            <v>159007</v>
          </cell>
          <cell r="D8867">
            <v>2016</v>
          </cell>
          <cell r="G8867">
            <v>152</v>
          </cell>
          <cell r="AC8867">
            <v>165615.61025388638</v>
          </cell>
        </row>
        <row r="8868">
          <cell r="A8868" t="str">
            <v>Costos de OyM (C )</v>
          </cell>
          <cell r="C8868">
            <v>180003</v>
          </cell>
          <cell r="D8868">
            <v>2016</v>
          </cell>
          <cell r="G8868">
            <v>152</v>
          </cell>
          <cell r="AC8868">
            <v>189167.38451814716</v>
          </cell>
        </row>
        <row r="8869">
          <cell r="A8869" t="str">
            <v>Costos OyM (D)</v>
          </cell>
          <cell r="C8869">
            <v>2910494</v>
          </cell>
          <cell r="D8869">
            <v>2016</v>
          </cell>
          <cell r="G8869">
            <v>152</v>
          </cell>
          <cell r="AC8869">
            <v>3031459.2436199337</v>
          </cell>
        </row>
        <row r="8870">
          <cell r="A8870" t="str">
            <v>Costos OyM (D)</v>
          </cell>
          <cell r="C8870">
            <v>4854</v>
          </cell>
          <cell r="D8870">
            <v>2016</v>
          </cell>
          <cell r="G8870">
            <v>152</v>
          </cell>
          <cell r="AC8870">
            <v>5055.7407672137988</v>
          </cell>
        </row>
        <row r="8871">
          <cell r="A8871" t="str">
            <v>Costos OyM (D)</v>
          </cell>
          <cell r="C8871">
            <v>13824</v>
          </cell>
          <cell r="D8871">
            <v>2016</v>
          </cell>
          <cell r="G8871">
            <v>152</v>
          </cell>
          <cell r="AC8871">
            <v>14398.549725167604</v>
          </cell>
        </row>
        <row r="8872">
          <cell r="A8872" t="str">
            <v>Costos OyM (D)</v>
          </cell>
          <cell r="C8872">
            <v>12709239</v>
          </cell>
          <cell r="D8872">
            <v>2016</v>
          </cell>
          <cell r="G8872">
            <v>152</v>
          </cell>
          <cell r="AC8872">
            <v>13237457.299662862</v>
          </cell>
        </row>
        <row r="8873">
          <cell r="A8873" t="str">
            <v>Costos OyM (D)</v>
          </cell>
          <cell r="C8873">
            <v>327995</v>
          </cell>
          <cell r="D8873">
            <v>2016</v>
          </cell>
          <cell r="G8873">
            <v>152</v>
          </cell>
          <cell r="AC8873">
            <v>341627.04840179026</v>
          </cell>
        </row>
        <row r="8874">
          <cell r="A8874" t="str">
            <v>Costos de OyM (C )</v>
          </cell>
          <cell r="C8874">
            <v>5289825</v>
          </cell>
          <cell r="D8874">
            <v>2016</v>
          </cell>
          <cell r="G8874">
            <v>152</v>
          </cell>
          <cell r="AC8874">
            <v>5559142.6798926005</v>
          </cell>
        </row>
        <row r="8875">
          <cell r="A8875" t="str">
            <v>Costos de OyM (C )</v>
          </cell>
          <cell r="C8875">
            <v>10002155</v>
          </cell>
          <cell r="D8875">
            <v>2016</v>
          </cell>
          <cell r="G8875">
            <v>152</v>
          </cell>
          <cell r="AC8875">
            <v>10511388.704049977</v>
          </cell>
        </row>
        <row r="8876">
          <cell r="A8876" t="str">
            <v>Costos de OyM (C )</v>
          </cell>
          <cell r="C8876">
            <v>2192</v>
          </cell>
          <cell r="D8876">
            <v>2016</v>
          </cell>
          <cell r="G8876">
            <v>152</v>
          </cell>
          <cell r="AC8876">
            <v>2303.5999781324676</v>
          </cell>
        </row>
        <row r="8877">
          <cell r="A8877" t="str">
            <v>Costos de Administración</v>
          </cell>
          <cell r="C8877">
            <v>19308715</v>
          </cell>
          <cell r="D8877">
            <v>2016</v>
          </cell>
          <cell r="G8877">
            <v>152</v>
          </cell>
          <cell r="AC8877">
            <v>18924435.358128104</v>
          </cell>
        </row>
        <row r="8878">
          <cell r="A8878" t="str">
            <v>Costos Totales</v>
          </cell>
          <cell r="C8878">
            <v>155568050</v>
          </cell>
          <cell r="D8878">
            <v>2016</v>
          </cell>
          <cell r="G8878">
            <v>152</v>
          </cell>
          <cell r="AC8878">
            <v>155568050</v>
          </cell>
        </row>
        <row r="8879">
          <cell r="A8879" t="str">
            <v>Costos de Combustible</v>
          </cell>
          <cell r="C8879">
            <v>615901604</v>
          </cell>
          <cell r="D8879">
            <v>2016</v>
          </cell>
          <cell r="G8879">
            <v>6</v>
          </cell>
          <cell r="AC8879">
            <v>615901604</v>
          </cell>
        </row>
        <row r="8880">
          <cell r="A8880" t="str">
            <v>Costos de Combustible</v>
          </cell>
          <cell r="C8880">
            <v>3541049</v>
          </cell>
          <cell r="D8880">
            <v>2016</v>
          </cell>
          <cell r="G8880">
            <v>6</v>
          </cell>
          <cell r="AC8880">
            <v>3541049</v>
          </cell>
        </row>
        <row r="8881">
          <cell r="A8881" t="str">
            <v>Costos Compra de Energía</v>
          </cell>
          <cell r="C8881">
            <v>358217720</v>
          </cell>
          <cell r="D8881">
            <v>2016</v>
          </cell>
          <cell r="G8881">
            <v>6</v>
          </cell>
          <cell r="AC8881">
            <v>358217720</v>
          </cell>
        </row>
        <row r="8882">
          <cell r="A8882" t="str">
            <v>Costos Totales por Compra de Energia</v>
          </cell>
          <cell r="C8882">
            <v>368643590</v>
          </cell>
          <cell r="D8882">
            <v>2016</v>
          </cell>
          <cell r="G8882">
            <v>6</v>
          </cell>
          <cell r="AC8882">
            <v>368643590</v>
          </cell>
        </row>
        <row r="8883">
          <cell r="A8883" t="str">
            <v>Costos OyM (D)</v>
          </cell>
          <cell r="C8883">
            <v>4327180</v>
          </cell>
          <cell r="D8883">
            <v>2016</v>
          </cell>
          <cell r="G8883">
            <v>6</v>
          </cell>
          <cell r="AC8883">
            <v>4507025.2025282662</v>
          </cell>
        </row>
        <row r="8884">
          <cell r="A8884" t="str">
            <v>Costos OyM (D)</v>
          </cell>
          <cell r="C8884">
            <v>44915</v>
          </cell>
          <cell r="D8884">
            <v>2016</v>
          </cell>
          <cell r="G8884">
            <v>6</v>
          </cell>
          <cell r="AC8884">
            <v>46781.746303957101</v>
          </cell>
        </row>
        <row r="8885">
          <cell r="A8885" t="str">
            <v>Costos OyM (D)</v>
          </cell>
          <cell r="C8885">
            <v>1212483</v>
          </cell>
          <cell r="D8885">
            <v>2016</v>
          </cell>
          <cell r="G8885">
            <v>6</v>
          </cell>
          <cell r="AC8885">
            <v>1262875.9234968456</v>
          </cell>
        </row>
        <row r="8886">
          <cell r="A8886" t="str">
            <v>Costos OyM (D)</v>
          </cell>
          <cell r="C8886">
            <v>3269277</v>
          </cell>
          <cell r="D8886">
            <v>2016</v>
          </cell>
          <cell r="G8886">
            <v>6</v>
          </cell>
          <cell r="AC8886">
            <v>3405153.8953882214</v>
          </cell>
        </row>
        <row r="8887">
          <cell r="A8887" t="str">
            <v>Costos OyM (D)</v>
          </cell>
          <cell r="C8887">
            <v>1048405</v>
          </cell>
          <cell r="D8887">
            <v>2016</v>
          </cell>
          <cell r="G8887">
            <v>6</v>
          </cell>
          <cell r="AC8887">
            <v>1091978.553574533</v>
          </cell>
        </row>
        <row r="8888">
          <cell r="A8888" t="str">
            <v>Costos de OyM (C )</v>
          </cell>
          <cell r="C8888">
            <v>1116148</v>
          </cell>
          <cell r="D8888">
            <v>2016</v>
          </cell>
          <cell r="G8888">
            <v>6</v>
          </cell>
          <cell r="AC8888">
            <v>1172973.7720769148</v>
          </cell>
        </row>
        <row r="8889">
          <cell r="A8889" t="str">
            <v>Costos OyM (D)</v>
          </cell>
          <cell r="C8889">
            <v>962979</v>
          </cell>
          <cell r="D8889">
            <v>2016</v>
          </cell>
          <cell r="G8889">
            <v>6</v>
          </cell>
          <cell r="AC8889">
            <v>1003002.0989432997</v>
          </cell>
        </row>
        <row r="8890">
          <cell r="A8890" t="str">
            <v>Costos OyM (D)</v>
          </cell>
          <cell r="C8890">
            <v>17578689</v>
          </cell>
          <cell r="D8890">
            <v>2016</v>
          </cell>
          <cell r="G8890">
            <v>6</v>
          </cell>
          <cell r="AC8890">
            <v>18309290.196018286</v>
          </cell>
        </row>
        <row r="8891">
          <cell r="A8891" t="str">
            <v>Costos OyM (D)</v>
          </cell>
          <cell r="C8891">
            <v>1476632</v>
          </cell>
          <cell r="D8891">
            <v>2016</v>
          </cell>
          <cell r="G8891">
            <v>6</v>
          </cell>
          <cell r="AC8891">
            <v>1538003.4199778421</v>
          </cell>
        </row>
        <row r="8892">
          <cell r="A8892" t="str">
            <v>Costos OyM (D)</v>
          </cell>
          <cell r="C8892">
            <v>177837</v>
          </cell>
          <cell r="D8892">
            <v>2016</v>
          </cell>
          <cell r="G8892">
            <v>6</v>
          </cell>
          <cell r="AC8892">
            <v>185228.21813329219</v>
          </cell>
        </row>
        <row r="8893">
          <cell r="A8893" t="str">
            <v>Costos OyM (D)</v>
          </cell>
          <cell r="C8893">
            <v>228174</v>
          </cell>
          <cell r="D8893">
            <v>2016</v>
          </cell>
          <cell r="G8893">
            <v>6</v>
          </cell>
          <cell r="AC8893">
            <v>237657.31228229115</v>
          </cell>
        </row>
        <row r="8894">
          <cell r="A8894" t="str">
            <v>Costos OyM (D)</v>
          </cell>
          <cell r="C8894">
            <v>1846478</v>
          </cell>
          <cell r="D8894">
            <v>2016</v>
          </cell>
          <cell r="G8894">
            <v>6</v>
          </cell>
          <cell r="AC8894">
            <v>1923220.8694609397</v>
          </cell>
        </row>
        <row r="8895">
          <cell r="A8895" t="str">
            <v>Costos OyM (D)</v>
          </cell>
          <cell r="C8895">
            <v>116697455</v>
          </cell>
          <cell r="D8895">
            <v>2016</v>
          </cell>
          <cell r="G8895">
            <v>6</v>
          </cell>
          <cell r="AC8895">
            <v>121547606.23683514</v>
          </cell>
        </row>
        <row r="8896">
          <cell r="A8896" t="str">
            <v>Costos OyM (D)</v>
          </cell>
          <cell r="C8896">
            <v>1507805</v>
          </cell>
          <cell r="D8896">
            <v>2016</v>
          </cell>
          <cell r="G8896">
            <v>6</v>
          </cell>
          <cell r="AC8896">
            <v>1570472.0246206843</v>
          </cell>
        </row>
        <row r="8897">
          <cell r="A8897" t="str">
            <v>Costos OyM (D)</v>
          </cell>
          <cell r="C8897">
            <v>2065919</v>
          </cell>
          <cell r="D8897">
            <v>2016</v>
          </cell>
          <cell r="G8897">
            <v>6</v>
          </cell>
          <cell r="AC8897">
            <v>2151782.2229216243</v>
          </cell>
        </row>
        <row r="8898">
          <cell r="A8898" t="str">
            <v>Costos de OyM (C )</v>
          </cell>
          <cell r="C8898">
            <v>499124</v>
          </cell>
          <cell r="D8898">
            <v>2016</v>
          </cell>
          <cell r="G8898">
            <v>6</v>
          </cell>
          <cell r="AC8898">
            <v>524535.60013019608</v>
          </cell>
        </row>
        <row r="8899">
          <cell r="A8899" t="str">
            <v>Costos OyM (D)</v>
          </cell>
          <cell r="C8899">
            <v>4188077</v>
          </cell>
          <cell r="D8899">
            <v>2016</v>
          </cell>
          <cell r="G8899">
            <v>6</v>
          </cell>
          <cell r="AC8899">
            <v>4362140.8374805246</v>
          </cell>
        </row>
        <row r="8900">
          <cell r="A8900" t="str">
            <v>Costos de OyM (C )</v>
          </cell>
          <cell r="C8900">
            <v>37800660</v>
          </cell>
          <cell r="D8900">
            <v>2016</v>
          </cell>
          <cell r="G8900">
            <v>6</v>
          </cell>
          <cell r="AC8900">
            <v>39725182.276182868</v>
          </cell>
        </row>
        <row r="8901">
          <cell r="A8901" t="str">
            <v>Costos de OyM (C )</v>
          </cell>
          <cell r="C8901">
            <v>16466261</v>
          </cell>
          <cell r="D8901">
            <v>2016</v>
          </cell>
          <cell r="G8901">
            <v>6</v>
          </cell>
          <cell r="AC8901">
            <v>17304597.846497949</v>
          </cell>
        </row>
        <row r="8902">
          <cell r="A8902" t="str">
            <v>Costos de OyM (C )</v>
          </cell>
          <cell r="C8902">
            <v>212703</v>
          </cell>
          <cell r="D8902">
            <v>2016</v>
          </cell>
          <cell r="G8902">
            <v>6</v>
          </cell>
          <cell r="AC8902">
            <v>223532.21995835321</v>
          </cell>
        </row>
        <row r="8903">
          <cell r="A8903" t="str">
            <v>Costos de Administración</v>
          </cell>
          <cell r="C8903">
            <v>104281877</v>
          </cell>
          <cell r="D8903">
            <v>2016</v>
          </cell>
          <cell r="G8903">
            <v>6</v>
          </cell>
          <cell r="AC8903">
            <v>35827841.364421897</v>
          </cell>
        </row>
        <row r="8904">
          <cell r="A8904" t="str">
            <v>Costos Totales</v>
          </cell>
          <cell r="C8904">
            <v>1747305762</v>
          </cell>
          <cell r="D8904">
            <v>2016</v>
          </cell>
          <cell r="G8904">
            <v>6</v>
          </cell>
          <cell r="AC8904">
            <v>1747305762</v>
          </cell>
        </row>
        <row r="8905">
          <cell r="A8905" t="str">
            <v>Costos de Combustible</v>
          </cell>
          <cell r="C8905">
            <v>114435169</v>
          </cell>
          <cell r="D8905">
            <v>2016</v>
          </cell>
          <cell r="G8905">
            <v>81</v>
          </cell>
          <cell r="AC8905">
            <v>114435169</v>
          </cell>
        </row>
        <row r="8906">
          <cell r="A8906" t="str">
            <v>Costos Compra de Energía</v>
          </cell>
          <cell r="C8906">
            <v>149674900</v>
          </cell>
          <cell r="D8906">
            <v>2016</v>
          </cell>
          <cell r="G8906">
            <v>81</v>
          </cell>
          <cell r="AC8906">
            <v>149674900</v>
          </cell>
        </row>
        <row r="8907">
          <cell r="A8907" t="str">
            <v>Costos Totales por Compra de Energia</v>
          </cell>
          <cell r="C8907">
            <v>151706571</v>
          </cell>
          <cell r="D8907">
            <v>2016</v>
          </cell>
          <cell r="G8907">
            <v>81</v>
          </cell>
          <cell r="AC8907">
            <v>151706571</v>
          </cell>
        </row>
        <row r="8908">
          <cell r="A8908" t="str">
            <v>Costos OyM (D)</v>
          </cell>
          <cell r="C8908">
            <v>555751</v>
          </cell>
          <cell r="D8908">
            <v>2016</v>
          </cell>
          <cell r="G8908">
            <v>81</v>
          </cell>
          <cell r="AC8908">
            <v>578848.98786976433</v>
          </cell>
        </row>
        <row r="8909">
          <cell r="A8909" t="str">
            <v>Costos OyM (D)</v>
          </cell>
          <cell r="C8909">
            <v>3134</v>
          </cell>
          <cell r="D8909">
            <v>2016</v>
          </cell>
          <cell r="G8909">
            <v>81</v>
          </cell>
          <cell r="AC8909">
            <v>3264.2545456217645</v>
          </cell>
        </row>
        <row r="8910">
          <cell r="A8910" t="str">
            <v>Costos OyM (D)</v>
          </cell>
          <cell r="C8910">
            <v>238129</v>
          </cell>
          <cell r="D8910">
            <v>2016</v>
          </cell>
          <cell r="G8910">
            <v>81</v>
          </cell>
          <cell r="AC8910">
            <v>248026.05957063343</v>
          </cell>
        </row>
        <row r="8911">
          <cell r="A8911" t="str">
            <v>Costos OyM (D)</v>
          </cell>
          <cell r="C8911">
            <v>1121334</v>
          </cell>
          <cell r="D8911">
            <v>2016</v>
          </cell>
          <cell r="G8911">
            <v>81</v>
          </cell>
          <cell r="AC8911">
            <v>1167938.6109317918</v>
          </cell>
        </row>
        <row r="8912">
          <cell r="A8912" t="str">
            <v>Costos OyM (D)</v>
          </cell>
          <cell r="C8912">
            <v>115357</v>
          </cell>
          <cell r="D8912">
            <v>2016</v>
          </cell>
          <cell r="G8912">
            <v>81</v>
          </cell>
          <cell r="AC8912">
            <v>120151.43957220482</v>
          </cell>
        </row>
        <row r="8913">
          <cell r="A8913" t="str">
            <v>Costos de OyM (C )</v>
          </cell>
          <cell r="C8913">
            <v>910321</v>
          </cell>
          <cell r="D8913">
            <v>2016</v>
          </cell>
          <cell r="G8913">
            <v>81</v>
          </cell>
          <cell r="AC8913">
            <v>956667.62577259389</v>
          </cell>
        </row>
        <row r="8914">
          <cell r="A8914" t="str">
            <v>Costos OyM (D)</v>
          </cell>
          <cell r="C8914">
            <v>157706</v>
          </cell>
          <cell r="D8914">
            <v>2016</v>
          </cell>
          <cell r="G8914">
            <v>81</v>
          </cell>
          <cell r="AC8914">
            <v>164260.53840836821</v>
          </cell>
        </row>
        <row r="8915">
          <cell r="A8915" t="str">
            <v>Costos OyM (D)</v>
          </cell>
          <cell r="C8915">
            <v>4180377</v>
          </cell>
          <cell r="D8915">
            <v>2016</v>
          </cell>
          <cell r="G8915">
            <v>81</v>
          </cell>
          <cell r="AC8915">
            <v>4354120.8119536294</v>
          </cell>
        </row>
        <row r="8916">
          <cell r="A8916" t="str">
            <v>Costos OyM (D)</v>
          </cell>
          <cell r="C8916">
            <v>1684554</v>
          </cell>
          <cell r="D8916">
            <v>2016</v>
          </cell>
          <cell r="G8916">
            <v>81</v>
          </cell>
          <cell r="AC8916">
            <v>1754567.0235626439</v>
          </cell>
        </row>
        <row r="8917">
          <cell r="A8917" t="str">
            <v>Costos OyM (D)</v>
          </cell>
          <cell r="C8917">
            <v>2472</v>
          </cell>
          <cell r="D8917">
            <v>2016</v>
          </cell>
          <cell r="G8917">
            <v>81</v>
          </cell>
          <cell r="AC8917">
            <v>2574.7406626601792</v>
          </cell>
        </row>
        <row r="8918">
          <cell r="A8918" t="str">
            <v>Costos OyM (D)</v>
          </cell>
          <cell r="C8918">
            <v>29653</v>
          </cell>
          <cell r="D8918">
            <v>2016</v>
          </cell>
          <cell r="G8918">
            <v>81</v>
          </cell>
          <cell r="AC8918">
            <v>30885.430772598018</v>
          </cell>
        </row>
        <row r="8919">
          <cell r="A8919" t="str">
            <v>Costos OyM (D)</v>
          </cell>
          <cell r="C8919">
            <v>475219</v>
          </cell>
          <cell r="D8919">
            <v>2016</v>
          </cell>
          <cell r="G8919">
            <v>81</v>
          </cell>
          <cell r="AC8919">
            <v>494969.9364760145</v>
          </cell>
        </row>
        <row r="8920">
          <cell r="A8920" t="str">
            <v>Costos OyM (D)</v>
          </cell>
          <cell r="C8920">
            <v>39508115</v>
          </cell>
          <cell r="D8920">
            <v>2016</v>
          </cell>
          <cell r="G8920">
            <v>81</v>
          </cell>
          <cell r="AC8920">
            <v>41150141.664868355</v>
          </cell>
        </row>
        <row r="8921">
          <cell r="A8921" t="str">
            <v>Costos OyM (D)</v>
          </cell>
          <cell r="C8921">
            <v>94505</v>
          </cell>
          <cell r="D8921">
            <v>2016</v>
          </cell>
          <cell r="G8921">
            <v>81</v>
          </cell>
          <cell r="AC8921">
            <v>98432.793820671621</v>
          </cell>
        </row>
        <row r="8922">
          <cell r="A8922" t="str">
            <v>Costos OyM (D)</v>
          </cell>
          <cell r="C8922">
            <v>50399</v>
          </cell>
          <cell r="D8922">
            <v>2016</v>
          </cell>
          <cell r="G8922">
            <v>81</v>
          </cell>
          <cell r="AC8922">
            <v>52493.670977916823</v>
          </cell>
        </row>
        <row r="8923">
          <cell r="A8923" t="str">
            <v>Costos de OyM (C )</v>
          </cell>
          <cell r="C8923">
            <v>78484</v>
          </cell>
          <cell r="D8923">
            <v>2016</v>
          </cell>
          <cell r="G8923">
            <v>81</v>
          </cell>
          <cell r="AC8923">
            <v>82479.80870608968</v>
          </cell>
        </row>
        <row r="8924">
          <cell r="A8924" t="str">
            <v>Costos OyM (D)</v>
          </cell>
          <cell r="C8924">
            <v>60914</v>
          </cell>
          <cell r="D8924">
            <v>2016</v>
          </cell>
          <cell r="G8924">
            <v>81</v>
          </cell>
          <cell r="AC8924">
            <v>63445.692850033236</v>
          </cell>
        </row>
        <row r="8925">
          <cell r="A8925" t="str">
            <v>Costos de OyM (C )</v>
          </cell>
          <cell r="C8925">
            <v>5707222</v>
          </cell>
          <cell r="D8925">
            <v>2016</v>
          </cell>
          <cell r="G8925">
            <v>81</v>
          </cell>
          <cell r="AC8925">
            <v>5997790.3624074534</v>
          </cell>
        </row>
        <row r="8926">
          <cell r="A8926" t="str">
            <v>Costos de OyM (C )</v>
          </cell>
          <cell r="C8926">
            <v>6543647</v>
          </cell>
          <cell r="D8926">
            <v>2016</v>
          </cell>
          <cell r="G8926">
            <v>81</v>
          </cell>
          <cell r="AC8926">
            <v>6876799.7655595737</v>
          </cell>
        </row>
        <row r="8927">
          <cell r="A8927" t="str">
            <v>Costos de OyM (C )</v>
          </cell>
          <cell r="C8927">
            <v>94050</v>
          </cell>
          <cell r="D8927">
            <v>2016</v>
          </cell>
          <cell r="G8927">
            <v>81</v>
          </cell>
          <cell r="AC8927">
            <v>98838.311105546789</v>
          </cell>
        </row>
        <row r="8928">
          <cell r="A8928" t="str">
            <v>Costos de Administración</v>
          </cell>
          <cell r="C8928">
            <v>21710706</v>
          </cell>
          <cell r="D8928">
            <v>2016</v>
          </cell>
          <cell r="G8928">
            <v>81</v>
          </cell>
          <cell r="AC8928">
            <v>9821873.4533793256</v>
          </cell>
        </row>
        <row r="8929">
          <cell r="A8929" t="str">
            <v>Costos Totales</v>
          </cell>
          <cell r="C8929">
            <v>431143621</v>
          </cell>
          <cell r="D8929">
            <v>2016</v>
          </cell>
          <cell r="G8929">
            <v>81</v>
          </cell>
          <cell r="AC8929">
            <v>431143621</v>
          </cell>
        </row>
        <row r="8930">
          <cell r="A8930" t="str">
            <v>Costos Compra de Energía</v>
          </cell>
          <cell r="C8930">
            <v>126566199</v>
          </cell>
          <cell r="D8930">
            <v>2016</v>
          </cell>
          <cell r="G8930">
            <v>83</v>
          </cell>
          <cell r="AC8930">
            <v>126566199</v>
          </cell>
        </row>
        <row r="8931">
          <cell r="A8931" t="str">
            <v>Costos Totales por Compra de Energia</v>
          </cell>
          <cell r="C8931">
            <v>126566199</v>
          </cell>
          <cell r="D8931">
            <v>2016</v>
          </cell>
          <cell r="G8931">
            <v>83</v>
          </cell>
          <cell r="AC8931">
            <v>126566199</v>
          </cell>
        </row>
        <row r="8932">
          <cell r="A8932" t="str">
            <v>Costos OyM (D)</v>
          </cell>
          <cell r="C8932">
            <v>238996</v>
          </cell>
          <cell r="D8932">
            <v>2016</v>
          </cell>
          <cell r="G8932">
            <v>83</v>
          </cell>
          <cell r="AC8932">
            <v>248929.09361372664</v>
          </cell>
        </row>
        <row r="8933">
          <cell r="A8933" t="str">
            <v>Costos OyM (D)</v>
          </cell>
          <cell r="C8933">
            <v>758</v>
          </cell>
          <cell r="D8933">
            <v>2016</v>
          </cell>
          <cell r="G8933">
            <v>83</v>
          </cell>
          <cell r="AC8933">
            <v>789.50381160858251</v>
          </cell>
        </row>
        <row r="8934">
          <cell r="A8934" t="str">
            <v>Costos OyM (D)</v>
          </cell>
          <cell r="C8934">
            <v>277964</v>
          </cell>
          <cell r="D8934">
            <v>2016</v>
          </cell>
          <cell r="G8934">
            <v>83</v>
          </cell>
          <cell r="AC8934">
            <v>289516.67215035361</v>
          </cell>
        </row>
        <row r="8935">
          <cell r="A8935" t="str">
            <v>Costos OyM (D)</v>
          </cell>
          <cell r="C8935">
            <v>109941</v>
          </cell>
          <cell r="D8935">
            <v>2016</v>
          </cell>
          <cell r="G8935">
            <v>83</v>
          </cell>
          <cell r="AC8935">
            <v>114510.34109770339</v>
          </cell>
        </row>
        <row r="8936">
          <cell r="A8936" t="str">
            <v>Costos OyM (D)</v>
          </cell>
          <cell r="C8936">
            <v>80970</v>
          </cell>
          <cell r="D8936">
            <v>2016</v>
          </cell>
          <cell r="G8936">
            <v>83</v>
          </cell>
          <cell r="AC8936">
            <v>84335.25544320175</v>
          </cell>
        </row>
        <row r="8937">
          <cell r="A8937" t="str">
            <v>Costos de OyM (C )</v>
          </cell>
          <cell r="C8937">
            <v>84174</v>
          </cell>
          <cell r="D8937">
            <v>2016</v>
          </cell>
          <cell r="G8937">
            <v>83</v>
          </cell>
          <cell r="AC8937">
            <v>88459.500255165287</v>
          </cell>
        </row>
        <row r="8938">
          <cell r="A8938" t="str">
            <v>Costos OyM (D)</v>
          </cell>
          <cell r="C8938">
            <v>88944</v>
          </cell>
          <cell r="D8938">
            <v>2016</v>
          </cell>
          <cell r="G8938">
            <v>83</v>
          </cell>
          <cell r="AC8938">
            <v>92640.668891442954</v>
          </cell>
        </row>
        <row r="8939">
          <cell r="A8939" t="str">
            <v>Costos OyM (D)</v>
          </cell>
          <cell r="C8939">
            <v>906201</v>
          </cell>
          <cell r="D8939">
            <v>2016</v>
          </cell>
          <cell r="G8939">
            <v>83</v>
          </cell>
          <cell r="AC8939">
            <v>943864.30551914126</v>
          </cell>
        </row>
        <row r="8940">
          <cell r="A8940" t="str">
            <v>Costos OyM (D)</v>
          </cell>
          <cell r="C8940">
            <v>406630</v>
          </cell>
          <cell r="D8940">
            <v>2016</v>
          </cell>
          <cell r="G8940">
            <v>83</v>
          </cell>
          <cell r="AC8940">
            <v>423530.25714300515</v>
          </cell>
        </row>
        <row r="8941">
          <cell r="A8941" t="str">
            <v>Costos OyM (D)</v>
          </cell>
          <cell r="C8941">
            <v>10353</v>
          </cell>
          <cell r="D8941">
            <v>2016</v>
          </cell>
          <cell r="G8941">
            <v>83</v>
          </cell>
          <cell r="AC8941">
            <v>10783.28886752461</v>
          </cell>
        </row>
        <row r="8942">
          <cell r="A8942" t="str">
            <v>Costos OyM (D)</v>
          </cell>
          <cell r="C8942">
            <v>13481</v>
          </cell>
          <cell r="D8942">
            <v>2016</v>
          </cell>
          <cell r="G8942">
            <v>83</v>
          </cell>
          <cell r="AC8942">
            <v>14041.294042605938</v>
          </cell>
        </row>
        <row r="8943">
          <cell r="A8943" t="str">
            <v>Costos OyM (D)</v>
          </cell>
          <cell r="C8943">
            <v>160810</v>
          </cell>
          <cell r="D8943">
            <v>2016</v>
          </cell>
          <cell r="G8943">
            <v>83</v>
          </cell>
          <cell r="AC8943">
            <v>167493.54610128779</v>
          </cell>
        </row>
        <row r="8944">
          <cell r="A8944" t="str">
            <v>Costos OyM (D)</v>
          </cell>
          <cell r="C8944">
            <v>2565026</v>
          </cell>
          <cell r="D8944">
            <v>2016</v>
          </cell>
          <cell r="G8944">
            <v>83</v>
          </cell>
          <cell r="AC8944">
            <v>2671632.9866426331</v>
          </cell>
        </row>
        <row r="8945">
          <cell r="A8945" t="str">
            <v>Costos OyM (D)</v>
          </cell>
          <cell r="C8945">
            <v>37535</v>
          </cell>
          <cell r="D8945">
            <v>2016</v>
          </cell>
          <cell r="G8945">
            <v>83</v>
          </cell>
          <cell r="AC8945">
            <v>39095.020539219186</v>
          </cell>
        </row>
        <row r="8946">
          <cell r="A8946" t="str">
            <v>Costos OyM (D)</v>
          </cell>
          <cell r="C8946">
            <v>205844</v>
          </cell>
          <cell r="D8946">
            <v>2016</v>
          </cell>
          <cell r="G8946">
            <v>83</v>
          </cell>
          <cell r="AC8946">
            <v>214399.23825429691</v>
          </cell>
        </row>
        <row r="8947">
          <cell r="A8947" t="str">
            <v>Costos de OyM (C )</v>
          </cell>
          <cell r="C8947">
            <v>3150</v>
          </cell>
          <cell r="D8947">
            <v>2016</v>
          </cell>
          <cell r="G8947">
            <v>83</v>
          </cell>
          <cell r="AC8947">
            <v>3310.3740561666391</v>
          </cell>
        </row>
        <row r="8948">
          <cell r="A8948" t="str">
            <v>Costos OyM (D)</v>
          </cell>
          <cell r="C8948">
            <v>185264</v>
          </cell>
          <cell r="D8948">
            <v>2016</v>
          </cell>
          <cell r="G8948">
            <v>83</v>
          </cell>
          <cell r="AC8948">
            <v>192963.89730059687</v>
          </cell>
        </row>
        <row r="8949">
          <cell r="A8949" t="str">
            <v>Costos de OyM (C )</v>
          </cell>
          <cell r="C8949">
            <v>1488238</v>
          </cell>
          <cell r="D8949">
            <v>2016</v>
          </cell>
          <cell r="G8949">
            <v>83</v>
          </cell>
          <cell r="AC8949">
            <v>1564007.7665401036</v>
          </cell>
        </row>
        <row r="8950">
          <cell r="A8950" t="str">
            <v>Costos de OyM (C )</v>
          </cell>
          <cell r="C8950">
            <v>109230</v>
          </cell>
          <cell r="D8950">
            <v>2016</v>
          </cell>
          <cell r="G8950">
            <v>83</v>
          </cell>
          <cell r="AC8950">
            <v>114791.16131907364</v>
          </cell>
        </row>
        <row r="8951">
          <cell r="A8951" t="str">
            <v>Costos de OyM (C )</v>
          </cell>
          <cell r="C8951">
            <v>10434</v>
          </cell>
          <cell r="D8951">
            <v>2016</v>
          </cell>
          <cell r="G8951">
            <v>83</v>
          </cell>
          <cell r="AC8951">
            <v>10965.219968902447</v>
          </cell>
        </row>
        <row r="8952">
          <cell r="A8952" t="str">
            <v>Costos de Administración</v>
          </cell>
          <cell r="C8952">
            <v>2572438</v>
          </cell>
          <cell r="D8952">
            <v>2016</v>
          </cell>
          <cell r="G8952">
            <v>83</v>
          </cell>
          <cell r="AC8952">
            <v>2416364.1645153412</v>
          </cell>
        </row>
        <row r="8953">
          <cell r="A8953" t="str">
            <v>Costos Totales</v>
          </cell>
          <cell r="C8953">
            <v>136913562</v>
          </cell>
          <cell r="D8953">
            <v>2016</v>
          </cell>
          <cell r="G8953">
            <v>83</v>
          </cell>
          <cell r="AC8953">
            <v>136913562</v>
          </cell>
        </row>
        <row r="8954">
          <cell r="A8954" t="str">
            <v>Costos Compra de Energía</v>
          </cell>
          <cell r="C8954">
            <v>804499706</v>
          </cell>
          <cell r="D8954">
            <v>2016</v>
          </cell>
          <cell r="G8954">
            <v>127</v>
          </cell>
          <cell r="AC8954">
            <v>804499706</v>
          </cell>
        </row>
        <row r="8955">
          <cell r="A8955" t="str">
            <v>Costos Totales por Compra de Energia</v>
          </cell>
          <cell r="C8955">
            <v>814702419</v>
          </cell>
          <cell r="D8955">
            <v>2016</v>
          </cell>
          <cell r="G8955">
            <v>127</v>
          </cell>
          <cell r="AC8955">
            <v>814702419</v>
          </cell>
        </row>
        <row r="8956">
          <cell r="A8956" t="str">
            <v>Costos OyM (D)</v>
          </cell>
          <cell r="C8956">
            <v>8499696</v>
          </cell>
          <cell r="D8956">
            <v>2016</v>
          </cell>
          <cell r="G8956">
            <v>127</v>
          </cell>
          <cell r="AC8956">
            <v>8852958.2975121662</v>
          </cell>
        </row>
        <row r="8957">
          <cell r="A8957" t="str">
            <v>Costos OyM (D)</v>
          </cell>
          <cell r="C8957">
            <v>22716</v>
          </cell>
          <cell r="D8957">
            <v>2016</v>
          </cell>
          <cell r="G8957">
            <v>127</v>
          </cell>
          <cell r="AC8957">
            <v>23660.116866095726</v>
          </cell>
        </row>
        <row r="8958">
          <cell r="A8958" t="str">
            <v>Costos OyM (D)</v>
          </cell>
          <cell r="C8958">
            <v>1846748</v>
          </cell>
          <cell r="D8958">
            <v>2016</v>
          </cell>
          <cell r="G8958">
            <v>127</v>
          </cell>
          <cell r="AC8958">
            <v>1923502.0911352593</v>
          </cell>
        </row>
        <row r="8959">
          <cell r="A8959" t="str">
            <v>Costos OyM (D)</v>
          </cell>
          <cell r="C8959">
            <v>1926189</v>
          </cell>
          <cell r="D8959">
            <v>2016</v>
          </cell>
          <cell r="G8959">
            <v>127</v>
          </cell>
          <cell r="AC8959">
            <v>2006244.7986524063</v>
          </cell>
        </row>
        <row r="8960">
          <cell r="A8960" t="str">
            <v>Costos OyM (D)</v>
          </cell>
          <cell r="C8960">
            <v>2126485</v>
          </cell>
          <cell r="D8960">
            <v>2016</v>
          </cell>
          <cell r="G8960">
            <v>127</v>
          </cell>
          <cell r="AC8960">
            <v>2214865.4522803123</v>
          </cell>
        </row>
        <row r="8961">
          <cell r="A8961" t="str">
            <v>Costos de OyM (C )</v>
          </cell>
          <cell r="C8961">
            <v>3766608</v>
          </cell>
          <cell r="D8961">
            <v>2016</v>
          </cell>
          <cell r="G8961">
            <v>127</v>
          </cell>
          <cell r="AC8961">
            <v>3958375.048555464</v>
          </cell>
        </row>
        <row r="8962">
          <cell r="A8962" t="str">
            <v>Costos OyM (D)</v>
          </cell>
          <cell r="C8962">
            <v>-90467</v>
          </cell>
          <cell r="D8962">
            <v>2016</v>
          </cell>
          <cell r="G8962">
            <v>127</v>
          </cell>
          <cell r="AC8962">
            <v>-94226.967446957293</v>
          </cell>
        </row>
        <row r="8963">
          <cell r="A8963" t="str">
            <v>Costos OyM (D)</v>
          </cell>
          <cell r="C8963">
            <v>56542854</v>
          </cell>
          <cell r="D8963">
            <v>2016</v>
          </cell>
          <cell r="G8963">
            <v>127</v>
          </cell>
          <cell r="AC8963">
            <v>58892874.343308158</v>
          </cell>
        </row>
        <row r="8964">
          <cell r="A8964" t="str">
            <v>Costos OyM (D)</v>
          </cell>
          <cell r="C8964">
            <v>6840963</v>
          </cell>
          <cell r="D8964">
            <v>2016</v>
          </cell>
          <cell r="G8964">
            <v>127</v>
          </cell>
          <cell r="AC8964">
            <v>7125285.4400702948</v>
          </cell>
        </row>
        <row r="8965">
          <cell r="A8965" t="str">
            <v>Costos OyM (D)</v>
          </cell>
          <cell r="C8965">
            <v>262539</v>
          </cell>
          <cell r="D8965">
            <v>2016</v>
          </cell>
          <cell r="G8965">
            <v>127</v>
          </cell>
          <cell r="AC8965">
            <v>273450.58205264597</v>
          </cell>
        </row>
        <row r="8966">
          <cell r="A8966" t="str">
            <v>Costos OyM (D)</v>
          </cell>
          <cell r="C8966">
            <v>110436</v>
          </cell>
          <cell r="D8966">
            <v>2016</v>
          </cell>
          <cell r="G8966">
            <v>127</v>
          </cell>
          <cell r="AC8966">
            <v>115025.91416728946</v>
          </cell>
        </row>
        <row r="8967">
          <cell r="A8967" t="str">
            <v>Costos OyM (D)</v>
          </cell>
          <cell r="C8967">
            <v>6101556</v>
          </cell>
          <cell r="D8967">
            <v>2016</v>
          </cell>
          <cell r="G8967">
            <v>127</v>
          </cell>
          <cell r="AC8967">
            <v>6355147.3862047708</v>
          </cell>
        </row>
        <row r="8968">
          <cell r="A8968" t="str">
            <v>Costos OyM (D)</v>
          </cell>
          <cell r="C8968">
            <v>93088509</v>
          </cell>
          <cell r="D8968">
            <v>2016</v>
          </cell>
          <cell r="G8968">
            <v>127</v>
          </cell>
          <cell r="AC8968">
            <v>96957430.966305852</v>
          </cell>
        </row>
        <row r="8969">
          <cell r="A8969" t="str">
            <v>Costos OyM (D)</v>
          </cell>
          <cell r="C8969">
            <v>5019542</v>
          </cell>
          <cell r="D8969">
            <v>2016</v>
          </cell>
          <cell r="G8969">
            <v>127</v>
          </cell>
          <cell r="AC8969">
            <v>5228162.9835479781</v>
          </cell>
        </row>
        <row r="8970">
          <cell r="A8970" t="str">
            <v>Costos OyM (D)</v>
          </cell>
          <cell r="C8970">
            <v>1130400</v>
          </cell>
          <cell r="D8970">
            <v>2016</v>
          </cell>
          <cell r="G8970">
            <v>127</v>
          </cell>
          <cell r="AC8970">
            <v>1177381.4098183927</v>
          </cell>
        </row>
        <row r="8971">
          <cell r="A8971" t="str">
            <v>Costos de OyM (C )</v>
          </cell>
          <cell r="C8971">
            <v>827824</v>
          </cell>
          <cell r="D8971">
            <v>2016</v>
          </cell>
          <cell r="G8971">
            <v>127</v>
          </cell>
          <cell r="AC8971">
            <v>869970.50561018789</v>
          </cell>
        </row>
        <row r="8972">
          <cell r="A8972" t="str">
            <v>Costos OyM (D)</v>
          </cell>
          <cell r="C8972">
            <v>3877468</v>
          </cell>
          <cell r="D8972">
            <v>2016</v>
          </cell>
          <cell r="G8972">
            <v>127</v>
          </cell>
          <cell r="AC8972">
            <v>4038622.3817814081</v>
          </cell>
        </row>
        <row r="8973">
          <cell r="A8973" t="str">
            <v>Costos de OyM (C )</v>
          </cell>
          <cell r="C8973">
            <v>249681385</v>
          </cell>
          <cell r="D8973">
            <v>2016</v>
          </cell>
          <cell r="G8973">
            <v>127</v>
          </cell>
          <cell r="AC8973">
            <v>262393263.24182674</v>
          </cell>
        </row>
        <row r="8974">
          <cell r="A8974" t="str">
            <v>Costos de OyM (C )</v>
          </cell>
          <cell r="C8974">
            <v>63769266</v>
          </cell>
          <cell r="D8974">
            <v>2016</v>
          </cell>
          <cell r="G8974">
            <v>127</v>
          </cell>
          <cell r="AC8974">
            <v>67015912.300695024</v>
          </cell>
        </row>
        <row r="8975">
          <cell r="A8975" t="str">
            <v>Costos de OyM (C )</v>
          </cell>
          <cell r="C8975">
            <v>2532437</v>
          </cell>
          <cell r="D8975">
            <v>2016</v>
          </cell>
          <cell r="G8975">
            <v>127</v>
          </cell>
          <cell r="AC8975">
            <v>2661369.4424369759</v>
          </cell>
        </row>
        <row r="8976">
          <cell r="A8976" t="str">
            <v>Costos de Administración</v>
          </cell>
          <cell r="C8976">
            <v>79284253</v>
          </cell>
          <cell r="D8976">
            <v>2016</v>
          </cell>
          <cell r="G8976">
            <v>127</v>
          </cell>
          <cell r="AC8976">
            <v>57919458.589593574</v>
          </cell>
        </row>
        <row r="8977">
          <cell r="A8977" t="str">
            <v>Costos Totales</v>
          </cell>
          <cell r="C8977">
            <v>1614777592</v>
          </cell>
          <cell r="D8977">
            <v>2016</v>
          </cell>
          <cell r="G8977">
            <v>127</v>
          </cell>
          <cell r="AC8977">
            <v>1614777592</v>
          </cell>
        </row>
        <row r="8978">
          <cell r="A8978" t="str">
            <v>Costos de Combustible</v>
          </cell>
          <cell r="C8978">
            <v>93450522</v>
          </cell>
          <cell r="D8978">
            <v>2016</v>
          </cell>
          <cell r="G8978">
            <v>192</v>
          </cell>
          <cell r="AC8978">
            <v>93450522</v>
          </cell>
        </row>
        <row r="8979">
          <cell r="A8979" t="str">
            <v>Costos Compra de Energía</v>
          </cell>
          <cell r="C8979">
            <v>39876247</v>
          </cell>
          <cell r="D8979">
            <v>2016</v>
          </cell>
          <cell r="G8979">
            <v>192</v>
          </cell>
          <cell r="AC8979">
            <v>39876247</v>
          </cell>
        </row>
        <row r="8980">
          <cell r="A8980" t="str">
            <v>Costos Totales por Compra de Energia</v>
          </cell>
          <cell r="C8980">
            <v>39913079</v>
          </cell>
          <cell r="D8980">
            <v>2016</v>
          </cell>
          <cell r="G8980">
            <v>192</v>
          </cell>
          <cell r="AC8980">
            <v>39913079</v>
          </cell>
        </row>
        <row r="8981">
          <cell r="A8981" t="str">
            <v>Costos OyM (D)</v>
          </cell>
          <cell r="C8981">
            <v>111220</v>
          </cell>
          <cell r="D8981">
            <v>2016</v>
          </cell>
          <cell r="G8981">
            <v>192</v>
          </cell>
          <cell r="AC8981">
            <v>115842.49858457327</v>
          </cell>
        </row>
        <row r="8982">
          <cell r="A8982" t="str">
            <v>Costos OyM (D)</v>
          </cell>
          <cell r="C8982">
            <v>721</v>
          </cell>
          <cell r="D8982">
            <v>2016</v>
          </cell>
          <cell r="G8982">
            <v>192</v>
          </cell>
          <cell r="AC8982">
            <v>750.96602660921894</v>
          </cell>
        </row>
        <row r="8983">
          <cell r="A8983" t="str">
            <v>Costos OyM (D)</v>
          </cell>
          <cell r="C8983">
            <v>40594</v>
          </cell>
          <cell r="D8983">
            <v>2016</v>
          </cell>
          <cell r="G8983">
            <v>192</v>
          </cell>
          <cell r="AC8983">
            <v>42281.157953085487</v>
          </cell>
        </row>
        <row r="8984">
          <cell r="A8984" t="str">
            <v>Costos OyM (D)</v>
          </cell>
          <cell r="C8984">
            <v>175836</v>
          </cell>
          <cell r="D8984">
            <v>2016</v>
          </cell>
          <cell r="G8984">
            <v>192</v>
          </cell>
          <cell r="AC8984">
            <v>183144.05305805636</v>
          </cell>
        </row>
        <row r="8985">
          <cell r="A8985" t="str">
            <v>Costos OyM (D)</v>
          </cell>
          <cell r="C8985">
            <v>-52997</v>
          </cell>
          <cell r="D8985">
            <v>2016</v>
          </cell>
          <cell r="G8985">
            <v>192</v>
          </cell>
          <cell r="AC8985">
            <v>-55199.648421926184</v>
          </cell>
        </row>
        <row r="8986">
          <cell r="A8986" t="str">
            <v>Costos de OyM (C )</v>
          </cell>
          <cell r="C8986">
            <v>147976</v>
          </cell>
          <cell r="D8986">
            <v>2016</v>
          </cell>
          <cell r="G8986">
            <v>192</v>
          </cell>
          <cell r="AC8986">
            <v>155509.81312232208</v>
          </cell>
        </row>
        <row r="8987">
          <cell r="A8987" t="str">
            <v>Costos OyM (D)</v>
          </cell>
          <cell r="C8987">
            <v>37204</v>
          </cell>
          <cell r="D8987">
            <v>2016</v>
          </cell>
          <cell r="G8987">
            <v>192</v>
          </cell>
          <cell r="AC8987">
            <v>38750.263597738398</v>
          </cell>
        </row>
        <row r="8988">
          <cell r="A8988" t="str">
            <v>Costos OyM (D)</v>
          </cell>
          <cell r="C8988">
            <v>1094462</v>
          </cell>
          <cell r="D8988">
            <v>2016</v>
          </cell>
          <cell r="G8988">
            <v>192</v>
          </cell>
          <cell r="AC8988">
            <v>1139949.7634046865</v>
          </cell>
        </row>
        <row r="8989">
          <cell r="A8989" t="str">
            <v>Costos OyM (D)</v>
          </cell>
          <cell r="C8989">
            <v>95344</v>
          </cell>
          <cell r="D8989">
            <v>2016</v>
          </cell>
          <cell r="G8989">
            <v>192</v>
          </cell>
          <cell r="AC8989">
            <v>99306.664134576102</v>
          </cell>
        </row>
        <row r="8990">
          <cell r="A8990" t="str">
            <v>Costos OyM (D)</v>
          </cell>
          <cell r="C8990">
            <v>655</v>
          </cell>
          <cell r="D8990">
            <v>2016</v>
          </cell>
          <cell r="G8990">
            <v>192</v>
          </cell>
          <cell r="AC8990">
            <v>682.22295066440836</v>
          </cell>
        </row>
        <row r="8991">
          <cell r="A8991" t="str">
            <v>Costos OyM (D)</v>
          </cell>
          <cell r="C8991">
            <v>1573</v>
          </cell>
          <cell r="D8991">
            <v>2016</v>
          </cell>
          <cell r="G8991">
            <v>192</v>
          </cell>
          <cell r="AC8991">
            <v>1638.3766433513197</v>
          </cell>
        </row>
        <row r="8992">
          <cell r="A8992" t="str">
            <v>Costos OyM (D)</v>
          </cell>
          <cell r="C8992">
            <v>304346</v>
          </cell>
          <cell r="D8992">
            <v>2016</v>
          </cell>
          <cell r="G8992">
            <v>192</v>
          </cell>
          <cell r="AC8992">
            <v>316995.15441665653</v>
          </cell>
        </row>
        <row r="8993">
          <cell r="A8993" t="str">
            <v>Costos OyM (D)</v>
          </cell>
          <cell r="C8993">
            <v>5419993</v>
          </cell>
          <cell r="D8993">
            <v>2016</v>
          </cell>
          <cell r="G8993">
            <v>192</v>
          </cell>
          <cell r="AC8993">
            <v>5645257.4305960899</v>
          </cell>
        </row>
        <row r="8994">
          <cell r="A8994" t="str">
            <v>Costos OyM (D)</v>
          </cell>
          <cell r="C8994">
            <v>190874</v>
          </cell>
          <cell r="D8994">
            <v>2016</v>
          </cell>
          <cell r="G8994">
            <v>192</v>
          </cell>
          <cell r="AC8994">
            <v>198807.05875590577</v>
          </cell>
        </row>
        <row r="8995">
          <cell r="A8995" t="str">
            <v>Costos OyM (D)</v>
          </cell>
          <cell r="C8995">
            <v>12587</v>
          </cell>
          <cell r="D8995">
            <v>2016</v>
          </cell>
          <cell r="G8995">
            <v>192</v>
          </cell>
          <cell r="AC8995">
            <v>13110.137832080776</v>
          </cell>
        </row>
        <row r="8996">
          <cell r="A8996" t="str">
            <v>Costos de OyM (C )</v>
          </cell>
          <cell r="C8996">
            <v>12411</v>
          </cell>
          <cell r="D8996">
            <v>2016</v>
          </cell>
          <cell r="G8996">
            <v>192</v>
          </cell>
          <cell r="AC8996">
            <v>13042.873781296557</v>
          </cell>
        </row>
        <row r="8997">
          <cell r="A8997" t="str">
            <v>Costos OyM (D)</v>
          </cell>
          <cell r="C8997">
            <v>135344</v>
          </cell>
          <cell r="D8997">
            <v>2016</v>
          </cell>
          <cell r="G8997">
            <v>192</v>
          </cell>
          <cell r="AC8997">
            <v>140969.13440415831</v>
          </cell>
        </row>
        <row r="8998">
          <cell r="A8998" t="str">
            <v>Costos de OyM (C )</v>
          </cell>
          <cell r="C8998">
            <v>1411830</v>
          </cell>
          <cell r="D8998">
            <v>2016</v>
          </cell>
          <cell r="G8998">
            <v>192</v>
          </cell>
          <cell r="AC8998">
            <v>1483709.6519738876</v>
          </cell>
        </row>
        <row r="8999">
          <cell r="A8999" t="str">
            <v>Costos de OyM (C )</v>
          </cell>
          <cell r="C8999">
            <v>1759452</v>
          </cell>
          <cell r="D8999">
            <v>2016</v>
          </cell>
          <cell r="G8999">
            <v>192</v>
          </cell>
          <cell r="AC8999">
            <v>1849029.9218636525</v>
          </cell>
        </row>
        <row r="9000">
          <cell r="A9000" t="str">
            <v>Costos de OyM (C )</v>
          </cell>
          <cell r="C9000">
            <v>9202</v>
          </cell>
          <cell r="D9000">
            <v>2016</v>
          </cell>
          <cell r="G9000">
            <v>192</v>
          </cell>
          <cell r="AC9000">
            <v>9670.4958936017174</v>
          </cell>
        </row>
        <row r="9001">
          <cell r="A9001" t="str">
            <v>Costos de Administración</v>
          </cell>
          <cell r="C9001">
            <v>9057293</v>
          </cell>
          <cell r="D9001">
            <v>2016</v>
          </cell>
          <cell r="G9001">
            <v>192</v>
          </cell>
          <cell r="AC9001">
            <v>1652377.8788838789</v>
          </cell>
        </row>
        <row r="9002">
          <cell r="A9002" t="str">
            <v>Costos Totales</v>
          </cell>
          <cell r="C9002">
            <v>204413828</v>
          </cell>
          <cell r="D9002">
            <v>2016</v>
          </cell>
          <cell r="G9002">
            <v>192</v>
          </cell>
          <cell r="AC9002">
            <v>204413828</v>
          </cell>
        </row>
        <row r="9003">
          <cell r="A9003" t="str">
            <v>Costos de Combustible</v>
          </cell>
          <cell r="C9003">
            <v>148493457</v>
          </cell>
          <cell r="D9003">
            <v>2016</v>
          </cell>
          <cell r="G9003">
            <v>148</v>
          </cell>
          <cell r="AC9003">
            <v>148493457</v>
          </cell>
        </row>
        <row r="9004">
          <cell r="A9004" t="str">
            <v>Costos de Combustible</v>
          </cell>
          <cell r="C9004">
            <v>4761244</v>
          </cell>
          <cell r="D9004">
            <v>2016</v>
          </cell>
          <cell r="G9004">
            <v>148</v>
          </cell>
          <cell r="AC9004">
            <v>4761244</v>
          </cell>
        </row>
        <row r="9005">
          <cell r="A9005" t="str">
            <v>Costos Compra de Energía</v>
          </cell>
          <cell r="C9005">
            <v>467644014</v>
          </cell>
          <cell r="D9005">
            <v>2016</v>
          </cell>
          <cell r="G9005">
            <v>148</v>
          </cell>
          <cell r="AC9005">
            <v>467644014</v>
          </cell>
        </row>
        <row r="9006">
          <cell r="A9006" t="str">
            <v>Costos Totales por Compra de Energia</v>
          </cell>
          <cell r="C9006">
            <v>361726444</v>
          </cell>
          <cell r="D9006">
            <v>2016</v>
          </cell>
          <cell r="G9006">
            <v>148</v>
          </cell>
          <cell r="AC9006">
            <v>361726444</v>
          </cell>
        </row>
        <row r="9007">
          <cell r="A9007" t="str">
            <v>Costos OyM (D)</v>
          </cell>
          <cell r="C9007">
            <v>2216770</v>
          </cell>
          <cell r="D9007">
            <v>2016</v>
          </cell>
          <cell r="G9007">
            <v>148</v>
          </cell>
          <cell r="AC9007">
            <v>2308902.8554875427</v>
          </cell>
        </row>
        <row r="9008">
          <cell r="A9008" t="str">
            <v>Costos OyM (D)</v>
          </cell>
          <cell r="C9008">
            <v>3191569</v>
          </cell>
          <cell r="D9008">
            <v>2016</v>
          </cell>
          <cell r="G9008">
            <v>148</v>
          </cell>
          <cell r="AC9008">
            <v>3324216.214395504</v>
          </cell>
        </row>
        <row r="9009">
          <cell r="A9009" t="str">
            <v>Costos OyM (D)</v>
          </cell>
          <cell r="C9009">
            <v>567711</v>
          </cell>
          <cell r="D9009">
            <v>2016</v>
          </cell>
          <cell r="G9009">
            <v>148</v>
          </cell>
          <cell r="AC9009">
            <v>591306.06648036942</v>
          </cell>
        </row>
        <row r="9010">
          <cell r="A9010" t="str">
            <v>Costos OyM (D)</v>
          </cell>
          <cell r="C9010">
            <v>3002981</v>
          </cell>
          <cell r="D9010">
            <v>2016</v>
          </cell>
          <cell r="G9010">
            <v>148</v>
          </cell>
          <cell r="AC9010">
            <v>3127790.1658155047</v>
          </cell>
        </row>
        <row r="9011">
          <cell r="A9011" t="str">
            <v>Costos OyM (D)</v>
          </cell>
          <cell r="C9011">
            <v>3288734</v>
          </cell>
          <cell r="D9011">
            <v>2016</v>
          </cell>
          <cell r="G9011">
            <v>148</v>
          </cell>
          <cell r="AC9011">
            <v>3425419.5624891031</v>
          </cell>
        </row>
        <row r="9012">
          <cell r="A9012" t="str">
            <v>Costos de OyM (C )</v>
          </cell>
          <cell r="C9012">
            <v>6648128</v>
          </cell>
          <cell r="D9012">
            <v>2016</v>
          </cell>
          <cell r="G9012">
            <v>148</v>
          </cell>
          <cell r="AC9012">
            <v>6986600.1438968265</v>
          </cell>
        </row>
        <row r="9013">
          <cell r="A9013" t="str">
            <v>Costos OyM (D)</v>
          </cell>
          <cell r="C9013">
            <v>447058</v>
          </cell>
          <cell r="D9013">
            <v>2016</v>
          </cell>
          <cell r="G9013">
            <v>148</v>
          </cell>
          <cell r="AC9013">
            <v>465638.51584447187</v>
          </cell>
        </row>
        <row r="9014">
          <cell r="A9014" t="str">
            <v>Costos OyM (D)</v>
          </cell>
          <cell r="C9014">
            <v>10260151</v>
          </cell>
          <cell r="D9014">
            <v>2016</v>
          </cell>
          <cell r="G9014">
            <v>148</v>
          </cell>
          <cell r="AC9014">
            <v>10686580.8999731</v>
          </cell>
        </row>
        <row r="9015">
          <cell r="A9015" t="str">
            <v>Costos OyM (D)</v>
          </cell>
          <cell r="C9015">
            <v>634948</v>
          </cell>
          <cell r="D9015">
            <v>2016</v>
          </cell>
          <cell r="G9015">
            <v>148</v>
          </cell>
          <cell r="AC9015">
            <v>661337.5543182668</v>
          </cell>
        </row>
        <row r="9016">
          <cell r="A9016" t="str">
            <v>Costos OyM (D)</v>
          </cell>
          <cell r="C9016">
            <v>83422</v>
          </cell>
          <cell r="D9016">
            <v>2016</v>
          </cell>
          <cell r="G9016">
            <v>148</v>
          </cell>
          <cell r="AC9016">
            <v>86889.164870727138</v>
          </cell>
        </row>
        <row r="9017">
          <cell r="A9017" t="str">
            <v>Costos OyM (D)</v>
          </cell>
          <cell r="C9017">
            <v>48619</v>
          </cell>
          <cell r="D9017">
            <v>2016</v>
          </cell>
          <cell r="G9017">
            <v>148</v>
          </cell>
          <cell r="AC9017">
            <v>50639.69105092041</v>
          </cell>
        </row>
        <row r="9018">
          <cell r="A9018" t="str">
            <v>Costos OyM (D)</v>
          </cell>
          <cell r="C9018">
            <v>1646336</v>
          </cell>
          <cell r="D9018">
            <v>2016</v>
          </cell>
          <cell r="G9018">
            <v>148</v>
          </cell>
          <cell r="AC9018">
            <v>1714760.6163435716</v>
          </cell>
        </row>
        <row r="9019">
          <cell r="A9019" t="str">
            <v>Costos OyM (D)</v>
          </cell>
          <cell r="C9019">
            <v>45609945</v>
          </cell>
          <cell r="D9019">
            <v>2016</v>
          </cell>
          <cell r="G9019">
            <v>148</v>
          </cell>
          <cell r="AC9019">
            <v>47505574.438994475</v>
          </cell>
        </row>
        <row r="9020">
          <cell r="A9020" t="str">
            <v>Costos OyM (D)</v>
          </cell>
          <cell r="C9020">
            <v>2853410</v>
          </cell>
          <cell r="D9020">
            <v>2016</v>
          </cell>
          <cell r="G9020">
            <v>148</v>
          </cell>
          <cell r="AC9020">
            <v>2972002.7322982131</v>
          </cell>
        </row>
        <row r="9021">
          <cell r="A9021" t="str">
            <v>Costos OyM (D)</v>
          </cell>
          <cell r="C9021">
            <v>167021</v>
          </cell>
          <cell r="D9021">
            <v>2016</v>
          </cell>
          <cell r="G9021">
            <v>148</v>
          </cell>
          <cell r="AC9021">
            <v>173962.68617239717</v>
          </cell>
        </row>
        <row r="9022">
          <cell r="A9022" t="str">
            <v>Costos de OyM (C )</v>
          </cell>
          <cell r="C9022">
            <v>263227</v>
          </cell>
          <cell r="D9022">
            <v>2016</v>
          </cell>
          <cell r="G9022">
            <v>148</v>
          </cell>
          <cell r="AC9022">
            <v>276628.51799446851</v>
          </cell>
        </row>
        <row r="9023">
          <cell r="A9023" t="str">
            <v>Costos OyM (D)</v>
          </cell>
          <cell r="C9023">
            <v>222365</v>
          </cell>
          <cell r="D9023">
            <v>2016</v>
          </cell>
          <cell r="G9023">
            <v>148</v>
          </cell>
          <cell r="AC9023">
            <v>231606.88003739109</v>
          </cell>
        </row>
        <row r="9024">
          <cell r="A9024" t="str">
            <v>Costos de OyM (C )</v>
          </cell>
          <cell r="C9024">
            <v>15639832</v>
          </cell>
          <cell r="D9024">
            <v>2016</v>
          </cell>
          <cell r="G9024">
            <v>148</v>
          </cell>
          <cell r="AC9024">
            <v>16436093.363684062</v>
          </cell>
        </row>
        <row r="9025">
          <cell r="A9025" t="str">
            <v>Costos de OyM (C )</v>
          </cell>
          <cell r="C9025">
            <v>32808024</v>
          </cell>
          <cell r="D9025">
            <v>2016</v>
          </cell>
          <cell r="G9025">
            <v>148</v>
          </cell>
          <cell r="AC9025">
            <v>34478359.201172203</v>
          </cell>
        </row>
        <row r="9026">
          <cell r="A9026" t="str">
            <v>Costos de OyM (C )</v>
          </cell>
          <cell r="C9026">
            <v>138711</v>
          </cell>
          <cell r="D9026">
            <v>2016</v>
          </cell>
          <cell r="G9026">
            <v>148</v>
          </cell>
          <cell r="AC9026">
            <v>145773.10974759705</v>
          </cell>
        </row>
        <row r="9027">
          <cell r="A9027" t="str">
            <v>Costos de Administración</v>
          </cell>
          <cell r="C9027">
            <v>55328498</v>
          </cell>
          <cell r="D9027">
            <v>2016</v>
          </cell>
          <cell r="G9027">
            <v>148</v>
          </cell>
          <cell r="AC9027">
            <v>23066605.293654408</v>
          </cell>
        </row>
        <row r="9028">
          <cell r="A9028" t="str">
            <v>Costos Totales</v>
          </cell>
          <cell r="C9028">
            <v>892949985</v>
          </cell>
          <cell r="D9028">
            <v>2016</v>
          </cell>
          <cell r="G9028">
            <v>148</v>
          </cell>
          <cell r="AC9028">
            <v>892949985</v>
          </cell>
        </row>
        <row r="9029">
          <cell r="A9029" t="str">
            <v>Costos de Combustible</v>
          </cell>
          <cell r="C9029">
            <v>510519872</v>
          </cell>
          <cell r="D9029">
            <v>2016</v>
          </cell>
          <cell r="G9029">
            <v>164</v>
          </cell>
          <cell r="AC9029">
            <v>510519872</v>
          </cell>
        </row>
        <row r="9030">
          <cell r="A9030" t="str">
            <v>Costos de Combustible</v>
          </cell>
          <cell r="C9030">
            <v>15099280</v>
          </cell>
          <cell r="D9030">
            <v>2016</v>
          </cell>
          <cell r="G9030">
            <v>164</v>
          </cell>
          <cell r="AC9030">
            <v>15099280</v>
          </cell>
        </row>
        <row r="9031">
          <cell r="A9031" t="str">
            <v>Costos Compra de Energía</v>
          </cell>
          <cell r="C9031">
            <v>159427126</v>
          </cell>
          <cell r="D9031">
            <v>2016</v>
          </cell>
          <cell r="G9031">
            <v>164</v>
          </cell>
          <cell r="AC9031">
            <v>159427126</v>
          </cell>
        </row>
        <row r="9032">
          <cell r="A9032" t="str">
            <v>Costos Totales por Compra de Energia</v>
          </cell>
          <cell r="C9032">
            <v>164544024</v>
          </cell>
          <cell r="D9032">
            <v>2016</v>
          </cell>
          <cell r="G9032">
            <v>164</v>
          </cell>
          <cell r="AC9032">
            <v>164544024</v>
          </cell>
        </row>
        <row r="9033">
          <cell r="A9033" t="str">
            <v>Costos OyM (D)</v>
          </cell>
          <cell r="C9033">
            <v>1731148</v>
          </cell>
          <cell r="D9033">
            <v>2016</v>
          </cell>
          <cell r="G9033">
            <v>164</v>
          </cell>
          <cell r="AC9033">
            <v>1803097.5520561668</v>
          </cell>
        </row>
        <row r="9034">
          <cell r="A9034" t="str">
            <v>Costos OyM (D)</v>
          </cell>
          <cell r="C9034">
            <v>133632</v>
          </cell>
          <cell r="D9034">
            <v>2016</v>
          </cell>
          <cell r="G9034">
            <v>164</v>
          </cell>
          <cell r="AC9034">
            <v>139185.98067662018</v>
          </cell>
        </row>
        <row r="9035">
          <cell r="A9035" t="str">
            <v>Costos OyM (D)</v>
          </cell>
          <cell r="C9035">
            <v>672573</v>
          </cell>
          <cell r="D9035">
            <v>2016</v>
          </cell>
          <cell r="G9035">
            <v>164</v>
          </cell>
          <cell r="AC9035">
            <v>700526.31541559251</v>
          </cell>
        </row>
        <row r="9036">
          <cell r="A9036" t="str">
            <v>Costos OyM (D)</v>
          </cell>
          <cell r="C9036">
            <v>2370811</v>
          </cell>
          <cell r="D9036">
            <v>2016</v>
          </cell>
          <cell r="G9036">
            <v>164</v>
          </cell>
          <cell r="AC9036">
            <v>2469346.0700574606</v>
          </cell>
        </row>
        <row r="9037">
          <cell r="A9037" t="str">
            <v>Costos OyM (D)</v>
          </cell>
          <cell r="C9037">
            <v>1728973</v>
          </cell>
          <cell r="D9037">
            <v>2016</v>
          </cell>
          <cell r="G9037">
            <v>164</v>
          </cell>
          <cell r="AC9037">
            <v>1800832.1552352582</v>
          </cell>
        </row>
        <row r="9038">
          <cell r="A9038" t="str">
            <v>Costos de OyM (C )</v>
          </cell>
          <cell r="C9038">
            <v>3432426</v>
          </cell>
          <cell r="D9038">
            <v>2016</v>
          </cell>
          <cell r="G9038">
            <v>164</v>
          </cell>
          <cell r="AC9038">
            <v>3607179.0413053436</v>
          </cell>
        </row>
        <row r="9039">
          <cell r="A9039" t="str">
            <v>Costos OyM (D)</v>
          </cell>
          <cell r="C9039">
            <v>716791</v>
          </cell>
          <cell r="D9039">
            <v>2016</v>
          </cell>
          <cell r="G9039">
            <v>164</v>
          </cell>
          <cell r="AC9039">
            <v>746582.09317510214</v>
          </cell>
        </row>
        <row r="9040">
          <cell r="A9040" t="str">
            <v>Costos OyM (D)</v>
          </cell>
          <cell r="C9040">
            <v>20617686</v>
          </cell>
          <cell r="D9040">
            <v>2016</v>
          </cell>
          <cell r="G9040">
            <v>164</v>
          </cell>
          <cell r="AC9040">
            <v>21474593.250064522</v>
          </cell>
        </row>
        <row r="9041">
          <cell r="A9041" t="str">
            <v>Costos OyM (D)</v>
          </cell>
          <cell r="C9041">
            <v>869816</v>
          </cell>
          <cell r="D9041">
            <v>2016</v>
          </cell>
          <cell r="G9041">
            <v>164</v>
          </cell>
          <cell r="AC9041">
            <v>905967.08100017253</v>
          </cell>
        </row>
        <row r="9042">
          <cell r="A9042" t="str">
            <v>Costos OyM (D)</v>
          </cell>
          <cell r="C9042">
            <v>268706</v>
          </cell>
          <cell r="D9042">
            <v>2016</v>
          </cell>
          <cell r="G9042">
            <v>164</v>
          </cell>
          <cell r="AC9042">
            <v>279873.89340645878</v>
          </cell>
        </row>
        <row r="9043">
          <cell r="A9043" t="str">
            <v>Costos OyM (D)</v>
          </cell>
          <cell r="C9043">
            <v>70672</v>
          </cell>
          <cell r="D9043">
            <v>2016</v>
          </cell>
          <cell r="G9043">
            <v>164</v>
          </cell>
          <cell r="AC9043">
            <v>73609.252472297812</v>
          </cell>
        </row>
        <row r="9044">
          <cell r="A9044" t="str">
            <v>Costos OyM (D)</v>
          </cell>
          <cell r="C9044">
            <v>1250958</v>
          </cell>
          <cell r="D9044">
            <v>2016</v>
          </cell>
          <cell r="G9044">
            <v>164</v>
          </cell>
          <cell r="AC9044">
            <v>1302950.0120873998</v>
          </cell>
        </row>
        <row r="9045">
          <cell r="A9045" t="str">
            <v>Costos OyM (D)</v>
          </cell>
          <cell r="C9045">
            <v>40019822</v>
          </cell>
          <cell r="D9045">
            <v>2016</v>
          </cell>
          <cell r="G9045">
            <v>164</v>
          </cell>
          <cell r="AC9045">
            <v>41683116.106724285</v>
          </cell>
        </row>
        <row r="9046">
          <cell r="A9046" t="str">
            <v>Costos OyM (D)</v>
          </cell>
          <cell r="C9046">
            <v>1426954</v>
          </cell>
          <cell r="D9046">
            <v>2016</v>
          </cell>
          <cell r="G9046">
            <v>164</v>
          </cell>
          <cell r="AC9046">
            <v>1486260.7150265346</v>
          </cell>
        </row>
        <row r="9047">
          <cell r="A9047" t="str">
            <v>Costos OyM (D)</v>
          </cell>
          <cell r="C9047">
            <v>298982</v>
          </cell>
          <cell r="D9047">
            <v>2016</v>
          </cell>
          <cell r="G9047">
            <v>164</v>
          </cell>
          <cell r="AC9047">
            <v>311408.21715350554</v>
          </cell>
        </row>
        <row r="9048">
          <cell r="A9048" t="str">
            <v>Costos de OyM (C )</v>
          </cell>
          <cell r="C9048">
            <v>511599</v>
          </cell>
          <cell r="D9048">
            <v>2016</v>
          </cell>
          <cell r="G9048">
            <v>164</v>
          </cell>
          <cell r="AC9048">
            <v>537645.73230501474</v>
          </cell>
        </row>
        <row r="9049">
          <cell r="A9049" t="str">
            <v>Costos OyM (D)</v>
          </cell>
          <cell r="C9049">
            <v>320574</v>
          </cell>
          <cell r="D9049">
            <v>2016</v>
          </cell>
          <cell r="G9049">
            <v>164</v>
          </cell>
          <cell r="AC9049">
            <v>333897.61860502604</v>
          </cell>
        </row>
        <row r="9050">
          <cell r="A9050" t="str">
            <v>Costos de OyM (C )</v>
          </cell>
          <cell r="C9050">
            <v>20474991</v>
          </cell>
          <cell r="D9050">
            <v>2016</v>
          </cell>
          <cell r="G9050">
            <v>164</v>
          </cell>
          <cell r="AC9050">
            <v>21517421.906871565</v>
          </cell>
        </row>
        <row r="9051">
          <cell r="A9051" t="str">
            <v>Costos de OyM (C )</v>
          </cell>
          <cell r="C9051">
            <v>17268315</v>
          </cell>
          <cell r="D9051">
            <v>2016</v>
          </cell>
          <cell r="G9051">
            <v>164</v>
          </cell>
          <cell r="AC9051">
            <v>18147486.339591496</v>
          </cell>
        </row>
        <row r="9052">
          <cell r="A9052" t="str">
            <v>Costos de OyM (C )</v>
          </cell>
          <cell r="C9052">
            <v>118422</v>
          </cell>
          <cell r="D9052">
            <v>2016</v>
          </cell>
          <cell r="G9052">
            <v>164</v>
          </cell>
          <cell r="AC9052">
            <v>124451.14808868752</v>
          </cell>
        </row>
        <row r="9053">
          <cell r="A9053" t="str">
            <v>Costos de Administración</v>
          </cell>
          <cell r="C9053">
            <v>75617116</v>
          </cell>
          <cell r="D9053">
            <v>2016</v>
          </cell>
          <cell r="G9053">
            <v>164</v>
          </cell>
          <cell r="AC9053">
            <v>22885869.344909117</v>
          </cell>
        </row>
        <row r="9054">
          <cell r="A9054" t="str">
            <v>Costos Totales</v>
          </cell>
          <cell r="C9054">
            <v>1157338752</v>
          </cell>
          <cell r="D9054">
            <v>2016</v>
          </cell>
          <cell r="G9054">
            <v>164</v>
          </cell>
          <cell r="AC9054">
            <v>1157338752</v>
          </cell>
        </row>
        <row r="9055">
          <cell r="A9055" t="str">
            <v>Costos de Administración</v>
          </cell>
          <cell r="C9055">
            <v>1194998</v>
          </cell>
          <cell r="D9055">
            <v>2016</v>
          </cell>
          <cell r="G9055">
            <v>318</v>
          </cell>
          <cell r="AC9055">
            <v>0</v>
          </cell>
        </row>
        <row r="9056">
          <cell r="A9056" t="str">
            <v>Costos Totales</v>
          </cell>
          <cell r="C9056">
            <v>1206942</v>
          </cell>
          <cell r="D9056">
            <v>2016</v>
          </cell>
          <cell r="G9056">
            <v>318</v>
          </cell>
          <cell r="AC9056">
            <v>1206942</v>
          </cell>
        </row>
        <row r="9057">
          <cell r="A9057" t="str">
            <v>Costos de Administración</v>
          </cell>
          <cell r="C9057">
            <v>7805049</v>
          </cell>
          <cell r="D9057">
            <v>2016</v>
          </cell>
          <cell r="G9057">
            <v>18</v>
          </cell>
          <cell r="AC9057">
            <v>0</v>
          </cell>
        </row>
        <row r="9058">
          <cell r="A9058" t="str">
            <v>Costos Totales</v>
          </cell>
          <cell r="C9058">
            <v>28256206</v>
          </cell>
          <cell r="D9058">
            <v>2016</v>
          </cell>
          <cell r="G9058">
            <v>18</v>
          </cell>
          <cell r="AC9058">
            <v>28256206</v>
          </cell>
        </row>
        <row r="9059">
          <cell r="A9059" t="str">
            <v>Costos de Combustible</v>
          </cell>
          <cell r="C9059">
            <v>304289629</v>
          </cell>
          <cell r="D9059">
            <v>2016</v>
          </cell>
          <cell r="G9059">
            <v>8</v>
          </cell>
          <cell r="AC9059">
            <v>304289629</v>
          </cell>
        </row>
        <row r="9060">
          <cell r="A9060" t="str">
            <v>Costos de Combustible</v>
          </cell>
          <cell r="C9060">
            <v>94495683</v>
          </cell>
          <cell r="D9060">
            <v>2016</v>
          </cell>
          <cell r="G9060">
            <v>8</v>
          </cell>
          <cell r="AC9060">
            <v>94495683</v>
          </cell>
        </row>
        <row r="9061">
          <cell r="A9061" t="str">
            <v>Costos de Combustible</v>
          </cell>
          <cell r="C9061">
            <v>282366</v>
          </cell>
          <cell r="D9061">
            <v>2016</v>
          </cell>
          <cell r="G9061">
            <v>8</v>
          </cell>
          <cell r="AC9061">
            <v>282366</v>
          </cell>
        </row>
        <row r="9062">
          <cell r="A9062" t="str">
            <v>Costos Compra de Energía</v>
          </cell>
          <cell r="C9062">
            <v>233343312</v>
          </cell>
          <cell r="D9062">
            <v>2016</v>
          </cell>
          <cell r="G9062">
            <v>8</v>
          </cell>
          <cell r="AC9062">
            <v>233343312</v>
          </cell>
        </row>
        <row r="9063">
          <cell r="A9063" t="str">
            <v>Costos Totales por Compra de Energia</v>
          </cell>
          <cell r="C9063">
            <v>160613437</v>
          </cell>
          <cell r="D9063">
            <v>2016</v>
          </cell>
          <cell r="G9063">
            <v>8</v>
          </cell>
          <cell r="AC9063">
            <v>160613437</v>
          </cell>
        </row>
        <row r="9064">
          <cell r="A9064" t="str">
            <v>Costos OyM (D)</v>
          </cell>
          <cell r="C9064">
            <v>12567417</v>
          </cell>
          <cell r="D9064">
            <v>2016</v>
          </cell>
          <cell r="G9064">
            <v>8</v>
          </cell>
          <cell r="AC9064">
            <v>13089740.928198544</v>
          </cell>
        </row>
        <row r="9065">
          <cell r="A9065" t="str">
            <v>Costos OyM (D)</v>
          </cell>
          <cell r="C9065">
            <v>662552</v>
          </cell>
          <cell r="D9065">
            <v>2016</v>
          </cell>
          <cell r="G9065">
            <v>8</v>
          </cell>
          <cell r="AC9065">
            <v>690088.82505130547</v>
          </cell>
        </row>
        <row r="9066">
          <cell r="A9066" t="str">
            <v>Costos OyM (D)</v>
          </cell>
          <cell r="C9066">
            <v>503011</v>
          </cell>
          <cell r="D9066">
            <v>2016</v>
          </cell>
          <cell r="G9066">
            <v>8</v>
          </cell>
          <cell r="AC9066">
            <v>523917.02081932017</v>
          </cell>
        </row>
        <row r="9067">
          <cell r="A9067" t="str">
            <v>Costos OyM (D)</v>
          </cell>
          <cell r="C9067">
            <v>1336880</v>
          </cell>
          <cell r="D9067">
            <v>2016</v>
          </cell>
          <cell r="G9067">
            <v>8</v>
          </cell>
          <cell r="AC9067">
            <v>1392443.0813499759</v>
          </cell>
        </row>
        <row r="9068">
          <cell r="A9068" t="str">
            <v>Costos OyM (D)</v>
          </cell>
          <cell r="C9068">
            <v>1770710</v>
          </cell>
          <cell r="D9068">
            <v>2016</v>
          </cell>
          <cell r="G9068">
            <v>8</v>
          </cell>
          <cell r="AC9068">
            <v>1844303.8182762971</v>
          </cell>
        </row>
        <row r="9069">
          <cell r="A9069" t="str">
            <v>Costos de OyM (C )</v>
          </cell>
          <cell r="C9069">
            <v>4232842</v>
          </cell>
          <cell r="D9069">
            <v>2016</v>
          </cell>
          <cell r="G9069">
            <v>8</v>
          </cell>
          <cell r="AC9069">
            <v>4448346.1398896854</v>
          </cell>
        </row>
        <row r="9070">
          <cell r="A9070" t="str">
            <v>Costos OyM (D)</v>
          </cell>
          <cell r="C9070">
            <v>1094109</v>
          </cell>
          <cell r="D9070">
            <v>2016</v>
          </cell>
          <cell r="G9070">
            <v>8</v>
          </cell>
          <cell r="AC9070">
            <v>1139582.0921045574</v>
          </cell>
        </row>
        <row r="9071">
          <cell r="A9071" t="str">
            <v>Costos OyM (D)</v>
          </cell>
          <cell r="C9071">
            <v>2831481</v>
          </cell>
          <cell r="D9071">
            <v>2016</v>
          </cell>
          <cell r="G9071">
            <v>8</v>
          </cell>
          <cell r="AC9071">
            <v>2949162.3245346714</v>
          </cell>
        </row>
        <row r="9072">
          <cell r="A9072" t="str">
            <v>Costos OyM (D)</v>
          </cell>
          <cell r="C9072">
            <v>1996535</v>
          </cell>
          <cell r="D9072">
            <v>2016</v>
          </cell>
          <cell r="G9072">
            <v>8</v>
          </cell>
          <cell r="AC9072">
            <v>2079514.501992007</v>
          </cell>
        </row>
        <row r="9073">
          <cell r="A9073" t="str">
            <v>Costos OyM (D)</v>
          </cell>
          <cell r="C9073">
            <v>3178526</v>
          </cell>
          <cell r="D9073">
            <v>2016</v>
          </cell>
          <cell r="G9073">
            <v>8</v>
          </cell>
          <cell r="AC9073">
            <v>3310631.1244023498</v>
          </cell>
        </row>
        <row r="9074">
          <cell r="A9074" t="str">
            <v>Costos OyM (D)</v>
          </cell>
          <cell r="C9074">
            <v>1187710</v>
          </cell>
          <cell r="D9074">
            <v>2016</v>
          </cell>
          <cell r="G9074">
            <v>8</v>
          </cell>
          <cell r="AC9074">
            <v>1237073.3140971365</v>
          </cell>
        </row>
        <row r="9075">
          <cell r="A9075" t="str">
            <v>Costos OyM (D)</v>
          </cell>
          <cell r="C9075">
            <v>2288618</v>
          </cell>
          <cell r="D9075">
            <v>2016</v>
          </cell>
          <cell r="G9075">
            <v>8</v>
          </cell>
          <cell r="AC9075">
            <v>2383736.9845857662</v>
          </cell>
        </row>
        <row r="9076">
          <cell r="A9076" t="str">
            <v>Costos OyM (D)</v>
          </cell>
          <cell r="C9076">
            <v>37512477</v>
          </cell>
          <cell r="D9076">
            <v>2016</v>
          </cell>
          <cell r="G9076">
            <v>8</v>
          </cell>
          <cell r="AC9076">
            <v>39071561.443772145</v>
          </cell>
        </row>
        <row r="9077">
          <cell r="A9077" t="str">
            <v>Costos OyM (D)</v>
          </cell>
          <cell r="C9077">
            <v>2259946</v>
          </cell>
          <cell r="D9077">
            <v>2016</v>
          </cell>
          <cell r="G9077">
            <v>8</v>
          </cell>
          <cell r="AC9077">
            <v>2353873.3258965299</v>
          </cell>
        </row>
        <row r="9078">
          <cell r="A9078" t="str">
            <v>Costos OyM (D)</v>
          </cell>
          <cell r="C9078">
            <v>16483</v>
          </cell>
          <cell r="D9078">
            <v>2016</v>
          </cell>
          <cell r="G9078">
            <v>8</v>
          </cell>
          <cell r="AC9078">
            <v>17168.062436338081</v>
          </cell>
        </row>
        <row r="9079">
          <cell r="A9079" t="str">
            <v>Costos de OyM (C )</v>
          </cell>
          <cell r="C9079">
            <v>61672</v>
          </cell>
          <cell r="D9079">
            <v>2016</v>
          </cell>
          <cell r="G9079">
            <v>8</v>
          </cell>
          <cell r="AC9079">
            <v>64811.869457748871</v>
          </cell>
        </row>
        <row r="9080">
          <cell r="A9080" t="str">
            <v>Costos OyM (D)</v>
          </cell>
          <cell r="C9080">
            <v>1770341</v>
          </cell>
          <cell r="D9080">
            <v>2016</v>
          </cell>
          <cell r="G9080">
            <v>8</v>
          </cell>
          <cell r="AC9080">
            <v>1843919.4819880601</v>
          </cell>
        </row>
        <row r="9081">
          <cell r="A9081" t="str">
            <v>Costos de OyM (C )</v>
          </cell>
          <cell r="C9081">
            <v>34219865</v>
          </cell>
          <cell r="D9081">
            <v>2016</v>
          </cell>
          <cell r="G9081">
            <v>8</v>
          </cell>
          <cell r="AC9081">
            <v>35962080.413182475</v>
          </cell>
        </row>
        <row r="9082">
          <cell r="A9082" t="str">
            <v>Costos de OyM (C )</v>
          </cell>
          <cell r="C9082">
            <v>66675162</v>
          </cell>
          <cell r="D9082">
            <v>2016</v>
          </cell>
          <cell r="G9082">
            <v>8</v>
          </cell>
          <cell r="AC9082">
            <v>70069754.436669126</v>
          </cell>
        </row>
        <row r="9083">
          <cell r="A9083" t="str">
            <v>Costos de OyM (C )</v>
          </cell>
          <cell r="C9083">
            <v>611169</v>
          </cell>
          <cell r="D9083">
            <v>2016</v>
          </cell>
          <cell r="G9083">
            <v>8</v>
          </cell>
          <cell r="AC9083">
            <v>642285.079851844</v>
          </cell>
        </row>
        <row r="9084">
          <cell r="A9084" t="str">
            <v>Costos de Administración</v>
          </cell>
          <cell r="C9084">
            <v>185466963</v>
          </cell>
          <cell r="D9084">
            <v>2016</v>
          </cell>
          <cell r="G9084">
            <v>8</v>
          </cell>
          <cell r="AC9084">
            <v>62434213.764031202</v>
          </cell>
        </row>
        <row r="9085">
          <cell r="A9085" t="str">
            <v>Costos Totales</v>
          </cell>
          <cell r="C9085">
            <v>1315234461</v>
          </cell>
          <cell r="D9085">
            <v>2016</v>
          </cell>
          <cell r="G9085">
            <v>8</v>
          </cell>
          <cell r="AC9085">
            <v>1315234461</v>
          </cell>
        </row>
        <row r="9086">
          <cell r="A9086" t="str">
            <v>Costos de Combustible</v>
          </cell>
          <cell r="C9086">
            <v>710432409</v>
          </cell>
          <cell r="D9086">
            <v>2016</v>
          </cell>
          <cell r="G9086">
            <v>454</v>
          </cell>
          <cell r="AC9086">
            <v>710432409</v>
          </cell>
        </row>
        <row r="9087">
          <cell r="A9087" t="str">
            <v>Costos de Combustible</v>
          </cell>
          <cell r="C9087">
            <v>104744449</v>
          </cell>
          <cell r="D9087">
            <v>2016</v>
          </cell>
          <cell r="G9087">
            <v>454</v>
          </cell>
          <cell r="AC9087">
            <v>104744449</v>
          </cell>
        </row>
        <row r="9088">
          <cell r="A9088" t="str">
            <v>Costos de Combustible</v>
          </cell>
          <cell r="C9088">
            <v>547669</v>
          </cell>
          <cell r="D9088">
            <v>2016</v>
          </cell>
          <cell r="G9088">
            <v>454</v>
          </cell>
          <cell r="AC9088">
            <v>547669</v>
          </cell>
        </row>
        <row r="9089">
          <cell r="A9089" t="str">
            <v>Costos Compra de Energía</v>
          </cell>
          <cell r="C9089">
            <v>889825737</v>
          </cell>
          <cell r="D9089">
            <v>2016</v>
          </cell>
          <cell r="G9089">
            <v>454</v>
          </cell>
          <cell r="AC9089">
            <v>889825737</v>
          </cell>
        </row>
        <row r="9090">
          <cell r="A9090" t="str">
            <v>Costos Totales por Compra de Energia</v>
          </cell>
          <cell r="C9090">
            <v>857668319</v>
          </cell>
          <cell r="D9090">
            <v>2016</v>
          </cell>
          <cell r="G9090">
            <v>454</v>
          </cell>
          <cell r="AC9090">
            <v>857668319</v>
          </cell>
        </row>
        <row r="9091">
          <cell r="A9091" t="str">
            <v>Costos OyM (D)</v>
          </cell>
          <cell r="C9091">
            <v>17251137</v>
          </cell>
          <cell r="D9091">
            <v>2016</v>
          </cell>
          <cell r="G9091">
            <v>454</v>
          </cell>
          <cell r="AC9091">
            <v>17968124.559474733</v>
          </cell>
        </row>
        <row r="9092">
          <cell r="A9092" t="str">
            <v>Costos OyM (D)</v>
          </cell>
          <cell r="C9092">
            <v>2173115</v>
          </cell>
          <cell r="D9092">
            <v>2016</v>
          </cell>
          <cell r="G9092">
            <v>454</v>
          </cell>
          <cell r="AC9092">
            <v>2263433.4769970775</v>
          </cell>
        </row>
        <row r="9093">
          <cell r="A9093" t="str">
            <v>Costos OyM (D)</v>
          </cell>
          <cell r="C9093">
            <v>1859282</v>
          </cell>
          <cell r="D9093">
            <v>2016</v>
          </cell>
          <cell r="G9093">
            <v>454</v>
          </cell>
          <cell r="AC9093">
            <v>1936557.0261942327</v>
          </cell>
        </row>
        <row r="9094">
          <cell r="A9094" t="str">
            <v>Costos OyM (D)</v>
          </cell>
          <cell r="C9094">
            <v>556183</v>
          </cell>
          <cell r="D9094">
            <v>2016</v>
          </cell>
          <cell r="G9094">
            <v>454</v>
          </cell>
          <cell r="AC9094">
            <v>579298.94254867581</v>
          </cell>
        </row>
        <row r="9095">
          <cell r="A9095" t="str">
            <v>Costos OyM (D)</v>
          </cell>
          <cell r="C9095">
            <v>1773886</v>
          </cell>
          <cell r="D9095">
            <v>2016</v>
          </cell>
          <cell r="G9095">
            <v>454</v>
          </cell>
          <cell r="AC9095">
            <v>1847611.8184157019</v>
          </cell>
        </row>
        <row r="9096">
          <cell r="A9096" t="str">
            <v>Costos de OyM (C )</v>
          </cell>
          <cell r="C9096">
            <v>4097510</v>
          </cell>
          <cell r="D9096">
            <v>2016</v>
          </cell>
          <cell r="G9096">
            <v>454</v>
          </cell>
          <cell r="AC9096">
            <v>4306124.063137576</v>
          </cell>
        </row>
        <row r="9097">
          <cell r="A9097" t="str">
            <v>Costos OyM (D)</v>
          </cell>
          <cell r="C9097">
            <v>1232003</v>
          </cell>
          <cell r="D9097">
            <v>2016</v>
          </cell>
          <cell r="G9097">
            <v>454</v>
          </cell>
          <cell r="AC9097">
            <v>1283207.2089884016</v>
          </cell>
        </row>
        <row r="9098">
          <cell r="A9098" t="str">
            <v>Costos OyM (D)</v>
          </cell>
          <cell r="C9098">
            <v>3886391</v>
          </cell>
          <cell r="D9098">
            <v>2016</v>
          </cell>
          <cell r="G9098">
            <v>454</v>
          </cell>
          <cell r="AC9098">
            <v>4047916.2373367948</v>
          </cell>
        </row>
        <row r="9099">
          <cell r="A9099" t="str">
            <v>Costos OyM (D)</v>
          </cell>
          <cell r="C9099">
            <v>2296875</v>
          </cell>
          <cell r="D9099">
            <v>2016</v>
          </cell>
          <cell r="G9099">
            <v>454</v>
          </cell>
          <cell r="AC9099">
            <v>2392337.1600111648</v>
          </cell>
        </row>
        <row r="9100">
          <cell r="A9100" t="str">
            <v>Costos OyM (D)</v>
          </cell>
          <cell r="C9100">
            <v>3882516</v>
          </cell>
          <cell r="D9100">
            <v>2016</v>
          </cell>
          <cell r="G9100">
            <v>454</v>
          </cell>
          <cell r="AC9100">
            <v>4043880.185529429</v>
          </cell>
        </row>
        <row r="9101">
          <cell r="A9101" t="str">
            <v>Costos OyM (D)</v>
          </cell>
          <cell r="C9101">
            <v>1361699</v>
          </cell>
          <cell r="D9101">
            <v>2016</v>
          </cell>
          <cell r="G9101">
            <v>454</v>
          </cell>
          <cell r="AC9101">
            <v>1418293.602590495</v>
          </cell>
        </row>
        <row r="9102">
          <cell r="A9102" t="str">
            <v>Costos OyM (D)</v>
          </cell>
          <cell r="C9102">
            <v>3089530</v>
          </cell>
          <cell r="D9102">
            <v>2016</v>
          </cell>
          <cell r="G9102">
            <v>454</v>
          </cell>
          <cell r="AC9102">
            <v>3217936.2942995564</v>
          </cell>
        </row>
        <row r="9103">
          <cell r="A9103" t="str">
            <v>Costos OyM (D)</v>
          </cell>
          <cell r="C9103">
            <v>29431780</v>
          </cell>
          <cell r="D9103">
            <v>2016</v>
          </cell>
          <cell r="G9103">
            <v>454</v>
          </cell>
          <cell r="AC9103">
            <v>30655016.480772093</v>
          </cell>
        </row>
        <row r="9104">
          <cell r="A9104" t="str">
            <v>Costos OyM (D)</v>
          </cell>
          <cell r="C9104">
            <v>1834551</v>
          </cell>
          <cell r="D9104">
            <v>2016</v>
          </cell>
          <cell r="G9104">
            <v>454</v>
          </cell>
          <cell r="AC9104">
            <v>1910798.1623883068</v>
          </cell>
        </row>
        <row r="9105">
          <cell r="A9105" t="str">
            <v>Costos OyM (D)</v>
          </cell>
          <cell r="C9105">
            <v>42580</v>
          </cell>
          <cell r="D9105">
            <v>2016</v>
          </cell>
          <cell r="G9105">
            <v>454</v>
          </cell>
          <cell r="AC9105">
            <v>44349.699601970242</v>
          </cell>
        </row>
        <row r="9106">
          <cell r="A9106" t="str">
            <v>Costos de OyM (C )</v>
          </cell>
          <cell r="C9106">
            <v>82532</v>
          </cell>
          <cell r="D9106">
            <v>2016</v>
          </cell>
          <cell r="G9106">
            <v>454</v>
          </cell>
          <cell r="AC9106">
            <v>86733.902096363512</v>
          </cell>
        </row>
        <row r="9107">
          <cell r="A9107" t="str">
            <v>Costos OyM (D)</v>
          </cell>
          <cell r="C9107">
            <v>1079771</v>
          </cell>
          <cell r="D9107">
            <v>2016</v>
          </cell>
          <cell r="G9107">
            <v>454</v>
          </cell>
          <cell r="AC9107">
            <v>1124648.1796364258</v>
          </cell>
        </row>
        <row r="9108">
          <cell r="A9108" t="str">
            <v>Costos de OyM (C )</v>
          </cell>
          <cell r="C9108">
            <v>46150784</v>
          </cell>
          <cell r="D9108">
            <v>2016</v>
          </cell>
          <cell r="G9108">
            <v>454</v>
          </cell>
          <cell r="AC9108">
            <v>48500431.119158864</v>
          </cell>
        </row>
        <row r="9109">
          <cell r="A9109" t="str">
            <v>Costos de OyM (C )</v>
          </cell>
          <cell r="C9109">
            <v>12875727</v>
          </cell>
          <cell r="D9109">
            <v>2016</v>
          </cell>
          <cell r="G9109">
            <v>454</v>
          </cell>
          <cell r="AC9109">
            <v>13531261.147645812</v>
          </cell>
        </row>
        <row r="9110">
          <cell r="A9110" t="str">
            <v>Costos de OyM (C )</v>
          </cell>
          <cell r="C9110">
            <v>3396126</v>
          </cell>
          <cell r="D9110">
            <v>2016</v>
          </cell>
          <cell r="G9110">
            <v>454</v>
          </cell>
          <cell r="AC9110">
            <v>3569030.9212295185</v>
          </cell>
        </row>
        <row r="9111">
          <cell r="A9111" t="str">
            <v>Costos de Administración</v>
          </cell>
          <cell r="C9111">
            <v>284407571</v>
          </cell>
          <cell r="D9111">
            <v>2016</v>
          </cell>
          <cell r="G9111">
            <v>454</v>
          </cell>
          <cell r="AC9111">
            <v>60410133.391798548</v>
          </cell>
        </row>
        <row r="9112">
          <cell r="A9112" t="str">
            <v>Costos Totales</v>
          </cell>
          <cell r="C9112">
            <v>2633114899</v>
          </cell>
          <cell r="D9112">
            <v>2016</v>
          </cell>
          <cell r="G9112">
            <v>454</v>
          </cell>
          <cell r="AC9112">
            <v>2633114899</v>
          </cell>
        </row>
        <row r="9113">
          <cell r="A9113" t="str">
            <v>Costos de Combustible</v>
          </cell>
          <cell r="C9113">
            <v>31347608</v>
          </cell>
          <cell r="D9113">
            <v>2016</v>
          </cell>
          <cell r="G9113">
            <v>305</v>
          </cell>
          <cell r="AC9113">
            <v>31347608</v>
          </cell>
        </row>
        <row r="9114">
          <cell r="A9114" t="str">
            <v>Costos Compra de Energía</v>
          </cell>
          <cell r="C9114">
            <v>60288933</v>
          </cell>
          <cell r="D9114">
            <v>2016</v>
          </cell>
          <cell r="G9114">
            <v>305</v>
          </cell>
          <cell r="AC9114">
            <v>60288933</v>
          </cell>
        </row>
        <row r="9115">
          <cell r="A9115" t="str">
            <v>Costos Totales por Compra de Energia</v>
          </cell>
          <cell r="C9115">
            <v>60288933</v>
          </cell>
          <cell r="D9115">
            <v>2016</v>
          </cell>
          <cell r="G9115">
            <v>305</v>
          </cell>
          <cell r="AC9115">
            <v>60288933</v>
          </cell>
        </row>
        <row r="9116">
          <cell r="A9116" t="str">
            <v>Costos de Administración</v>
          </cell>
          <cell r="C9116">
            <v>1540864</v>
          </cell>
          <cell r="D9116">
            <v>2016</v>
          </cell>
          <cell r="G9116">
            <v>305</v>
          </cell>
          <cell r="AC9116">
            <v>0</v>
          </cell>
        </row>
        <row r="9117">
          <cell r="A9117" t="str">
            <v>Costos Totales</v>
          </cell>
          <cell r="C9117">
            <v>97336891</v>
          </cell>
          <cell r="D9117">
            <v>2016</v>
          </cell>
          <cell r="G9117">
            <v>305</v>
          </cell>
          <cell r="AC9117">
            <v>97336891</v>
          </cell>
        </row>
        <row r="9118">
          <cell r="A9118" t="str">
            <v>Costos de Combustible</v>
          </cell>
          <cell r="C9118">
            <v>221275446</v>
          </cell>
          <cell r="D9118">
            <v>2016</v>
          </cell>
          <cell r="G9118">
            <v>100</v>
          </cell>
          <cell r="AC9118">
            <v>221275446</v>
          </cell>
        </row>
        <row r="9119">
          <cell r="A9119" t="str">
            <v>Costos Compra de Energía</v>
          </cell>
          <cell r="C9119">
            <v>297816626</v>
          </cell>
          <cell r="D9119">
            <v>2016</v>
          </cell>
          <cell r="G9119">
            <v>100</v>
          </cell>
          <cell r="AC9119">
            <v>297816626</v>
          </cell>
        </row>
        <row r="9120">
          <cell r="A9120" t="str">
            <v>Costos Totales por Compra de Energia</v>
          </cell>
          <cell r="C9120">
            <v>172903719</v>
          </cell>
          <cell r="D9120">
            <v>2016</v>
          </cell>
          <cell r="G9120">
            <v>100</v>
          </cell>
          <cell r="AC9120">
            <v>172903719</v>
          </cell>
        </row>
        <row r="9121">
          <cell r="A9121" t="str">
            <v>Costos OyM (D)</v>
          </cell>
          <cell r="C9121">
            <v>6841068</v>
          </cell>
          <cell r="D9121">
            <v>2016</v>
          </cell>
          <cell r="G9121">
            <v>100</v>
          </cell>
          <cell r="AC9121">
            <v>7125394.804054752</v>
          </cell>
        </row>
        <row r="9122">
          <cell r="A9122" t="str">
            <v>Costos OyM (D)</v>
          </cell>
          <cell r="C9122">
            <v>678063</v>
          </cell>
          <cell r="D9122">
            <v>2016</v>
          </cell>
          <cell r="G9122">
            <v>100</v>
          </cell>
          <cell r="AC9122">
            <v>706244.48946009274</v>
          </cell>
        </row>
        <row r="9123">
          <cell r="A9123" t="str">
            <v>Costos OyM (D)</v>
          </cell>
          <cell r="C9123">
            <v>212102</v>
          </cell>
          <cell r="D9123">
            <v>2016</v>
          </cell>
          <cell r="G9123">
            <v>100</v>
          </cell>
          <cell r="AC9123">
            <v>220917.33172797304</v>
          </cell>
        </row>
        <row r="9124">
          <cell r="A9124" t="str">
            <v>Costos OyM (D)</v>
          </cell>
          <cell r="C9124">
            <v>374482</v>
          </cell>
          <cell r="D9124">
            <v>2016</v>
          </cell>
          <cell r="G9124">
            <v>100</v>
          </cell>
          <cell r="AC9124">
            <v>390046.12978734192</v>
          </cell>
        </row>
        <row r="9125">
          <cell r="A9125" t="str">
            <v>Costos OyM (D)</v>
          </cell>
          <cell r="C9125">
            <v>781152</v>
          </cell>
          <cell r="D9125">
            <v>2016</v>
          </cell>
          <cell r="G9125">
            <v>100</v>
          </cell>
          <cell r="AC9125">
            <v>813618.04940061667</v>
          </cell>
        </row>
        <row r="9126">
          <cell r="A9126" t="str">
            <v>Costos de OyM (C )</v>
          </cell>
          <cell r="C9126">
            <v>2627967</v>
          </cell>
          <cell r="D9126">
            <v>2016</v>
          </cell>
          <cell r="G9126">
            <v>100</v>
          </cell>
          <cell r="AC9126">
            <v>2761763.1038927217</v>
          </cell>
        </row>
        <row r="9127">
          <cell r="A9127" t="str">
            <v>Costos OyM (D)</v>
          </cell>
          <cell r="C9127">
            <v>471151</v>
          </cell>
          <cell r="D9127">
            <v>2016</v>
          </cell>
          <cell r="G9127">
            <v>100</v>
          </cell>
          <cell r="AC9127">
            <v>490732.86324959795</v>
          </cell>
        </row>
        <row r="9128">
          <cell r="A9128" t="str">
            <v>Costos OyM (D)</v>
          </cell>
          <cell r="C9128">
            <v>2291117</v>
          </cell>
          <cell r="D9128">
            <v>2016</v>
          </cell>
          <cell r="G9128">
            <v>100</v>
          </cell>
          <cell r="AC9128">
            <v>2386339.8474158584</v>
          </cell>
        </row>
        <row r="9129">
          <cell r="A9129" t="str">
            <v>Costos OyM (D)</v>
          </cell>
          <cell r="C9129">
            <v>447398</v>
          </cell>
          <cell r="D9129">
            <v>2016</v>
          </cell>
          <cell r="G9129">
            <v>100</v>
          </cell>
          <cell r="AC9129">
            <v>465992.64684176334</v>
          </cell>
        </row>
        <row r="9130">
          <cell r="A9130" t="str">
            <v>Costos OyM (D)</v>
          </cell>
          <cell r="C9130">
            <v>605956</v>
          </cell>
          <cell r="D9130">
            <v>2016</v>
          </cell>
          <cell r="G9130">
            <v>100</v>
          </cell>
          <cell r="AC9130">
            <v>631140.59586687363</v>
          </cell>
        </row>
        <row r="9131">
          <cell r="A9131" t="str">
            <v>Costos OyM (D)</v>
          </cell>
          <cell r="C9131">
            <v>830096</v>
          </cell>
          <cell r="D9131">
            <v>2016</v>
          </cell>
          <cell r="G9131">
            <v>100</v>
          </cell>
          <cell r="AC9131">
            <v>864596.24802247749</v>
          </cell>
        </row>
        <row r="9132">
          <cell r="A9132" t="str">
            <v>Costos OyM (D)</v>
          </cell>
          <cell r="C9132">
            <v>756526</v>
          </cell>
          <cell r="D9132">
            <v>2016</v>
          </cell>
          <cell r="G9132">
            <v>100</v>
          </cell>
          <cell r="AC9132">
            <v>787968.54957914841</v>
          </cell>
        </row>
        <row r="9133">
          <cell r="A9133" t="str">
            <v>Costos OyM (D)</v>
          </cell>
          <cell r="C9133">
            <v>23951505</v>
          </cell>
          <cell r="D9133">
            <v>2016</v>
          </cell>
          <cell r="G9133">
            <v>100</v>
          </cell>
          <cell r="AC9133">
            <v>24946971.624356229</v>
          </cell>
        </row>
        <row r="9134">
          <cell r="A9134" t="str">
            <v>Costos OyM (D)</v>
          </cell>
          <cell r="C9134">
            <v>1257717</v>
          </cell>
          <cell r="D9134">
            <v>2016</v>
          </cell>
          <cell r="G9134">
            <v>100</v>
          </cell>
          <cell r="AC9134">
            <v>1309989.9280012026</v>
          </cell>
        </row>
        <row r="9135">
          <cell r="A9135" t="str">
            <v>Costos OyM (D)</v>
          </cell>
          <cell r="C9135">
            <v>6158</v>
          </cell>
          <cell r="D9135">
            <v>2016</v>
          </cell>
          <cell r="G9135">
            <v>100</v>
          </cell>
          <cell r="AC9135">
            <v>6413.9372980021781</v>
          </cell>
        </row>
        <row r="9136">
          <cell r="A9136" t="str">
            <v>Costos de OyM (C )</v>
          </cell>
          <cell r="C9136">
            <v>45932</v>
          </cell>
          <cell r="D9136">
            <v>2016</v>
          </cell>
          <cell r="G9136">
            <v>100</v>
          </cell>
          <cell r="AC9136">
            <v>48270.508300903508</v>
          </cell>
        </row>
        <row r="9137">
          <cell r="A9137" t="str">
            <v>Costos OyM (D)</v>
          </cell>
          <cell r="C9137">
            <v>1083823</v>
          </cell>
          <cell r="D9137">
            <v>2016</v>
          </cell>
          <cell r="G9137">
            <v>100</v>
          </cell>
          <cell r="AC9137">
            <v>1128868.5878747345</v>
          </cell>
        </row>
        <row r="9138">
          <cell r="A9138" t="str">
            <v>Costos de OyM (C )</v>
          </cell>
          <cell r="C9138">
            <v>21020554</v>
          </cell>
          <cell r="D9138">
            <v>2016</v>
          </cell>
          <cell r="G9138">
            <v>100</v>
          </cell>
          <cell r="AC9138">
            <v>22090760.827888846</v>
          </cell>
        </row>
        <row r="9139">
          <cell r="A9139" t="str">
            <v>Costos de OyM (C )</v>
          </cell>
          <cell r="C9139">
            <v>6800606</v>
          </cell>
          <cell r="D9139">
            <v>2016</v>
          </cell>
          <cell r="G9139">
            <v>100</v>
          </cell>
          <cell r="AC9139">
            <v>7146841.1646384699</v>
          </cell>
        </row>
        <row r="9140">
          <cell r="A9140" t="str">
            <v>Costos de OyM (C )</v>
          </cell>
          <cell r="C9140">
            <v>587207</v>
          </cell>
          <cell r="D9140">
            <v>2016</v>
          </cell>
          <cell r="G9140">
            <v>100</v>
          </cell>
          <cell r="AC9140">
            <v>617103.11695220426</v>
          </cell>
        </row>
        <row r="9141">
          <cell r="A9141" t="str">
            <v>Costos de Administración</v>
          </cell>
          <cell r="C9141">
            <v>80509661</v>
          </cell>
          <cell r="D9141">
            <v>2016</v>
          </cell>
          <cell r="G9141">
            <v>100</v>
          </cell>
          <cell r="AC9141">
            <v>39893186.432575263</v>
          </cell>
        </row>
        <row r="9142">
          <cell r="A9142" t="str">
            <v>Costos Totales</v>
          </cell>
          <cell r="C9142">
            <v>642067673</v>
          </cell>
          <cell r="D9142">
            <v>2016</v>
          </cell>
          <cell r="G9142">
            <v>100</v>
          </cell>
          <cell r="AC9142">
            <v>642067673</v>
          </cell>
        </row>
        <row r="9143">
          <cell r="A9143" t="str">
            <v>Costos de Combustible</v>
          </cell>
          <cell r="C9143">
            <v>38947190</v>
          </cell>
          <cell r="D9143">
            <v>2016</v>
          </cell>
          <cell r="G9143">
            <v>114</v>
          </cell>
          <cell r="AC9143">
            <v>38947190</v>
          </cell>
        </row>
        <row r="9144">
          <cell r="A9144" t="str">
            <v>Costos Compra de Energía</v>
          </cell>
          <cell r="C9144">
            <v>299470767</v>
          </cell>
          <cell r="D9144">
            <v>2016</v>
          </cell>
          <cell r="G9144">
            <v>114</v>
          </cell>
          <cell r="AC9144">
            <v>299470767</v>
          </cell>
        </row>
        <row r="9145">
          <cell r="A9145" t="str">
            <v>Costos Totales por Compra de Energia</v>
          </cell>
          <cell r="C9145">
            <v>268710865</v>
          </cell>
          <cell r="D9145">
            <v>2016</v>
          </cell>
          <cell r="G9145">
            <v>114</v>
          </cell>
          <cell r="AC9145">
            <v>268710865</v>
          </cell>
        </row>
        <row r="9146">
          <cell r="A9146" t="str">
            <v>Costos OyM (D)</v>
          </cell>
          <cell r="C9146">
            <v>2182029</v>
          </cell>
          <cell r="D9146">
            <v>2016</v>
          </cell>
          <cell r="G9146">
            <v>114</v>
          </cell>
          <cell r="AC9146">
            <v>2272717.9584966539</v>
          </cell>
        </row>
        <row r="9147">
          <cell r="A9147" t="str">
            <v>Costos OyM (D)</v>
          </cell>
          <cell r="C9147">
            <v>539355</v>
          </cell>
          <cell r="D9147">
            <v>2016</v>
          </cell>
          <cell r="G9147">
            <v>114</v>
          </cell>
          <cell r="AC9147">
            <v>561771.5413062626</v>
          </cell>
        </row>
        <row r="9148">
          <cell r="A9148" t="str">
            <v>Costos OyM (D)</v>
          </cell>
          <cell r="C9148">
            <v>76263</v>
          </cell>
          <cell r="D9148">
            <v>2016</v>
          </cell>
          <cell r="G9148">
            <v>114</v>
          </cell>
          <cell r="AC9148">
            <v>79432.624254228664</v>
          </cell>
        </row>
        <row r="9149">
          <cell r="A9149" t="str">
            <v>Costos OyM (D)</v>
          </cell>
          <cell r="C9149">
            <v>1357</v>
          </cell>
          <cell r="D9149">
            <v>2016</v>
          </cell>
          <cell r="G9149">
            <v>114</v>
          </cell>
          <cell r="AC9149">
            <v>1413.3993038955757</v>
          </cell>
        </row>
        <row r="9150">
          <cell r="A9150" t="str">
            <v>Costos OyM (D)</v>
          </cell>
          <cell r="C9150">
            <v>532424</v>
          </cell>
          <cell r="D9150">
            <v>2016</v>
          </cell>
          <cell r="G9150">
            <v>114</v>
          </cell>
          <cell r="AC9150">
            <v>554552.47677030065</v>
          </cell>
        </row>
        <row r="9151">
          <cell r="A9151" t="str">
            <v>Costos de OyM (C )</v>
          </cell>
          <cell r="C9151">
            <v>748434</v>
          </cell>
          <cell r="D9151">
            <v>2016</v>
          </cell>
          <cell r="G9151">
            <v>114</v>
          </cell>
          <cell r="AC9151">
            <v>786538.57027080073</v>
          </cell>
        </row>
        <row r="9152">
          <cell r="A9152" t="str">
            <v>Costos OyM (D)</v>
          </cell>
          <cell r="C9152">
            <v>131618</v>
          </cell>
          <cell r="D9152">
            <v>2016</v>
          </cell>
          <cell r="G9152">
            <v>114</v>
          </cell>
          <cell r="AC9152">
            <v>137088.27529854671</v>
          </cell>
        </row>
        <row r="9153">
          <cell r="A9153" t="str">
            <v>Costos OyM (D)</v>
          </cell>
          <cell r="C9153">
            <v>898298</v>
          </cell>
          <cell r="D9153">
            <v>2016</v>
          </cell>
          <cell r="G9153">
            <v>114</v>
          </cell>
          <cell r="AC9153">
            <v>935632.84295562853</v>
          </cell>
        </row>
        <row r="9154">
          <cell r="A9154" t="str">
            <v>Costos OyM (D)</v>
          </cell>
          <cell r="C9154">
            <v>177361</v>
          </cell>
          <cell r="D9154">
            <v>2016</v>
          </cell>
          <cell r="G9154">
            <v>114</v>
          </cell>
          <cell r="AC9154">
            <v>184732.43473708417</v>
          </cell>
        </row>
        <row r="9155">
          <cell r="A9155" t="str">
            <v>Costos OyM (D)</v>
          </cell>
          <cell r="C9155">
            <v>596054</v>
          </cell>
          <cell r="D9155">
            <v>2016</v>
          </cell>
          <cell r="G9155">
            <v>114</v>
          </cell>
          <cell r="AC9155">
            <v>620827.05135163863</v>
          </cell>
        </row>
        <row r="9156">
          <cell r="A9156" t="str">
            <v>Costos OyM (D)</v>
          </cell>
          <cell r="C9156">
            <v>184387</v>
          </cell>
          <cell r="D9156">
            <v>2016</v>
          </cell>
          <cell r="G9156">
            <v>114</v>
          </cell>
          <cell r="AC9156">
            <v>192050.44763993629</v>
          </cell>
        </row>
        <row r="9157">
          <cell r="A9157" t="str">
            <v>Costos OyM (D)</v>
          </cell>
          <cell r="C9157">
            <v>418119</v>
          </cell>
          <cell r="D9157">
            <v>2016</v>
          </cell>
          <cell r="G9157">
            <v>114</v>
          </cell>
          <cell r="AC9157">
            <v>435496.76016618591</v>
          </cell>
        </row>
        <row r="9158">
          <cell r="A9158" t="str">
            <v>Costos OyM (D)</v>
          </cell>
          <cell r="C9158">
            <v>4224835</v>
          </cell>
          <cell r="D9158">
            <v>2016</v>
          </cell>
          <cell r="G9158">
            <v>114</v>
          </cell>
          <cell r="AC9158">
            <v>4400426.5645347564</v>
          </cell>
        </row>
        <row r="9159">
          <cell r="A9159" t="str">
            <v>Costos OyM (D)</v>
          </cell>
          <cell r="C9159">
            <v>1469649</v>
          </cell>
          <cell r="D9159">
            <v>2016</v>
          </cell>
          <cell r="G9159">
            <v>114</v>
          </cell>
          <cell r="AC9159">
            <v>1530730.1942305299</v>
          </cell>
        </row>
        <row r="9160">
          <cell r="A9160" t="str">
            <v>Costos OyM (D)</v>
          </cell>
          <cell r="C9160">
            <v>14128</v>
          </cell>
          <cell r="D9160">
            <v>2016</v>
          </cell>
          <cell r="G9160">
            <v>114</v>
          </cell>
          <cell r="AC9160">
            <v>14715.18449921643</v>
          </cell>
        </row>
        <row r="9161">
          <cell r="A9161" t="str">
            <v>Costos de OyM (C )</v>
          </cell>
          <cell r="C9161">
            <v>2933</v>
          </cell>
          <cell r="D9161">
            <v>2016</v>
          </cell>
          <cell r="G9161">
            <v>114</v>
          </cell>
          <cell r="AC9161">
            <v>3082.3260656307148</v>
          </cell>
        </row>
        <row r="9162">
          <cell r="A9162" t="str">
            <v>Costos OyM (D)</v>
          </cell>
          <cell r="C9162">
            <v>121591</v>
          </cell>
          <cell r="D9162">
            <v>2016</v>
          </cell>
          <cell r="G9162">
            <v>114</v>
          </cell>
          <cell r="AC9162">
            <v>126644.5355637192</v>
          </cell>
        </row>
        <row r="9163">
          <cell r="A9163" t="str">
            <v>Costos de OyM (C )</v>
          </cell>
          <cell r="C9163">
            <v>11180344</v>
          </cell>
          <cell r="D9163">
            <v>2016</v>
          </cell>
          <cell r="G9163">
            <v>114</v>
          </cell>
          <cell r="AC9163">
            <v>11749562.132259792</v>
          </cell>
        </row>
        <row r="9164">
          <cell r="A9164" t="str">
            <v>Costos de OyM (C )</v>
          </cell>
          <cell r="C9164">
            <v>6855273</v>
          </cell>
          <cell r="D9164">
            <v>2016</v>
          </cell>
          <cell r="G9164">
            <v>114</v>
          </cell>
          <cell r="AC9164">
            <v>7204291.3927427437</v>
          </cell>
        </row>
        <row r="9165">
          <cell r="A9165" t="str">
            <v>Costos de OyM (C )</v>
          </cell>
          <cell r="C9165">
            <v>292993</v>
          </cell>
          <cell r="D9165">
            <v>2016</v>
          </cell>
          <cell r="G9165">
            <v>114</v>
          </cell>
          <cell r="AC9165">
            <v>307909.97645664512</v>
          </cell>
        </row>
        <row r="9166">
          <cell r="A9166" t="str">
            <v>Costos de Administración</v>
          </cell>
          <cell r="C9166">
            <v>38690683</v>
          </cell>
          <cell r="D9166">
            <v>2016</v>
          </cell>
          <cell r="G9166">
            <v>114</v>
          </cell>
          <cell r="AC9166">
            <v>21532207.474768754</v>
          </cell>
        </row>
        <row r="9167">
          <cell r="A9167" t="str">
            <v>Costos Totales</v>
          </cell>
          <cell r="C9167">
            <v>404886556</v>
          </cell>
          <cell r="D9167">
            <v>2016</v>
          </cell>
          <cell r="G9167">
            <v>114</v>
          </cell>
          <cell r="AC9167">
            <v>404886556</v>
          </cell>
        </row>
        <row r="9168">
          <cell r="A9168" t="str">
            <v>Costos de Combustible</v>
          </cell>
          <cell r="C9168">
            <v>256158450</v>
          </cell>
          <cell r="D9168">
            <v>2016</v>
          </cell>
          <cell r="G9168">
            <v>315</v>
          </cell>
          <cell r="AC9168">
            <v>256158450</v>
          </cell>
        </row>
        <row r="9169">
          <cell r="A9169" t="str">
            <v>Costos Compra de Energía</v>
          </cell>
          <cell r="C9169">
            <v>616479439</v>
          </cell>
          <cell r="D9169">
            <v>2016</v>
          </cell>
          <cell r="G9169">
            <v>315</v>
          </cell>
          <cell r="AC9169">
            <v>616479439</v>
          </cell>
        </row>
        <row r="9170">
          <cell r="A9170" t="str">
            <v>Costos Totales por Compra de Energia</v>
          </cell>
          <cell r="C9170">
            <v>627406946</v>
          </cell>
          <cell r="D9170">
            <v>2016</v>
          </cell>
          <cell r="G9170">
            <v>315</v>
          </cell>
          <cell r="AC9170">
            <v>627406946</v>
          </cell>
        </row>
        <row r="9171">
          <cell r="A9171" t="str">
            <v>Costos OyM (D)</v>
          </cell>
          <cell r="C9171">
            <v>6653838</v>
          </cell>
          <cell r="D9171">
            <v>2016</v>
          </cell>
          <cell r="G9171">
            <v>315</v>
          </cell>
          <cell r="AC9171">
            <v>6930383.1963404054</v>
          </cell>
        </row>
        <row r="9172">
          <cell r="A9172" t="str">
            <v>Costos OyM (D)</v>
          </cell>
          <cell r="C9172">
            <v>492514</v>
          </cell>
          <cell r="D9172">
            <v>2016</v>
          </cell>
          <cell r="G9172">
            <v>315</v>
          </cell>
          <cell r="AC9172">
            <v>512983.74705882504</v>
          </cell>
        </row>
        <row r="9173">
          <cell r="A9173" t="str">
            <v>Costos OyM (D)</v>
          </cell>
          <cell r="C9173">
            <v>465647</v>
          </cell>
          <cell r="D9173">
            <v>2016</v>
          </cell>
          <cell r="G9173">
            <v>315</v>
          </cell>
          <cell r="AC9173">
            <v>485000.10734050343</v>
          </cell>
        </row>
        <row r="9174">
          <cell r="A9174" t="str">
            <v>Costos OyM (D)</v>
          </cell>
          <cell r="C9174">
            <v>2345659</v>
          </cell>
          <cell r="D9174">
            <v>2016</v>
          </cell>
          <cell r="G9174">
            <v>315</v>
          </cell>
          <cell r="AC9174">
            <v>2443148.7087519472</v>
          </cell>
        </row>
        <row r="9175">
          <cell r="A9175" t="str">
            <v>Costos OyM (D)</v>
          </cell>
          <cell r="C9175">
            <v>720082</v>
          </cell>
          <cell r="D9175">
            <v>2016</v>
          </cell>
          <cell r="G9175">
            <v>315</v>
          </cell>
          <cell r="AC9175">
            <v>750009.8729165321</v>
          </cell>
        </row>
        <row r="9176">
          <cell r="A9176" t="str">
            <v>Costos de OyM (C )</v>
          </cell>
          <cell r="C9176">
            <v>2411790</v>
          </cell>
          <cell r="D9176">
            <v>2016</v>
          </cell>
          <cell r="G9176">
            <v>315</v>
          </cell>
          <cell r="AC9176">
            <v>2534580.0142609961</v>
          </cell>
        </row>
        <row r="9177">
          <cell r="A9177" t="str">
            <v>Costos OyM (D)</v>
          </cell>
          <cell r="C9177">
            <v>358482</v>
          </cell>
          <cell r="D9177">
            <v>2016</v>
          </cell>
          <cell r="G9177">
            <v>315</v>
          </cell>
          <cell r="AC9177">
            <v>373381.14167950908</v>
          </cell>
        </row>
        <row r="9178">
          <cell r="A9178" t="str">
            <v>Costos OyM (D)</v>
          </cell>
          <cell r="C9178">
            <v>2308081</v>
          </cell>
          <cell r="D9178">
            <v>2016</v>
          </cell>
          <cell r="G9178">
            <v>315</v>
          </cell>
          <cell r="AC9178">
            <v>2404008.9010571884</v>
          </cell>
        </row>
        <row r="9179">
          <cell r="A9179" t="str">
            <v>Costos OyM (D)</v>
          </cell>
          <cell r="C9179">
            <v>804278</v>
          </cell>
          <cell r="D9179">
            <v>2016</v>
          </cell>
          <cell r="G9179">
            <v>315</v>
          </cell>
          <cell r="AC9179">
            <v>837705.2065869756</v>
          </cell>
        </row>
        <row r="9180">
          <cell r="A9180" t="str">
            <v>Costos OyM (D)</v>
          </cell>
          <cell r="C9180">
            <v>1323644</v>
          </cell>
          <cell r="D9180">
            <v>2016</v>
          </cell>
          <cell r="G9180">
            <v>315</v>
          </cell>
          <cell r="AC9180">
            <v>1378656.9699377713</v>
          </cell>
        </row>
        <row r="9181">
          <cell r="A9181" t="str">
            <v>Costos OyM (D)</v>
          </cell>
          <cell r="C9181">
            <v>688861</v>
          </cell>
          <cell r="D9181">
            <v>2016</v>
          </cell>
          <cell r="G9181">
            <v>315</v>
          </cell>
          <cell r="AC9181">
            <v>717491.27330936643</v>
          </cell>
        </row>
        <row r="9182">
          <cell r="A9182" t="str">
            <v>Costos OyM (D)</v>
          </cell>
          <cell r="C9182">
            <v>683467</v>
          </cell>
          <cell r="D9182">
            <v>2016</v>
          </cell>
          <cell r="G9182">
            <v>315</v>
          </cell>
          <cell r="AC9182">
            <v>711873.08919351327</v>
          </cell>
        </row>
        <row r="9183">
          <cell r="A9183" t="str">
            <v>Costos OyM (D)</v>
          </cell>
          <cell r="C9183">
            <v>11091581</v>
          </cell>
          <cell r="D9183">
            <v>2016</v>
          </cell>
          <cell r="G9183">
            <v>315</v>
          </cell>
          <cell r="AC9183">
            <v>11552566.591379067</v>
          </cell>
        </row>
        <row r="9184">
          <cell r="A9184" t="str">
            <v>Costos OyM (D)</v>
          </cell>
          <cell r="C9184">
            <v>682685</v>
          </cell>
          <cell r="D9184">
            <v>2016</v>
          </cell>
          <cell r="G9184">
            <v>315</v>
          </cell>
          <cell r="AC9184">
            <v>711058.58789974288</v>
          </cell>
        </row>
        <row r="9185">
          <cell r="A9185" t="str">
            <v>Costos OyM (D)</v>
          </cell>
          <cell r="C9185">
            <v>3057</v>
          </cell>
          <cell r="D9185">
            <v>2016</v>
          </cell>
          <cell r="G9185">
            <v>315</v>
          </cell>
          <cell r="AC9185">
            <v>3184.054290352819</v>
          </cell>
        </row>
        <row r="9186">
          <cell r="A9186" t="str">
            <v>Costos de OyM (C )</v>
          </cell>
          <cell r="C9186">
            <v>26548</v>
          </cell>
          <cell r="D9186">
            <v>2016</v>
          </cell>
          <cell r="G9186">
            <v>315</v>
          </cell>
          <cell r="AC9186">
            <v>27899.622362892675</v>
          </cell>
        </row>
        <row r="9187">
          <cell r="A9187" t="str">
            <v>Costos OyM (D)</v>
          </cell>
          <cell r="C9187">
            <v>524822</v>
          </cell>
          <cell r="D9187">
            <v>2016</v>
          </cell>
          <cell r="G9187">
            <v>315</v>
          </cell>
          <cell r="AC9187">
            <v>546634.5242955666</v>
          </cell>
        </row>
        <row r="9188">
          <cell r="A9188" t="str">
            <v>Costos de OyM (C )</v>
          </cell>
          <cell r="C9188">
            <v>16632338</v>
          </cell>
          <cell r="D9188">
            <v>2016</v>
          </cell>
          <cell r="G9188">
            <v>315</v>
          </cell>
          <cell r="AC9188">
            <v>17479130.224950641</v>
          </cell>
        </row>
        <row r="9189">
          <cell r="A9189" t="str">
            <v>Costos de OyM (C )</v>
          </cell>
          <cell r="C9189">
            <v>9509274</v>
          </cell>
          <cell r="D9189">
            <v>2016</v>
          </cell>
          <cell r="G9189">
            <v>315</v>
          </cell>
          <cell r="AC9189">
            <v>9993413.9500253834</v>
          </cell>
        </row>
        <row r="9190">
          <cell r="A9190" t="str">
            <v>Costos de OyM (C )</v>
          </cell>
          <cell r="C9190">
            <v>226676</v>
          </cell>
          <cell r="D9190">
            <v>2016</v>
          </cell>
          <cell r="G9190">
            <v>315</v>
          </cell>
          <cell r="AC9190">
            <v>238216.61890654892</v>
          </cell>
        </row>
        <row r="9191">
          <cell r="A9191" t="str">
            <v>Costos de Administración</v>
          </cell>
          <cell r="C9191">
            <v>80733776</v>
          </cell>
          <cell r="D9191">
            <v>2016</v>
          </cell>
          <cell r="G9191">
            <v>315</v>
          </cell>
          <cell r="AC9191">
            <v>35247431.603073746</v>
          </cell>
        </row>
        <row r="9192">
          <cell r="A9192" t="str">
            <v>Costos Totales</v>
          </cell>
          <cell r="C9192">
            <v>1101921593</v>
          </cell>
          <cell r="D9192">
            <v>2016</v>
          </cell>
          <cell r="G9192">
            <v>315</v>
          </cell>
          <cell r="AC9192">
            <v>1101921593</v>
          </cell>
        </row>
        <row r="9193">
          <cell r="A9193" t="str">
            <v>Costos de Combustible</v>
          </cell>
          <cell r="C9193">
            <v>27416347</v>
          </cell>
          <cell r="D9193">
            <v>2016</v>
          </cell>
          <cell r="G9193">
            <v>169</v>
          </cell>
          <cell r="AC9193">
            <v>27416347</v>
          </cell>
        </row>
        <row r="9194">
          <cell r="A9194" t="str">
            <v>Costos de Administración</v>
          </cell>
          <cell r="C9194">
            <v>39231602</v>
          </cell>
          <cell r="D9194">
            <v>2016</v>
          </cell>
          <cell r="G9194">
            <v>169</v>
          </cell>
          <cell r="AC9194">
            <v>0</v>
          </cell>
        </row>
        <row r="9195">
          <cell r="A9195" t="str">
            <v>Costos Totales</v>
          </cell>
          <cell r="C9195">
            <v>199992039</v>
          </cell>
          <cell r="D9195">
            <v>2016</v>
          </cell>
          <cell r="G9195">
            <v>169</v>
          </cell>
          <cell r="AC9195">
            <v>199992039</v>
          </cell>
        </row>
        <row r="9196">
          <cell r="A9196" t="str">
            <v>Costos de OyM (C )</v>
          </cell>
          <cell r="C9196">
            <v>7663625</v>
          </cell>
          <cell r="D9196">
            <v>2016</v>
          </cell>
          <cell r="G9196">
            <v>447</v>
          </cell>
          <cell r="AC9196">
            <v>8053798.5321238283</v>
          </cell>
        </row>
        <row r="9197">
          <cell r="A9197" t="str">
            <v>Costos de Administración</v>
          </cell>
          <cell r="C9197">
            <v>331829</v>
          </cell>
          <cell r="D9197">
            <v>2016</v>
          </cell>
          <cell r="G9197">
            <v>447</v>
          </cell>
          <cell r="AC9197">
            <v>344030.8530202675</v>
          </cell>
        </row>
        <row r="9198">
          <cell r="A9198" t="str">
            <v>Costos Totales</v>
          </cell>
          <cell r="C9198">
            <v>7995454</v>
          </cell>
          <cell r="D9198">
            <v>2016</v>
          </cell>
          <cell r="G9198">
            <v>447</v>
          </cell>
          <cell r="AC9198">
            <v>7995454</v>
          </cell>
        </row>
        <row r="9199">
          <cell r="A9199" t="str">
            <v>Costos de Combustible</v>
          </cell>
          <cell r="C9199">
            <v>133613072</v>
          </cell>
          <cell r="D9199">
            <v>2016</v>
          </cell>
          <cell r="G9199">
            <v>281</v>
          </cell>
          <cell r="AC9199">
            <v>133613072</v>
          </cell>
        </row>
        <row r="9200">
          <cell r="A9200" t="str">
            <v>Costos de Combustible</v>
          </cell>
          <cell r="C9200">
            <v>36703860</v>
          </cell>
          <cell r="D9200">
            <v>2016</v>
          </cell>
          <cell r="G9200">
            <v>281</v>
          </cell>
          <cell r="AC9200">
            <v>36703860</v>
          </cell>
        </row>
        <row r="9201">
          <cell r="A9201" t="str">
            <v>Costos Compra de Energía</v>
          </cell>
          <cell r="C9201">
            <v>283908141</v>
          </cell>
          <cell r="D9201">
            <v>2016</v>
          </cell>
          <cell r="G9201">
            <v>281</v>
          </cell>
          <cell r="AC9201">
            <v>283908141</v>
          </cell>
        </row>
        <row r="9202">
          <cell r="A9202" t="str">
            <v>Costos Totales por Compra de Energia</v>
          </cell>
          <cell r="C9202">
            <v>279915223</v>
          </cell>
          <cell r="D9202">
            <v>2016</v>
          </cell>
          <cell r="G9202">
            <v>281</v>
          </cell>
          <cell r="AC9202">
            <v>279915223</v>
          </cell>
        </row>
        <row r="9203">
          <cell r="A9203" t="str">
            <v>Costos OyM (D)</v>
          </cell>
          <cell r="C9203">
            <v>2862998</v>
          </cell>
          <cell r="D9203">
            <v>2016</v>
          </cell>
          <cell r="G9203">
            <v>281</v>
          </cell>
          <cell r="AC9203">
            <v>2981989.2264218316</v>
          </cell>
        </row>
        <row r="9204">
          <cell r="A9204" t="str">
            <v>Costos OyM (D)</v>
          </cell>
          <cell r="C9204">
            <v>1722831</v>
          </cell>
          <cell r="D9204">
            <v>2016</v>
          </cell>
          <cell r="G9204">
            <v>281</v>
          </cell>
          <cell r="AC9204">
            <v>1794434.882925364</v>
          </cell>
        </row>
        <row r="9205">
          <cell r="A9205" t="str">
            <v>Costos OyM (D)</v>
          </cell>
          <cell r="C9205">
            <v>677056</v>
          </cell>
          <cell r="D9205">
            <v>2016</v>
          </cell>
          <cell r="G9205">
            <v>281</v>
          </cell>
          <cell r="AC9205">
            <v>705195.63677105599</v>
          </cell>
        </row>
        <row r="9206">
          <cell r="A9206" t="str">
            <v>Costos OyM (D)</v>
          </cell>
          <cell r="C9206">
            <v>-1890858</v>
          </cell>
          <cell r="D9206">
            <v>2016</v>
          </cell>
          <cell r="G9206">
            <v>281</v>
          </cell>
          <cell r="AC9206">
            <v>-1969445.3802250409</v>
          </cell>
        </row>
        <row r="9207">
          <cell r="A9207" t="str">
            <v>Costos OyM (D)</v>
          </cell>
          <cell r="C9207">
            <v>1369500</v>
          </cell>
          <cell r="D9207">
            <v>2016</v>
          </cell>
          <cell r="G9207">
            <v>281</v>
          </cell>
          <cell r="AC9207">
            <v>1426418.8258548202</v>
          </cell>
        </row>
        <row r="9208">
          <cell r="A9208" t="str">
            <v>Costos de OyM (C )</v>
          </cell>
          <cell r="C9208">
            <v>-924323</v>
          </cell>
          <cell r="D9208">
            <v>2016</v>
          </cell>
          <cell r="G9208">
            <v>281</v>
          </cell>
          <cell r="AC9208">
            <v>-971382.50118035439</v>
          </cell>
        </row>
        <row r="9209">
          <cell r="A9209" t="str">
            <v>Costos OyM (D)</v>
          </cell>
          <cell r="C9209">
            <v>7533541</v>
          </cell>
          <cell r="D9209">
            <v>2016</v>
          </cell>
          <cell r="G9209">
            <v>281</v>
          </cell>
          <cell r="AC9209">
            <v>7846648.1984294625</v>
          </cell>
        </row>
        <row r="9210">
          <cell r="A9210" t="str">
            <v>Costos OyM (D)</v>
          </cell>
          <cell r="C9210">
            <v>549831</v>
          </cell>
          <cell r="D9210">
            <v>2016</v>
          </cell>
          <cell r="G9210">
            <v>281</v>
          </cell>
          <cell r="AC9210">
            <v>572682.94226986612</v>
          </cell>
        </row>
        <row r="9211">
          <cell r="A9211" t="str">
            <v>Costos OyM (D)</v>
          </cell>
          <cell r="C9211">
            <v>2394132</v>
          </cell>
          <cell r="D9211">
            <v>2016</v>
          </cell>
          <cell r="G9211">
            <v>281</v>
          </cell>
          <cell r="AC9211">
            <v>2493636.3317863839</v>
          </cell>
        </row>
        <row r="9212">
          <cell r="A9212" t="str">
            <v>Costos OyM (D)</v>
          </cell>
          <cell r="C9212">
            <v>14391675</v>
          </cell>
          <cell r="D9212">
            <v>2016</v>
          </cell>
          <cell r="G9212">
            <v>281</v>
          </cell>
          <cell r="AC9212">
            <v>14989818.295424731</v>
          </cell>
        </row>
        <row r="9213">
          <cell r="A9213" t="str">
            <v>Costos OyM (D)</v>
          </cell>
          <cell r="C9213">
            <v>1073115</v>
          </cell>
          <cell r="D9213">
            <v>2016</v>
          </cell>
          <cell r="G9213">
            <v>281</v>
          </cell>
          <cell r="AC9213">
            <v>1117715.5445835674</v>
          </cell>
        </row>
        <row r="9214">
          <cell r="A9214" t="str">
            <v>Costos OyM (D)</v>
          </cell>
          <cell r="C9214">
            <v>122038</v>
          </cell>
          <cell r="D9214">
            <v>2016</v>
          </cell>
          <cell r="G9214">
            <v>281</v>
          </cell>
          <cell r="AC9214">
            <v>127110.11366898178</v>
          </cell>
        </row>
        <row r="9215">
          <cell r="A9215" t="str">
            <v>Costos de OyM (C )</v>
          </cell>
          <cell r="C9215">
            <v>25303413</v>
          </cell>
          <cell r="D9215">
            <v>2016</v>
          </cell>
          <cell r="G9215">
            <v>281</v>
          </cell>
          <cell r="AC9215">
            <v>26591670.453228462</v>
          </cell>
        </row>
        <row r="9216">
          <cell r="A9216" t="str">
            <v>Costos de OyM (C )</v>
          </cell>
          <cell r="C9216">
            <v>47293669</v>
          </cell>
          <cell r="D9216">
            <v>2016</v>
          </cell>
          <cell r="G9216">
            <v>281</v>
          </cell>
          <cell r="AC9216">
            <v>49701503.136042044</v>
          </cell>
        </row>
        <row r="9217">
          <cell r="A9217" t="str">
            <v>Costos de Administración</v>
          </cell>
          <cell r="C9217">
            <v>115223560</v>
          </cell>
          <cell r="D9217">
            <v>2016</v>
          </cell>
          <cell r="G9217">
            <v>281</v>
          </cell>
          <cell r="AC9217">
            <v>23147900.990059633</v>
          </cell>
        </row>
        <row r="9218">
          <cell r="A9218" t="str">
            <v>Costos Totales</v>
          </cell>
          <cell r="C9218">
            <v>1094323692</v>
          </cell>
          <cell r="D9218">
            <v>2016</v>
          </cell>
          <cell r="G9218">
            <v>281</v>
          </cell>
          <cell r="AC9218">
            <v>1094323692</v>
          </cell>
        </row>
        <row r="9219">
          <cell r="A9219" t="str">
            <v>Costos OyM (D)</v>
          </cell>
          <cell r="C9219">
            <v>557</v>
          </cell>
          <cell r="D9219">
            <v>2016</v>
          </cell>
          <cell r="G9219">
            <v>281</v>
          </cell>
          <cell r="AC9219">
            <v>580.14989850393204</v>
          </cell>
        </row>
        <row r="9220">
          <cell r="A9220" t="str">
            <v>Costos OyM (D)</v>
          </cell>
          <cell r="C9220">
            <v>-254</v>
          </cell>
          <cell r="D9220">
            <v>2016</v>
          </cell>
          <cell r="G9220">
            <v>281</v>
          </cell>
          <cell r="AC9220">
            <v>-264.55668621184691</v>
          </cell>
        </row>
        <row r="9221">
          <cell r="A9221" t="str">
            <v>Costos de Combustible</v>
          </cell>
          <cell r="C9221">
            <v>255125137</v>
          </cell>
          <cell r="D9221">
            <v>2016</v>
          </cell>
          <cell r="G9221">
            <v>42</v>
          </cell>
          <cell r="AC9221">
            <v>255125137</v>
          </cell>
        </row>
        <row r="9222">
          <cell r="A9222" t="str">
            <v>Costos de Combustible</v>
          </cell>
          <cell r="C9222">
            <v>6790392</v>
          </cell>
          <cell r="D9222">
            <v>2016</v>
          </cell>
          <cell r="G9222">
            <v>42</v>
          </cell>
          <cell r="AC9222">
            <v>6790392</v>
          </cell>
        </row>
        <row r="9223">
          <cell r="A9223" t="str">
            <v>Costos Compra de Energía</v>
          </cell>
          <cell r="C9223">
            <v>306522505</v>
          </cell>
          <cell r="D9223">
            <v>2016</v>
          </cell>
          <cell r="G9223">
            <v>42</v>
          </cell>
          <cell r="AC9223">
            <v>306522505</v>
          </cell>
        </row>
        <row r="9224">
          <cell r="A9224" t="str">
            <v>Costos Totales por Compra de Energia</v>
          </cell>
          <cell r="C9224">
            <v>309148267</v>
          </cell>
          <cell r="D9224">
            <v>2016</v>
          </cell>
          <cell r="G9224">
            <v>42</v>
          </cell>
          <cell r="AC9224">
            <v>309148267</v>
          </cell>
        </row>
        <row r="9225">
          <cell r="A9225" t="str">
            <v>Costos OyM (D)</v>
          </cell>
          <cell r="C9225">
            <v>2545558</v>
          </cell>
          <cell r="D9225">
            <v>2016</v>
          </cell>
          <cell r="G9225">
            <v>42</v>
          </cell>
          <cell r="AC9225">
            <v>2651355.8623624276</v>
          </cell>
        </row>
        <row r="9226">
          <cell r="A9226" t="str">
            <v>Costos OyM (D)</v>
          </cell>
          <cell r="C9226">
            <v>422289</v>
          </cell>
          <cell r="D9226">
            <v>2016</v>
          </cell>
          <cell r="G9226">
            <v>42</v>
          </cell>
          <cell r="AC9226">
            <v>439840.07269178983</v>
          </cell>
        </row>
        <row r="9227">
          <cell r="A9227" t="str">
            <v>Costos OyM (D)</v>
          </cell>
          <cell r="C9227">
            <v>574126</v>
          </cell>
          <cell r="D9227">
            <v>2016</v>
          </cell>
          <cell r="G9227">
            <v>42</v>
          </cell>
          <cell r="AC9227">
            <v>597987.68514985358</v>
          </cell>
        </row>
        <row r="9228">
          <cell r="A9228" t="str">
            <v>Costos OyM (D)</v>
          </cell>
          <cell r="C9228">
            <v>1143281</v>
          </cell>
          <cell r="D9228">
            <v>2016</v>
          </cell>
          <cell r="G9228">
            <v>42</v>
          </cell>
          <cell r="AC9228">
            <v>1190797.766806955</v>
          </cell>
        </row>
        <row r="9229">
          <cell r="A9229" t="str">
            <v>Costos de OyM (C )</v>
          </cell>
          <cell r="C9229">
            <v>133119</v>
          </cell>
          <cell r="D9229">
            <v>2016</v>
          </cell>
          <cell r="G9229">
            <v>42</v>
          </cell>
          <cell r="AC9229">
            <v>139896.40761360215</v>
          </cell>
        </row>
        <row r="9230">
          <cell r="A9230" t="str">
            <v>Costos OyM (D)</v>
          </cell>
          <cell r="C9230">
            <v>565823</v>
          </cell>
          <cell r="D9230">
            <v>2016</v>
          </cell>
          <cell r="G9230">
            <v>42</v>
          </cell>
          <cell r="AC9230">
            <v>589339.5978836451</v>
          </cell>
        </row>
        <row r="9231">
          <cell r="A9231" t="str">
            <v>Costos OyM (D)</v>
          </cell>
          <cell r="C9231">
            <v>72723</v>
          </cell>
          <cell r="D9231">
            <v>2016</v>
          </cell>
          <cell r="G9231">
            <v>42</v>
          </cell>
          <cell r="AC9231">
            <v>75745.495635370637</v>
          </cell>
        </row>
        <row r="9232">
          <cell r="A9232" t="str">
            <v>Costos OyM (D)</v>
          </cell>
          <cell r="C9232">
            <v>18006</v>
          </cell>
          <cell r="D9232">
            <v>2016</v>
          </cell>
          <cell r="G9232">
            <v>42</v>
          </cell>
          <cell r="AC9232">
            <v>18754.360991852423</v>
          </cell>
        </row>
        <row r="9233">
          <cell r="A9233" t="str">
            <v>Costos OyM (D)</v>
          </cell>
          <cell r="C9233">
            <v>2575833</v>
          </cell>
          <cell r="D9233">
            <v>2016</v>
          </cell>
          <cell r="G9233">
            <v>42</v>
          </cell>
          <cell r="AC9233">
            <v>2682889.1445477176</v>
          </cell>
        </row>
        <row r="9234">
          <cell r="A9234" t="str">
            <v>Costos OyM (D)</v>
          </cell>
          <cell r="C9234">
            <v>4413687</v>
          </cell>
          <cell r="D9234">
            <v>2016</v>
          </cell>
          <cell r="G9234">
            <v>42</v>
          </cell>
          <cell r="AC9234">
            <v>4597127.5854185354</v>
          </cell>
        </row>
        <row r="9235">
          <cell r="A9235" t="str">
            <v>Costos OyM (D)</v>
          </cell>
          <cell r="C9235">
            <v>23087971</v>
          </cell>
          <cell r="D9235">
            <v>2016</v>
          </cell>
          <cell r="G9235">
            <v>42</v>
          </cell>
          <cell r="AC9235">
            <v>24047547.634311896</v>
          </cell>
        </row>
        <row r="9236">
          <cell r="A9236" t="str">
            <v>Costos OyM (D)</v>
          </cell>
          <cell r="C9236">
            <v>110931</v>
          </cell>
          <cell r="D9236">
            <v>2016</v>
          </cell>
          <cell r="G9236">
            <v>42</v>
          </cell>
          <cell r="AC9236">
            <v>115541.48723687555</v>
          </cell>
        </row>
        <row r="9237">
          <cell r="A9237" t="str">
            <v>Costos OyM (D)</v>
          </cell>
          <cell r="C9237">
            <v>314133</v>
          </cell>
          <cell r="D9237">
            <v>2016</v>
          </cell>
          <cell r="G9237">
            <v>42</v>
          </cell>
          <cell r="AC9237">
            <v>327188.91932986653</v>
          </cell>
        </row>
        <row r="9238">
          <cell r="A9238" t="str">
            <v>Costos de OyM (C )</v>
          </cell>
          <cell r="C9238">
            <v>142865</v>
          </cell>
          <cell r="D9238">
            <v>2016</v>
          </cell>
          <cell r="G9238">
            <v>42</v>
          </cell>
          <cell r="AC9238">
            <v>150138.59985214187</v>
          </cell>
        </row>
        <row r="9239">
          <cell r="A9239" t="str">
            <v>Costos OyM (D)</v>
          </cell>
          <cell r="C9239">
            <v>130855</v>
          </cell>
          <cell r="D9239">
            <v>2016</v>
          </cell>
          <cell r="G9239">
            <v>42</v>
          </cell>
          <cell r="AC9239">
            <v>136293.56367815443</v>
          </cell>
        </row>
        <row r="9240">
          <cell r="A9240" t="str">
            <v>Costos de OyM (C )</v>
          </cell>
          <cell r="C9240">
            <v>50236914</v>
          </cell>
          <cell r="D9240">
            <v>2016</v>
          </cell>
          <cell r="G9240">
            <v>42</v>
          </cell>
          <cell r="AC9240">
            <v>52794595.799198292</v>
          </cell>
        </row>
        <row r="9241">
          <cell r="A9241" t="str">
            <v>Costos de OyM (C )</v>
          </cell>
          <cell r="C9241">
            <v>42788381</v>
          </cell>
          <cell r="D9241">
            <v>2016</v>
          </cell>
          <cell r="G9241">
            <v>42</v>
          </cell>
          <cell r="AC9241">
            <v>44966840.116753504</v>
          </cell>
        </row>
        <row r="9242">
          <cell r="A9242" t="str">
            <v>Costos de Administración</v>
          </cell>
          <cell r="C9242">
            <v>78267289</v>
          </cell>
          <cell r="D9242">
            <v>2016</v>
          </cell>
          <cell r="G9242">
            <v>42</v>
          </cell>
          <cell r="AC9242">
            <v>32594490.911072608</v>
          </cell>
        </row>
        <row r="9243">
          <cell r="A9243" t="str">
            <v>Costos Totales</v>
          </cell>
          <cell r="C9243">
            <v>974321677</v>
          </cell>
          <cell r="D9243">
            <v>2016</v>
          </cell>
          <cell r="G9243">
            <v>42</v>
          </cell>
          <cell r="AC9243">
            <v>974321677</v>
          </cell>
        </row>
        <row r="9244">
          <cell r="A9244" t="str">
            <v>Costos de Combustible</v>
          </cell>
          <cell r="C9244">
            <v>211958307</v>
          </cell>
          <cell r="D9244">
            <v>2016</v>
          </cell>
          <cell r="G9244">
            <v>74</v>
          </cell>
          <cell r="AC9244">
            <v>211958307</v>
          </cell>
        </row>
        <row r="9245">
          <cell r="A9245" t="str">
            <v>Costos de Combustible</v>
          </cell>
          <cell r="C9245">
            <v>64212269</v>
          </cell>
          <cell r="D9245">
            <v>2016</v>
          </cell>
          <cell r="G9245">
            <v>74</v>
          </cell>
          <cell r="AC9245">
            <v>64212269</v>
          </cell>
        </row>
        <row r="9246">
          <cell r="A9246" t="str">
            <v>Costos Compra de Energía</v>
          </cell>
          <cell r="C9246">
            <v>161971617</v>
          </cell>
          <cell r="D9246">
            <v>2016</v>
          </cell>
          <cell r="G9246">
            <v>74</v>
          </cell>
          <cell r="AC9246">
            <v>161971617</v>
          </cell>
        </row>
        <row r="9247">
          <cell r="A9247" t="str">
            <v>Costos Totales por Compra de Energia</v>
          </cell>
          <cell r="C9247">
            <v>167966254</v>
          </cell>
          <cell r="D9247">
            <v>2016</v>
          </cell>
          <cell r="G9247">
            <v>74</v>
          </cell>
          <cell r="AC9247">
            <v>167966254</v>
          </cell>
        </row>
        <row r="9248">
          <cell r="A9248" t="str">
            <v>Costos OyM (D)</v>
          </cell>
          <cell r="C9248">
            <v>2233741</v>
          </cell>
          <cell r="D9248">
            <v>2016</v>
          </cell>
          <cell r="G9248">
            <v>74</v>
          </cell>
          <cell r="AC9248">
            <v>2326579.2000611699</v>
          </cell>
        </row>
        <row r="9249">
          <cell r="A9249" t="str">
            <v>Costos OyM (D)</v>
          </cell>
          <cell r="C9249">
            <v>194464</v>
          </cell>
          <cell r="D9249">
            <v>2016</v>
          </cell>
          <cell r="G9249">
            <v>74</v>
          </cell>
          <cell r="AC9249">
            <v>202546.26546260077</v>
          </cell>
        </row>
        <row r="9250">
          <cell r="A9250" t="str">
            <v>Costos OyM (D)</v>
          </cell>
          <cell r="C9250">
            <v>223277</v>
          </cell>
          <cell r="D9250">
            <v>2016</v>
          </cell>
          <cell r="G9250">
            <v>74</v>
          </cell>
          <cell r="AC9250">
            <v>232556.78435953756</v>
          </cell>
        </row>
        <row r="9251">
          <cell r="A9251" t="str">
            <v>Costos OyM (D)</v>
          </cell>
          <cell r="C9251">
            <v>1458037</v>
          </cell>
          <cell r="D9251">
            <v>2016</v>
          </cell>
          <cell r="G9251">
            <v>74</v>
          </cell>
          <cell r="AC9251">
            <v>1518635.5791112701</v>
          </cell>
        </row>
        <row r="9252">
          <cell r="A9252" t="str">
            <v>Costos OyM (D)</v>
          </cell>
          <cell r="C9252">
            <v>1288250</v>
          </cell>
          <cell r="D9252">
            <v>2016</v>
          </cell>
          <cell r="G9252">
            <v>74</v>
          </cell>
          <cell r="AC9252">
            <v>1341791.9331197315</v>
          </cell>
        </row>
        <row r="9253">
          <cell r="A9253" t="str">
            <v>Costos de OyM (C )</v>
          </cell>
          <cell r="C9253">
            <v>2127249</v>
          </cell>
          <cell r="D9253">
            <v>2016</v>
          </cell>
          <cell r="G9253">
            <v>74</v>
          </cell>
          <cell r="AC9253">
            <v>2235552.3493988654</v>
          </cell>
        </row>
        <row r="9254">
          <cell r="A9254" t="str">
            <v>Costos OyM (D)</v>
          </cell>
          <cell r="C9254">
            <v>1446979</v>
          </cell>
          <cell r="D9254">
            <v>2016</v>
          </cell>
          <cell r="G9254">
            <v>74</v>
          </cell>
          <cell r="AC9254">
            <v>1507117.9892052442</v>
          </cell>
        </row>
        <row r="9255">
          <cell r="A9255" t="str">
            <v>Costos OyM (D)</v>
          </cell>
          <cell r="C9255">
            <v>6336195</v>
          </cell>
          <cell r="D9255">
            <v>2016</v>
          </cell>
          <cell r="G9255">
            <v>74</v>
          </cell>
          <cell r="AC9255">
            <v>6599538.3952443833</v>
          </cell>
        </row>
        <row r="9256">
          <cell r="A9256" t="str">
            <v>Costos OyM (D)</v>
          </cell>
          <cell r="C9256">
            <v>77018</v>
          </cell>
          <cell r="D9256">
            <v>2016</v>
          </cell>
          <cell r="G9256">
            <v>74</v>
          </cell>
          <cell r="AC9256">
            <v>80219.003380567025</v>
          </cell>
        </row>
        <row r="9257">
          <cell r="A9257" t="str">
            <v>Costos OyM (D)</v>
          </cell>
          <cell r="C9257">
            <v>135058</v>
          </cell>
          <cell r="D9257">
            <v>2016</v>
          </cell>
          <cell r="G9257">
            <v>74</v>
          </cell>
          <cell r="AC9257">
            <v>140671.2477417308</v>
          </cell>
        </row>
        <row r="9258">
          <cell r="A9258" t="str">
            <v>Costos OyM (D)</v>
          </cell>
          <cell r="C9258">
            <v>760064</v>
          </cell>
          <cell r="D9258">
            <v>2016</v>
          </cell>
          <cell r="G9258">
            <v>74</v>
          </cell>
          <cell r="AC9258">
            <v>791653.59507449297</v>
          </cell>
        </row>
        <row r="9259">
          <cell r="A9259" t="str">
            <v>Costos OyM (D)</v>
          </cell>
          <cell r="C9259">
            <v>2939492</v>
          </cell>
          <cell r="D9259">
            <v>2016</v>
          </cell>
          <cell r="G9259">
            <v>74</v>
          </cell>
          <cell r="AC9259">
            <v>3061662.4514418673</v>
          </cell>
        </row>
        <row r="9260">
          <cell r="A9260" t="str">
            <v>Costos OyM (D)</v>
          </cell>
          <cell r="C9260">
            <v>16035073</v>
          </cell>
          <cell r="D9260">
            <v>2016</v>
          </cell>
          <cell r="G9260">
            <v>74</v>
          </cell>
          <cell r="AC9260">
            <v>16701518.803327002</v>
          </cell>
        </row>
        <row r="9261">
          <cell r="A9261" t="str">
            <v>Costos OyM (D)</v>
          </cell>
          <cell r="C9261">
            <v>3415096</v>
          </cell>
          <cell r="D9261">
            <v>2016</v>
          </cell>
          <cell r="G9261">
            <v>74</v>
          </cell>
          <cell r="AC9261">
            <v>3557033.3891942264</v>
          </cell>
        </row>
        <row r="9262">
          <cell r="A9262" t="str">
            <v>Costos OyM (D)</v>
          </cell>
          <cell r="C9262">
            <v>-1227908</v>
          </cell>
          <cell r="D9262">
            <v>2016</v>
          </cell>
          <cell r="G9262">
            <v>74</v>
          </cell>
          <cell r="AC9262">
            <v>-1278942.0135945531</v>
          </cell>
        </row>
        <row r="9263">
          <cell r="A9263" t="str">
            <v>Costos de OyM (C )</v>
          </cell>
          <cell r="C9263">
            <v>1140541</v>
          </cell>
          <cell r="D9263">
            <v>2016</v>
          </cell>
          <cell r="G9263">
            <v>74</v>
          </cell>
          <cell r="AC9263">
            <v>1198608.6782204299</v>
          </cell>
        </row>
        <row r="9264">
          <cell r="A9264" t="str">
            <v>Costos OyM (D)</v>
          </cell>
          <cell r="C9264">
            <v>368065</v>
          </cell>
          <cell r="D9264">
            <v>2016</v>
          </cell>
          <cell r="G9264">
            <v>74</v>
          </cell>
          <cell r="AC9264">
            <v>383362.42799434421</v>
          </cell>
        </row>
        <row r="9265">
          <cell r="A9265" t="str">
            <v>Costos de OyM (C )</v>
          </cell>
          <cell r="C9265">
            <v>20772904</v>
          </cell>
          <cell r="D9265">
            <v>2016</v>
          </cell>
          <cell r="G9265">
            <v>74</v>
          </cell>
          <cell r="AC9265">
            <v>21830502.372330222</v>
          </cell>
        </row>
        <row r="9266">
          <cell r="A9266" t="str">
            <v>Costos de OyM (C )</v>
          </cell>
          <cell r="C9266">
            <v>1661434</v>
          </cell>
          <cell r="D9266">
            <v>2016</v>
          </cell>
          <cell r="G9266">
            <v>74</v>
          </cell>
          <cell r="AC9266">
            <v>1746021.5903597344</v>
          </cell>
        </row>
        <row r="9267">
          <cell r="A9267" t="str">
            <v>Costos de Administración</v>
          </cell>
          <cell r="C9267">
            <v>133657885</v>
          </cell>
          <cell r="D9267">
            <v>2016</v>
          </cell>
          <cell r="G9267">
            <v>74</v>
          </cell>
          <cell r="AC9267">
            <v>34816740.675973684</v>
          </cell>
        </row>
        <row r="9268">
          <cell r="A9268" t="str">
            <v>Costos Totales</v>
          </cell>
          <cell r="C9268">
            <v>822110761</v>
          </cell>
          <cell r="D9268">
            <v>2016</v>
          </cell>
          <cell r="G9268">
            <v>74</v>
          </cell>
          <cell r="AC9268">
            <v>822110761</v>
          </cell>
        </row>
        <row r="9269">
          <cell r="A9269" t="str">
            <v>Costos de Combustible</v>
          </cell>
          <cell r="C9269">
            <v>826135670</v>
          </cell>
          <cell r="D9269">
            <v>2016</v>
          </cell>
          <cell r="G9269">
            <v>57</v>
          </cell>
          <cell r="AC9269">
            <v>826135670</v>
          </cell>
        </row>
        <row r="9270">
          <cell r="A9270" t="str">
            <v>Costos de Combustible</v>
          </cell>
          <cell r="C9270">
            <v>138592051</v>
          </cell>
          <cell r="D9270">
            <v>2016</v>
          </cell>
          <cell r="G9270">
            <v>57</v>
          </cell>
          <cell r="AC9270">
            <v>138592051</v>
          </cell>
        </row>
        <row r="9271">
          <cell r="A9271" t="str">
            <v>Costos de Combustible</v>
          </cell>
          <cell r="C9271">
            <v>837925727</v>
          </cell>
          <cell r="D9271">
            <v>2016</v>
          </cell>
          <cell r="G9271">
            <v>57</v>
          </cell>
          <cell r="AC9271">
            <v>837925727</v>
          </cell>
        </row>
        <row r="9272">
          <cell r="A9272" t="str">
            <v>Costos Compra de Energía</v>
          </cell>
          <cell r="C9272">
            <v>879631599</v>
          </cell>
          <cell r="D9272">
            <v>2016</v>
          </cell>
          <cell r="G9272">
            <v>57</v>
          </cell>
          <cell r="AC9272">
            <v>879631599</v>
          </cell>
        </row>
        <row r="9273">
          <cell r="A9273" t="str">
            <v>Costos Totales por Compra de Energia</v>
          </cell>
          <cell r="C9273">
            <v>911843686</v>
          </cell>
          <cell r="D9273">
            <v>2016</v>
          </cell>
          <cell r="G9273">
            <v>57</v>
          </cell>
          <cell r="AC9273">
            <v>911843686</v>
          </cell>
        </row>
        <row r="9274">
          <cell r="A9274" t="str">
            <v>Costos OyM (D)</v>
          </cell>
          <cell r="C9274">
            <v>16561463</v>
          </cell>
          <cell r="D9274">
            <v>2016</v>
          </cell>
          <cell r="G9274">
            <v>57</v>
          </cell>
          <cell r="AC9274">
            <v>17249786.496457137</v>
          </cell>
        </row>
        <row r="9275">
          <cell r="A9275" t="str">
            <v>Costos OyM (D)</v>
          </cell>
          <cell r="C9275">
            <v>23049348</v>
          </cell>
          <cell r="D9275">
            <v>2016</v>
          </cell>
          <cell r="G9275">
            <v>57</v>
          </cell>
          <cell r="AC9275">
            <v>24007319.394581344</v>
          </cell>
        </row>
        <row r="9276">
          <cell r="A9276" t="str">
            <v>Costos OyM (D)</v>
          </cell>
          <cell r="C9276">
            <v>2288111</v>
          </cell>
          <cell r="D9276">
            <v>2016</v>
          </cell>
          <cell r="G9276">
            <v>57</v>
          </cell>
          <cell r="AC9276">
            <v>2383208.9127750993</v>
          </cell>
        </row>
        <row r="9277">
          <cell r="A9277" t="str">
            <v>Costos OyM (D)</v>
          </cell>
          <cell r="C9277">
            <v>2468614</v>
          </cell>
          <cell r="D9277">
            <v>2016</v>
          </cell>
          <cell r="G9277">
            <v>57</v>
          </cell>
          <cell r="AC9277">
            <v>2571213.9345518593</v>
          </cell>
        </row>
        <row r="9278">
          <cell r="A9278" t="str">
            <v>Costos OyM (D)</v>
          </cell>
          <cell r="C9278">
            <v>13638511</v>
          </cell>
          <cell r="D9278">
            <v>2016</v>
          </cell>
          <cell r="G9278">
            <v>57</v>
          </cell>
          <cell r="AC9278">
            <v>14205351.476471741</v>
          </cell>
        </row>
        <row r="9279">
          <cell r="A9279" t="str">
            <v>Costos de OyM (C )</v>
          </cell>
          <cell r="C9279">
            <v>29991647</v>
          </cell>
          <cell r="D9279">
            <v>2016</v>
          </cell>
          <cell r="G9279">
            <v>57</v>
          </cell>
          <cell r="AC9279">
            <v>31518593.692224763</v>
          </cell>
        </row>
        <row r="9280">
          <cell r="A9280" t="str">
            <v>Costos OyM (D)</v>
          </cell>
          <cell r="C9280">
            <v>3128630</v>
          </cell>
          <cell r="D9280">
            <v>2016</v>
          </cell>
          <cell r="G9280">
            <v>57</v>
          </cell>
          <cell r="AC9280">
            <v>3258661.3589880732</v>
          </cell>
        </row>
        <row r="9281">
          <cell r="A9281" t="str">
            <v>Costos OyM (D)</v>
          </cell>
          <cell r="C9281">
            <v>28989550</v>
          </cell>
          <cell r="D9281">
            <v>2016</v>
          </cell>
          <cell r="G9281">
            <v>57</v>
          </cell>
          <cell r="AC9281">
            <v>30194406.625089161</v>
          </cell>
        </row>
        <row r="9282">
          <cell r="A9282" t="str">
            <v>Costos OyM (D)</v>
          </cell>
          <cell r="C9282">
            <v>3082816</v>
          </cell>
          <cell r="D9282">
            <v>2016</v>
          </cell>
          <cell r="G9282">
            <v>57</v>
          </cell>
          <cell r="AC9282">
            <v>3210943.2486648071</v>
          </cell>
        </row>
        <row r="9283">
          <cell r="A9283" t="str">
            <v>Costos OyM (D)</v>
          </cell>
          <cell r="C9283">
            <v>19102459</v>
          </cell>
          <cell r="D9283">
            <v>2016</v>
          </cell>
          <cell r="G9283">
            <v>57</v>
          </cell>
          <cell r="AC9283">
            <v>19896390.754085317</v>
          </cell>
        </row>
        <row r="9284">
          <cell r="A9284" t="str">
            <v>Costos OyM (D)</v>
          </cell>
          <cell r="C9284">
            <v>2040799</v>
          </cell>
          <cell r="D9284">
            <v>2016</v>
          </cell>
          <cell r="G9284">
            <v>57</v>
          </cell>
          <cell r="AC9284">
            <v>2125618.1915923264</v>
          </cell>
        </row>
        <row r="9285">
          <cell r="A9285" t="str">
            <v>Costos OyM (D)</v>
          </cell>
          <cell r="C9285">
            <v>12139652</v>
          </cell>
          <cell r="D9285">
            <v>2016</v>
          </cell>
          <cell r="G9285">
            <v>57</v>
          </cell>
          <cell r="AC9285">
            <v>12644197.26332685</v>
          </cell>
        </row>
        <row r="9286">
          <cell r="A9286" t="str">
            <v>Costos OyM (D)</v>
          </cell>
          <cell r="C9286">
            <v>99859020</v>
          </cell>
          <cell r="D9286">
            <v>2016</v>
          </cell>
          <cell r="G9286">
            <v>57</v>
          </cell>
          <cell r="AC9286">
            <v>104009336.29749033</v>
          </cell>
        </row>
        <row r="9287">
          <cell r="A9287" t="str">
            <v>Costos OyM (D)</v>
          </cell>
          <cell r="C9287">
            <v>16986026</v>
          </cell>
          <cell r="D9287">
            <v>2016</v>
          </cell>
          <cell r="G9287">
            <v>57</v>
          </cell>
          <cell r="AC9287">
            <v>17691995.080583751</v>
          </cell>
        </row>
        <row r="9288">
          <cell r="A9288" t="str">
            <v>Costos OyM (D)</v>
          </cell>
          <cell r="C9288">
            <v>4827913</v>
          </cell>
          <cell r="D9288">
            <v>2016</v>
          </cell>
          <cell r="G9288">
            <v>57</v>
          </cell>
          <cell r="AC9288">
            <v>5028569.5456657344</v>
          </cell>
        </row>
        <row r="9289">
          <cell r="A9289" t="str">
            <v>Costos de OyM (C )</v>
          </cell>
          <cell r="C9289">
            <v>4373517</v>
          </cell>
          <cell r="D9289">
            <v>2016</v>
          </cell>
          <cell r="G9289">
            <v>57</v>
          </cell>
          <cell r="AC9289">
            <v>4596183.2415884919</v>
          </cell>
        </row>
        <row r="9290">
          <cell r="A9290" t="str">
            <v>Costos OyM (D)</v>
          </cell>
          <cell r="C9290">
            <v>1499261</v>
          </cell>
          <cell r="D9290">
            <v>2016</v>
          </cell>
          <cell r="G9290">
            <v>57</v>
          </cell>
          <cell r="AC9290">
            <v>1561572.9209711016</v>
          </cell>
        </row>
        <row r="9291">
          <cell r="A9291" t="str">
            <v>Costos de OyM (C )</v>
          </cell>
          <cell r="C9291">
            <v>154466012</v>
          </cell>
          <cell r="D9291">
            <v>2016</v>
          </cell>
          <cell r="G9291">
            <v>57</v>
          </cell>
          <cell r="AC9291">
            <v>162330247.20137292</v>
          </cell>
        </row>
        <row r="9292">
          <cell r="A9292" t="str">
            <v>Costos de OyM (C )</v>
          </cell>
          <cell r="C9292">
            <v>98184415</v>
          </cell>
          <cell r="D9292">
            <v>2016</v>
          </cell>
          <cell r="G9292">
            <v>57</v>
          </cell>
          <cell r="AC9292">
            <v>103183219.09076145</v>
          </cell>
        </row>
        <row r="9293">
          <cell r="A9293" t="str">
            <v>Costos de OyM (C )</v>
          </cell>
          <cell r="C9293">
            <v>63587658</v>
          </cell>
          <cell r="D9293">
            <v>2016</v>
          </cell>
          <cell r="G9293">
            <v>57</v>
          </cell>
          <cell r="AC9293">
            <v>66825058.201776832</v>
          </cell>
        </row>
        <row r="9294">
          <cell r="A9294" t="str">
            <v>Costos de Administración</v>
          </cell>
          <cell r="C9294">
            <v>472842430</v>
          </cell>
          <cell r="D9294">
            <v>2016</v>
          </cell>
          <cell r="G9294">
            <v>57</v>
          </cell>
          <cell r="AC9294">
            <v>202849991.18387187</v>
          </cell>
        </row>
        <row r="9295">
          <cell r="A9295" t="str">
            <v>Costos Totales</v>
          </cell>
          <cell r="C9295">
            <v>4638006886</v>
          </cell>
          <cell r="D9295">
            <v>2016</v>
          </cell>
          <cell r="G9295">
            <v>57</v>
          </cell>
          <cell r="AC9295">
            <v>4638006886</v>
          </cell>
        </row>
        <row r="9296">
          <cell r="A9296" t="str">
            <v>Costos Compra de Energía</v>
          </cell>
          <cell r="C9296">
            <v>532960345</v>
          </cell>
          <cell r="D9296">
            <v>2016</v>
          </cell>
          <cell r="G9296">
            <v>43</v>
          </cell>
          <cell r="AC9296">
            <v>532960345</v>
          </cell>
        </row>
        <row r="9297">
          <cell r="A9297" t="str">
            <v>Costos Totales por Compra de Energia</v>
          </cell>
          <cell r="C9297">
            <v>546611127</v>
          </cell>
          <cell r="D9297">
            <v>2016</v>
          </cell>
          <cell r="G9297">
            <v>43</v>
          </cell>
          <cell r="AC9297">
            <v>546611127</v>
          </cell>
        </row>
        <row r="9298">
          <cell r="A9298" t="str">
            <v>Costos OyM (D)</v>
          </cell>
          <cell r="C9298">
            <v>9721340</v>
          </cell>
          <cell r="D9298">
            <v>2016</v>
          </cell>
          <cell r="G9298">
            <v>43</v>
          </cell>
          <cell r="AC9298">
            <v>10125375.968262503</v>
          </cell>
        </row>
        <row r="9299">
          <cell r="A9299" t="str">
            <v>Costos OyM (D)</v>
          </cell>
          <cell r="C9299">
            <v>4484830</v>
          </cell>
          <cell r="D9299">
            <v>2016</v>
          </cell>
          <cell r="G9299">
            <v>43</v>
          </cell>
          <cell r="AC9299">
            <v>4671227.4134782571</v>
          </cell>
        </row>
        <row r="9300">
          <cell r="A9300" t="str">
            <v>Costos OyM (D)</v>
          </cell>
          <cell r="C9300">
            <v>897139</v>
          </cell>
          <cell r="D9300">
            <v>2016</v>
          </cell>
          <cell r="G9300">
            <v>43</v>
          </cell>
          <cell r="AC9300">
            <v>934425.67287956737</v>
          </cell>
        </row>
        <row r="9301">
          <cell r="A9301" t="str">
            <v>Costos OyM (D)</v>
          </cell>
          <cell r="C9301">
            <v>2134723</v>
          </cell>
          <cell r="D9301">
            <v>2016</v>
          </cell>
          <cell r="G9301">
            <v>43</v>
          </cell>
          <cell r="AC9301">
            <v>2223445.8380323327</v>
          </cell>
        </row>
        <row r="9302">
          <cell r="A9302" t="str">
            <v>Costos OyM (D)</v>
          </cell>
          <cell r="C9302">
            <v>2290617</v>
          </cell>
          <cell r="D9302">
            <v>2016</v>
          </cell>
          <cell r="G9302">
            <v>43</v>
          </cell>
          <cell r="AC9302">
            <v>2385819.0665374887</v>
          </cell>
        </row>
        <row r="9303">
          <cell r="A9303" t="str">
            <v>Costos de OyM (C )</v>
          </cell>
          <cell r="C9303">
            <v>4463152</v>
          </cell>
          <cell r="D9303">
            <v>2016</v>
          </cell>
          <cell r="G9303">
            <v>43</v>
          </cell>
          <cell r="AC9303">
            <v>4690381.7744534118</v>
          </cell>
        </row>
        <row r="9304">
          <cell r="A9304" t="str">
            <v>Costos OyM (D)</v>
          </cell>
          <cell r="C9304">
            <v>366834</v>
          </cell>
          <cell r="D9304">
            <v>2016</v>
          </cell>
          <cell r="G9304">
            <v>43</v>
          </cell>
          <cell r="AC9304">
            <v>382080.26547179784</v>
          </cell>
        </row>
        <row r="9305">
          <cell r="A9305" t="str">
            <v>Costos OyM (D)</v>
          </cell>
          <cell r="C9305">
            <v>12146971</v>
          </cell>
          <cell r="D9305">
            <v>2016</v>
          </cell>
          <cell r="G9305">
            <v>43</v>
          </cell>
          <cell r="AC9305">
            <v>12651820.453824427</v>
          </cell>
        </row>
        <row r="9306">
          <cell r="A9306" t="str">
            <v>Costos OyM (D)</v>
          </cell>
          <cell r="C9306">
            <v>1484889</v>
          </cell>
          <cell r="D9306">
            <v>2016</v>
          </cell>
          <cell r="G9306">
            <v>43</v>
          </cell>
          <cell r="AC9306">
            <v>1546603.5954032408</v>
          </cell>
        </row>
        <row r="9307">
          <cell r="A9307" t="str">
            <v>Costos OyM (D)</v>
          </cell>
          <cell r="C9307">
            <v>1292709</v>
          </cell>
          <cell r="D9307">
            <v>2016</v>
          </cell>
          <cell r="G9307">
            <v>43</v>
          </cell>
          <cell r="AC9307">
            <v>1346436.256993033</v>
          </cell>
        </row>
        <row r="9308">
          <cell r="A9308" t="str">
            <v>Costos OyM (D)</v>
          </cell>
          <cell r="C9308">
            <v>5077987</v>
          </cell>
          <cell r="D9308">
            <v>2016</v>
          </cell>
          <cell r="G9308">
            <v>43</v>
          </cell>
          <cell r="AC9308">
            <v>5289037.0604206212</v>
          </cell>
        </row>
        <row r="9309">
          <cell r="A9309" t="str">
            <v>Costos OyM (D)</v>
          </cell>
          <cell r="C9309">
            <v>30052532</v>
          </cell>
          <cell r="D9309">
            <v>2016</v>
          </cell>
          <cell r="G9309">
            <v>43</v>
          </cell>
          <cell r="AC9309">
            <v>31301568.024391685</v>
          </cell>
        </row>
        <row r="9310">
          <cell r="A9310" t="str">
            <v>Costos OyM (D)</v>
          </cell>
          <cell r="C9310">
            <v>4343868</v>
          </cell>
          <cell r="D9310">
            <v>2016</v>
          </cell>
          <cell r="G9310">
            <v>43</v>
          </cell>
          <cell r="AC9310">
            <v>4524406.7851247359</v>
          </cell>
        </row>
        <row r="9311">
          <cell r="A9311" t="str">
            <v>Costos OyM (D)</v>
          </cell>
          <cell r="C9311">
            <v>8206</v>
          </cell>
          <cell r="D9311">
            <v>2016</v>
          </cell>
          <cell r="G9311">
            <v>43</v>
          </cell>
          <cell r="AC9311">
            <v>8547.0557758047871</v>
          </cell>
        </row>
        <row r="9312">
          <cell r="A9312" t="str">
            <v>Costos de OyM (C )</v>
          </cell>
          <cell r="C9312">
            <v>458018</v>
          </cell>
          <cell r="D9312">
            <v>2016</v>
          </cell>
          <cell r="G9312">
            <v>43</v>
          </cell>
          <cell r="AC9312">
            <v>481336.79506581958</v>
          </cell>
        </row>
        <row r="9313">
          <cell r="A9313" t="str">
            <v>Costos OyM (D)</v>
          </cell>
          <cell r="C9313">
            <v>2606774</v>
          </cell>
          <cell r="D9313">
            <v>2016</v>
          </cell>
          <cell r="G9313">
            <v>43</v>
          </cell>
          <cell r="AC9313">
            <v>2715116.1068629962</v>
          </cell>
        </row>
        <row r="9314">
          <cell r="A9314" t="str">
            <v>Costos de OyM (C )</v>
          </cell>
          <cell r="C9314">
            <v>73878249</v>
          </cell>
          <cell r="D9314">
            <v>2016</v>
          </cell>
          <cell r="G9314">
            <v>43</v>
          </cell>
          <cell r="AC9314">
            <v>77639567.8744822</v>
          </cell>
        </row>
        <row r="9315">
          <cell r="A9315" t="str">
            <v>Costos de OyM (C )</v>
          </cell>
          <cell r="C9315">
            <v>4987794</v>
          </cell>
          <cell r="D9315">
            <v>2016</v>
          </cell>
          <cell r="G9315">
            <v>43</v>
          </cell>
          <cell r="AC9315">
            <v>5241734.5571757536</v>
          </cell>
        </row>
        <row r="9316">
          <cell r="A9316" t="str">
            <v>Costos de OyM (C )</v>
          </cell>
          <cell r="C9316">
            <v>596307</v>
          </cell>
          <cell r="D9316">
            <v>2016</v>
          </cell>
          <cell r="G9316">
            <v>43</v>
          </cell>
          <cell r="AC9316">
            <v>626666.41978113016</v>
          </cell>
        </row>
        <row r="9317">
          <cell r="A9317" t="str">
            <v>Costos de Administración</v>
          </cell>
          <cell r="C9317">
            <v>100112990</v>
          </cell>
          <cell r="D9317">
            <v>2016</v>
          </cell>
          <cell r="G9317">
            <v>43</v>
          </cell>
          <cell r="AC9317">
            <v>94711731.530655771</v>
          </cell>
        </row>
        <row r="9318">
          <cell r="A9318" t="str">
            <v>Costos Totales</v>
          </cell>
          <cell r="C9318">
            <v>830210924</v>
          </cell>
          <cell r="D9318">
            <v>2016</v>
          </cell>
          <cell r="G9318">
            <v>43</v>
          </cell>
          <cell r="AC9318">
            <v>830210924</v>
          </cell>
        </row>
        <row r="9319">
          <cell r="A9319" t="str">
            <v>Costos de Combustible</v>
          </cell>
          <cell r="C9319">
            <v>301391572</v>
          </cell>
          <cell r="D9319">
            <v>2016</v>
          </cell>
          <cell r="G9319">
            <v>56</v>
          </cell>
          <cell r="AC9319">
            <v>301391572</v>
          </cell>
        </row>
        <row r="9320">
          <cell r="A9320" t="str">
            <v>Costos de Combustible</v>
          </cell>
          <cell r="C9320">
            <v>210095383</v>
          </cell>
          <cell r="D9320">
            <v>2016</v>
          </cell>
          <cell r="G9320">
            <v>56</v>
          </cell>
          <cell r="AC9320">
            <v>210095383</v>
          </cell>
        </row>
        <row r="9321">
          <cell r="A9321" t="str">
            <v>Costos de Combustible</v>
          </cell>
          <cell r="C9321">
            <v>2341135127</v>
          </cell>
          <cell r="D9321">
            <v>2016</v>
          </cell>
          <cell r="G9321">
            <v>56</v>
          </cell>
          <cell r="AC9321">
            <v>2341135127</v>
          </cell>
        </row>
        <row r="9322">
          <cell r="A9322" t="str">
            <v>Costos Compra de Energía</v>
          </cell>
          <cell r="C9322">
            <v>363810900</v>
          </cell>
          <cell r="D9322">
            <v>2016</v>
          </cell>
          <cell r="G9322">
            <v>56</v>
          </cell>
          <cell r="AC9322">
            <v>363810900</v>
          </cell>
        </row>
        <row r="9323">
          <cell r="A9323" t="str">
            <v>Costos Totales por Compra de Energia</v>
          </cell>
          <cell r="C9323">
            <v>472418562</v>
          </cell>
          <cell r="D9323">
            <v>2016</v>
          </cell>
          <cell r="G9323">
            <v>56</v>
          </cell>
          <cell r="AC9323">
            <v>472418562</v>
          </cell>
        </row>
        <row r="9324">
          <cell r="A9324" t="str">
            <v>Costos OyM (D)</v>
          </cell>
          <cell r="C9324">
            <v>15157178</v>
          </cell>
          <cell r="D9324">
            <v>2016</v>
          </cell>
          <cell r="G9324">
            <v>56</v>
          </cell>
          <cell r="AC9324">
            <v>15787136.944894131</v>
          </cell>
        </row>
        <row r="9325">
          <cell r="A9325" t="str">
            <v>Costos OyM (D)</v>
          </cell>
          <cell r="C9325">
            <v>4614364</v>
          </cell>
          <cell r="D9325">
            <v>2016</v>
          </cell>
          <cell r="G9325">
            <v>56</v>
          </cell>
          <cell r="AC9325">
            <v>4806145.0740757585</v>
          </cell>
        </row>
        <row r="9326">
          <cell r="A9326" t="str">
            <v>Costos OyM (D)</v>
          </cell>
          <cell r="C9326">
            <v>3141392</v>
          </cell>
          <cell r="D9326">
            <v>2016</v>
          </cell>
          <cell r="G9326">
            <v>56</v>
          </cell>
          <cell r="AC9326">
            <v>3271953.7701275833</v>
          </cell>
        </row>
        <row r="9327">
          <cell r="A9327" t="str">
            <v>Costos OyM (D)</v>
          </cell>
          <cell r="C9327">
            <v>15202723</v>
          </cell>
          <cell r="D9327">
            <v>2016</v>
          </cell>
          <cell r="G9327">
            <v>56</v>
          </cell>
          <cell r="AC9327">
            <v>15834574.875104833</v>
          </cell>
        </row>
        <row r="9328">
          <cell r="A9328" t="str">
            <v>Costos OyM (D)</v>
          </cell>
          <cell r="C9328">
            <v>7840325</v>
          </cell>
          <cell r="D9328">
            <v>2016</v>
          </cell>
          <cell r="G9328">
            <v>56</v>
          </cell>
          <cell r="AC9328">
            <v>8166182.6804090496</v>
          </cell>
        </row>
        <row r="9329">
          <cell r="A9329" t="str">
            <v>Costos de OyM (C )</v>
          </cell>
          <cell r="C9329">
            <v>3672685</v>
          </cell>
          <cell r="D9329">
            <v>2016</v>
          </cell>
          <cell r="G9329">
            <v>56</v>
          </cell>
          <cell r="AC9329">
            <v>3859670.2033245624</v>
          </cell>
        </row>
        <row r="9330">
          <cell r="A9330" t="str">
            <v>Costos OyM (D)</v>
          </cell>
          <cell r="C9330">
            <v>-48817</v>
          </cell>
          <cell r="D9330">
            <v>2016</v>
          </cell>
          <cell r="G9330">
            <v>56</v>
          </cell>
          <cell r="AC9330">
            <v>-50845.920278754842</v>
          </cell>
        </row>
        <row r="9331">
          <cell r="A9331" t="str">
            <v>Costos OyM (D)</v>
          </cell>
          <cell r="C9331">
            <v>28903364</v>
          </cell>
          <cell r="D9331">
            <v>2016</v>
          </cell>
          <cell r="G9331">
            <v>56</v>
          </cell>
          <cell r="AC9331">
            <v>30104638.583522804</v>
          </cell>
        </row>
        <row r="9332">
          <cell r="A9332" t="str">
            <v>Costos OyM (D)</v>
          </cell>
          <cell r="C9332">
            <v>9506197</v>
          </cell>
          <cell r="D9332">
            <v>2016</v>
          </cell>
          <cell r="G9332">
            <v>56</v>
          </cell>
          <cell r="AC9332">
            <v>9901291.2472322844</v>
          </cell>
        </row>
        <row r="9333">
          <cell r="A9333" t="str">
            <v>Costos OyM (D)</v>
          </cell>
          <cell r="C9333">
            <v>18043167</v>
          </cell>
          <cell r="D9333">
            <v>2016</v>
          </cell>
          <cell r="G9333">
            <v>56</v>
          </cell>
          <cell r="AC9333">
            <v>18793072.717665162</v>
          </cell>
        </row>
        <row r="9334">
          <cell r="A9334" t="str">
            <v>Costos OyM (D)</v>
          </cell>
          <cell r="C9334">
            <v>654613</v>
          </cell>
          <cell r="D9334">
            <v>2016</v>
          </cell>
          <cell r="G9334">
            <v>56</v>
          </cell>
          <cell r="AC9334">
            <v>681819.86626455013</v>
          </cell>
        </row>
        <row r="9335">
          <cell r="A9335" t="str">
            <v>Costos OyM (D)</v>
          </cell>
          <cell r="C9335">
            <v>10313594</v>
          </cell>
          <cell r="D9335">
            <v>2016</v>
          </cell>
          <cell r="G9335">
            <v>56</v>
          </cell>
          <cell r="AC9335">
            <v>10742245.084938532</v>
          </cell>
        </row>
        <row r="9336">
          <cell r="A9336" t="str">
            <v>Costos OyM (D)</v>
          </cell>
          <cell r="C9336">
            <v>110563510</v>
          </cell>
          <cell r="D9336">
            <v>2016</v>
          </cell>
          <cell r="G9336">
            <v>56</v>
          </cell>
          <cell r="AC9336">
            <v>115158723.70689133</v>
          </cell>
        </row>
        <row r="9337">
          <cell r="A9337" t="str">
            <v>Costos OyM (D)</v>
          </cell>
          <cell r="C9337">
            <v>19450464</v>
          </cell>
          <cell r="D9337">
            <v>2016</v>
          </cell>
          <cell r="G9337">
            <v>56</v>
          </cell>
          <cell r="AC9337">
            <v>20258859.453239467</v>
          </cell>
        </row>
        <row r="9338">
          <cell r="A9338" t="str">
            <v>Costos OyM (D)</v>
          </cell>
          <cell r="C9338">
            <v>77948</v>
          </cell>
          <cell r="D9338">
            <v>2016</v>
          </cell>
          <cell r="G9338">
            <v>56</v>
          </cell>
          <cell r="AC9338">
            <v>81187.655814334808</v>
          </cell>
        </row>
        <row r="9339">
          <cell r="A9339" t="str">
            <v>Costos de OyM (C )</v>
          </cell>
          <cell r="C9339">
            <v>3378289</v>
          </cell>
          <cell r="D9339">
            <v>2016</v>
          </cell>
          <cell r="G9339">
            <v>56</v>
          </cell>
          <cell r="AC9339">
            <v>3550285.7967724251</v>
          </cell>
        </row>
        <row r="9340">
          <cell r="A9340" t="str">
            <v>Costos OyM (D)</v>
          </cell>
          <cell r="C9340">
            <v>9538080</v>
          </cell>
          <cell r="D9340">
            <v>2016</v>
          </cell>
          <cell r="G9340">
            <v>56</v>
          </cell>
          <cell r="AC9340">
            <v>9934499.3607224133</v>
          </cell>
        </row>
        <row r="9341">
          <cell r="A9341" t="str">
            <v>Costos de OyM (C )</v>
          </cell>
          <cell r="C9341">
            <v>103437980</v>
          </cell>
          <cell r="D9341">
            <v>2016</v>
          </cell>
          <cell r="G9341">
            <v>56</v>
          </cell>
          <cell r="AC9341">
            <v>108704255.68707418</v>
          </cell>
        </row>
        <row r="9342">
          <cell r="A9342" t="str">
            <v>Costos de OyM (C )</v>
          </cell>
          <cell r="C9342">
            <v>53635680</v>
          </cell>
          <cell r="D9342">
            <v>2016</v>
          </cell>
          <cell r="G9342">
            <v>56</v>
          </cell>
          <cell r="AC9342">
            <v>56366401.129160598</v>
          </cell>
        </row>
        <row r="9343">
          <cell r="A9343" t="str">
            <v>Costos de OyM (C )</v>
          </cell>
          <cell r="C9343">
            <v>3730080</v>
          </cell>
          <cell r="D9343">
            <v>2016</v>
          </cell>
          <cell r="G9343">
            <v>56</v>
          </cell>
          <cell r="AC9343">
            <v>3919987.3204527162</v>
          </cell>
        </row>
        <row r="9344">
          <cell r="A9344" t="str">
            <v>Costos de Administración</v>
          </cell>
          <cell r="C9344">
            <v>335632043</v>
          </cell>
          <cell r="D9344">
            <v>2016</v>
          </cell>
          <cell r="G9344">
            <v>56</v>
          </cell>
          <cell r="AC9344">
            <v>126841895.17447124</v>
          </cell>
        </row>
        <row r="9345">
          <cell r="A9345" t="str">
            <v>Costos Totales</v>
          </cell>
          <cell r="C9345">
            <v>4815116249</v>
          </cell>
          <cell r="D9345">
            <v>2016</v>
          </cell>
          <cell r="G9345">
            <v>56</v>
          </cell>
          <cell r="AC9345">
            <v>4815116249</v>
          </cell>
        </row>
        <row r="9346">
          <cell r="A9346" t="str">
            <v>Costos Compra de Energía</v>
          </cell>
          <cell r="C9346">
            <v>2547105</v>
          </cell>
          <cell r="D9346">
            <v>2016</v>
          </cell>
          <cell r="G9346">
            <v>140</v>
          </cell>
          <cell r="AC9346">
            <v>2547105</v>
          </cell>
        </row>
        <row r="9347">
          <cell r="A9347" t="str">
            <v>Costos Totales por Compra de Energia</v>
          </cell>
          <cell r="C9347">
            <v>2547105</v>
          </cell>
          <cell r="D9347">
            <v>2016</v>
          </cell>
          <cell r="G9347">
            <v>140</v>
          </cell>
          <cell r="AC9347">
            <v>2547105</v>
          </cell>
        </row>
        <row r="9348">
          <cell r="A9348" t="str">
            <v>Costos OyM (D)</v>
          </cell>
          <cell r="C9348">
            <v>78324</v>
          </cell>
          <cell r="D9348">
            <v>2016</v>
          </cell>
          <cell r="G9348">
            <v>140</v>
          </cell>
          <cell r="AC9348">
            <v>81579.283034868888</v>
          </cell>
        </row>
        <row r="9349">
          <cell r="A9349" t="str">
            <v>Costos de OyM (C )</v>
          </cell>
          <cell r="C9349">
            <v>1180</v>
          </cell>
          <cell r="D9349">
            <v>2016</v>
          </cell>
          <cell r="G9349">
            <v>140</v>
          </cell>
          <cell r="AC9349">
            <v>1240.0766305640109</v>
          </cell>
        </row>
        <row r="9350">
          <cell r="A9350" t="str">
            <v>Costos OyM (D)</v>
          </cell>
          <cell r="C9350">
            <v>644</v>
          </cell>
          <cell r="D9350">
            <v>2016</v>
          </cell>
          <cell r="G9350">
            <v>140</v>
          </cell>
          <cell r="AC9350">
            <v>670.76577134027332</v>
          </cell>
        </row>
        <row r="9351">
          <cell r="A9351" t="str">
            <v>Costos OyM (D)</v>
          </cell>
          <cell r="C9351">
            <v>166322</v>
          </cell>
          <cell r="D9351">
            <v>2016</v>
          </cell>
          <cell r="G9351">
            <v>140</v>
          </cell>
          <cell r="AC9351">
            <v>173234.63450443622</v>
          </cell>
        </row>
        <row r="9352">
          <cell r="A9352" t="str">
            <v>Costos OyM (D)</v>
          </cell>
          <cell r="C9352">
            <v>1454</v>
          </cell>
          <cell r="D9352">
            <v>2016</v>
          </cell>
          <cell r="G9352">
            <v>140</v>
          </cell>
          <cell r="AC9352">
            <v>1514.4307942993125</v>
          </cell>
        </row>
        <row r="9353">
          <cell r="A9353" t="str">
            <v>Costos de OyM (C )</v>
          </cell>
          <cell r="C9353">
            <v>37432</v>
          </cell>
          <cell r="D9353">
            <v>2016</v>
          </cell>
          <cell r="G9353">
            <v>140</v>
          </cell>
          <cell r="AC9353">
            <v>39337.752911247502</v>
          </cell>
        </row>
        <row r="9354">
          <cell r="A9354" t="str">
            <v>Costos de OyM (C )</v>
          </cell>
          <cell r="C9354">
            <v>34889</v>
          </cell>
          <cell r="D9354">
            <v>2016</v>
          </cell>
          <cell r="G9354">
            <v>140</v>
          </cell>
          <cell r="AC9354">
            <v>36665.282681142176</v>
          </cell>
        </row>
        <row r="9355">
          <cell r="A9355" t="str">
            <v>Costos de Administración</v>
          </cell>
          <cell r="C9355">
            <v>584976</v>
          </cell>
          <cell r="D9355">
            <v>2016</v>
          </cell>
          <cell r="G9355">
            <v>140</v>
          </cell>
          <cell r="AC9355">
            <v>601393.5391941116</v>
          </cell>
        </row>
        <row r="9356">
          <cell r="A9356" t="str">
            <v>Costos Totales</v>
          </cell>
          <cell r="C9356">
            <v>3455038</v>
          </cell>
          <cell r="D9356">
            <v>2016</v>
          </cell>
          <cell r="G9356">
            <v>140</v>
          </cell>
          <cell r="AC9356">
            <v>3455038</v>
          </cell>
        </row>
        <row r="9357">
          <cell r="A9357" t="str">
            <v>Costos Compra de Energía</v>
          </cell>
          <cell r="C9357">
            <v>656146703</v>
          </cell>
          <cell r="D9357">
            <v>2016</v>
          </cell>
          <cell r="G9357">
            <v>9</v>
          </cell>
          <cell r="AC9357">
            <v>656146703</v>
          </cell>
        </row>
        <row r="9358">
          <cell r="A9358" t="str">
            <v>Costos Totales por Compra de Energia</v>
          </cell>
          <cell r="C9358">
            <v>653404204</v>
          </cell>
          <cell r="D9358">
            <v>2016</v>
          </cell>
          <cell r="G9358">
            <v>9</v>
          </cell>
          <cell r="AC9358">
            <v>653404204</v>
          </cell>
        </row>
        <row r="9359">
          <cell r="A9359" t="str">
            <v>Costos OyM (D)</v>
          </cell>
          <cell r="C9359">
            <v>4301917</v>
          </cell>
          <cell r="D9359">
            <v>2016</v>
          </cell>
          <cell r="G9359">
            <v>9</v>
          </cell>
          <cell r="AC9359">
            <v>4480712.2278677551</v>
          </cell>
        </row>
        <row r="9360">
          <cell r="A9360" t="str">
            <v>Costos OyM (D)</v>
          </cell>
          <cell r="C9360">
            <v>2050912</v>
          </cell>
          <cell r="D9360">
            <v>2016</v>
          </cell>
          <cell r="G9360">
            <v>9</v>
          </cell>
          <cell r="AC9360">
            <v>2136151.5056382339</v>
          </cell>
        </row>
        <row r="9361">
          <cell r="A9361" t="str">
            <v>Costos OyM (D)</v>
          </cell>
          <cell r="C9361">
            <v>6822640</v>
          </cell>
          <cell r="D9361">
            <v>2016</v>
          </cell>
          <cell r="G9361">
            <v>9</v>
          </cell>
          <cell r="AC9361">
            <v>7106200.9040015554</v>
          </cell>
        </row>
        <row r="9362">
          <cell r="A9362" t="str">
            <v>Costos de OyM (C )</v>
          </cell>
          <cell r="C9362">
            <v>4624376</v>
          </cell>
          <cell r="D9362">
            <v>2016</v>
          </cell>
          <cell r="G9362">
            <v>9</v>
          </cell>
          <cell r="AC9362">
            <v>4859814.0750348121</v>
          </cell>
        </row>
        <row r="9363">
          <cell r="A9363" t="str">
            <v>Costos OyM (D)</v>
          </cell>
          <cell r="C9363">
            <v>311992</v>
          </cell>
          <cell r="D9363">
            <v>2016</v>
          </cell>
          <cell r="G9363">
            <v>9</v>
          </cell>
          <cell r="AC9363">
            <v>324958.93560868717</v>
          </cell>
        </row>
        <row r="9364">
          <cell r="A9364" t="str">
            <v>Costos OyM (D)</v>
          </cell>
          <cell r="C9364">
            <v>14748524</v>
          </cell>
          <cell r="D9364">
            <v>2016</v>
          </cell>
          <cell r="G9364">
            <v>9</v>
          </cell>
          <cell r="AC9364">
            <v>15361498.566755485</v>
          </cell>
        </row>
        <row r="9365">
          <cell r="A9365" t="str">
            <v>Costos OyM (D)</v>
          </cell>
          <cell r="C9365">
            <v>3479893</v>
          </cell>
          <cell r="D9365">
            <v>2016</v>
          </cell>
          <cell r="G9365">
            <v>9</v>
          </cell>
          <cell r="AC9365">
            <v>3624523.4663456795</v>
          </cell>
        </row>
        <row r="9366">
          <cell r="A9366" t="str">
            <v>Costos OyM (D)</v>
          </cell>
          <cell r="C9366">
            <v>543084</v>
          </cell>
          <cell r="D9366">
            <v>2016</v>
          </cell>
          <cell r="G9366">
            <v>9</v>
          </cell>
          <cell r="AC9366">
            <v>565655.5250971443</v>
          </cell>
        </row>
        <row r="9367">
          <cell r="A9367" t="str">
            <v>Costos OyM (D)</v>
          </cell>
          <cell r="C9367">
            <v>5116311</v>
          </cell>
          <cell r="D9367">
            <v>2016</v>
          </cell>
          <cell r="G9367">
            <v>9</v>
          </cell>
          <cell r="AC9367">
            <v>5328953.8731859084</v>
          </cell>
        </row>
        <row r="9368">
          <cell r="A9368" t="str">
            <v>Costos OyM (D)</v>
          </cell>
          <cell r="C9368">
            <v>38484861</v>
          </cell>
          <cell r="D9368">
            <v>2016</v>
          </cell>
          <cell r="G9368">
            <v>9</v>
          </cell>
          <cell r="AC9368">
            <v>40084359.431037575</v>
          </cell>
        </row>
        <row r="9369">
          <cell r="A9369" t="str">
            <v>Costos OyM (D)</v>
          </cell>
          <cell r="C9369">
            <v>2389320</v>
          </cell>
          <cell r="D9369">
            <v>2016</v>
          </cell>
          <cell r="G9369">
            <v>9</v>
          </cell>
          <cell r="AC9369">
            <v>2488624.3366129529</v>
          </cell>
        </row>
        <row r="9370">
          <cell r="A9370" t="str">
            <v>Costos OyM (D)</v>
          </cell>
          <cell r="C9370">
            <v>4075</v>
          </cell>
          <cell r="D9370">
            <v>2016</v>
          </cell>
          <cell r="G9370">
            <v>9</v>
          </cell>
          <cell r="AC9370">
            <v>4244.3641587136854</v>
          </cell>
        </row>
        <row r="9371">
          <cell r="A9371" t="str">
            <v>Costos de OyM (C )</v>
          </cell>
          <cell r="C9371">
            <v>692902</v>
          </cell>
          <cell r="D9371">
            <v>2016</v>
          </cell>
          <cell r="G9371">
            <v>9</v>
          </cell>
          <cell r="AC9371">
            <v>728179.30294157984</v>
          </cell>
        </row>
        <row r="9372">
          <cell r="A9372" t="str">
            <v>Costos OyM (D)</v>
          </cell>
          <cell r="C9372">
            <v>2385155</v>
          </cell>
          <cell r="D9372">
            <v>2016</v>
          </cell>
          <cell r="G9372">
            <v>9</v>
          </cell>
          <cell r="AC9372">
            <v>2484286.2318961327</v>
          </cell>
        </row>
        <row r="9373">
          <cell r="A9373" t="str">
            <v>Costos de OyM (C )</v>
          </cell>
          <cell r="C9373">
            <v>89037686</v>
          </cell>
          <cell r="D9373">
            <v>2016</v>
          </cell>
          <cell r="G9373">
            <v>9</v>
          </cell>
          <cell r="AC9373">
            <v>93570808.176352873</v>
          </cell>
        </row>
        <row r="9374">
          <cell r="A9374" t="str">
            <v>Costos de OyM (C )</v>
          </cell>
          <cell r="C9374">
            <v>37024565</v>
          </cell>
          <cell r="D9374">
            <v>2016</v>
          </cell>
          <cell r="G9374">
            <v>9</v>
          </cell>
          <cell r="AC9374">
            <v>38909574.418049328</v>
          </cell>
        </row>
        <row r="9375">
          <cell r="A9375" t="str">
            <v>Costos de OyM (C )</v>
          </cell>
          <cell r="C9375">
            <v>0</v>
          </cell>
          <cell r="D9375">
            <v>2016</v>
          </cell>
          <cell r="G9375">
            <v>9</v>
          </cell>
          <cell r="AC9375">
            <v>0</v>
          </cell>
        </row>
        <row r="9376">
          <cell r="A9376" t="str">
            <v>Costos de Administración</v>
          </cell>
          <cell r="C9376">
            <v>92346183</v>
          </cell>
          <cell r="D9376">
            <v>2016</v>
          </cell>
          <cell r="G9376">
            <v>9</v>
          </cell>
          <cell r="AC9376">
            <v>89619490.606651694</v>
          </cell>
        </row>
        <row r="9377">
          <cell r="A9377" t="str">
            <v>Costos Totales</v>
          </cell>
          <cell r="C9377">
            <v>978493605</v>
          </cell>
          <cell r="D9377">
            <v>2016</v>
          </cell>
          <cell r="G9377">
            <v>9</v>
          </cell>
          <cell r="AC9377">
            <v>978493605</v>
          </cell>
        </row>
        <row r="9378">
          <cell r="A9378" t="str">
            <v>Costos de Combustible</v>
          </cell>
          <cell r="C9378">
            <v>33571949</v>
          </cell>
          <cell r="D9378">
            <v>2016</v>
          </cell>
          <cell r="G9378">
            <v>157</v>
          </cell>
          <cell r="AC9378">
            <v>33571949</v>
          </cell>
        </row>
        <row r="9379">
          <cell r="A9379" t="str">
            <v>Costos de Combustible</v>
          </cell>
          <cell r="C9379">
            <v>86921471</v>
          </cell>
          <cell r="D9379">
            <v>2016</v>
          </cell>
          <cell r="G9379">
            <v>157</v>
          </cell>
          <cell r="AC9379">
            <v>86921471</v>
          </cell>
        </row>
        <row r="9380">
          <cell r="A9380" t="str">
            <v>Costos Compra de Energía</v>
          </cell>
          <cell r="C9380">
            <v>152119249</v>
          </cell>
          <cell r="D9380">
            <v>2016</v>
          </cell>
          <cell r="G9380">
            <v>157</v>
          </cell>
          <cell r="AC9380">
            <v>152119249</v>
          </cell>
        </row>
        <row r="9381">
          <cell r="A9381" t="str">
            <v>Costos Totales por Compra de Energia</v>
          </cell>
          <cell r="C9381">
            <v>118273927</v>
          </cell>
          <cell r="D9381">
            <v>2016</v>
          </cell>
          <cell r="G9381">
            <v>157</v>
          </cell>
          <cell r="AC9381">
            <v>118273927</v>
          </cell>
        </row>
        <row r="9382">
          <cell r="A9382" t="str">
            <v>Costos OyM (D)</v>
          </cell>
          <cell r="C9382">
            <v>1771594</v>
          </cell>
          <cell r="D9382">
            <v>2016</v>
          </cell>
          <cell r="G9382">
            <v>157</v>
          </cell>
          <cell r="AC9382">
            <v>1845224.5588692548</v>
          </cell>
        </row>
        <row r="9383">
          <cell r="A9383" t="str">
            <v>Costos OyM (D)</v>
          </cell>
          <cell r="C9383">
            <v>1596578</v>
          </cell>
          <cell r="D9383">
            <v>2016</v>
          </cell>
          <cell r="G9383">
            <v>157</v>
          </cell>
          <cell r="AC9383">
            <v>1662934.5864517249</v>
          </cell>
        </row>
        <row r="9384">
          <cell r="A9384" t="str">
            <v>Costos OyM (D)</v>
          </cell>
          <cell r="C9384">
            <v>666302</v>
          </cell>
          <cell r="D9384">
            <v>2016</v>
          </cell>
          <cell r="G9384">
            <v>157</v>
          </cell>
          <cell r="AC9384">
            <v>693994.68163907877</v>
          </cell>
        </row>
        <row r="9385">
          <cell r="A9385" t="str">
            <v>Costos OyM (D)</v>
          </cell>
          <cell r="C9385">
            <v>3455711</v>
          </cell>
          <cell r="D9385">
            <v>2016</v>
          </cell>
          <cell r="G9385">
            <v>157</v>
          </cell>
          <cell r="AC9385">
            <v>3599336.4199442035</v>
          </cell>
        </row>
        <row r="9386">
          <cell r="A9386" t="str">
            <v>Costos OyM (D)</v>
          </cell>
          <cell r="C9386">
            <v>803396</v>
          </cell>
          <cell r="D9386">
            <v>2016</v>
          </cell>
          <cell r="G9386">
            <v>157</v>
          </cell>
          <cell r="AC9386">
            <v>836786.54911753128</v>
          </cell>
        </row>
        <row r="9387">
          <cell r="A9387" t="str">
            <v>Costos de OyM (C )</v>
          </cell>
          <cell r="C9387">
            <v>1375401</v>
          </cell>
          <cell r="D9387">
            <v>2016</v>
          </cell>
          <cell r="G9387">
            <v>157</v>
          </cell>
          <cell r="AC9387">
            <v>1445425.9641986194</v>
          </cell>
        </row>
        <row r="9388">
          <cell r="A9388" t="str">
            <v>Costos OyM (D)</v>
          </cell>
          <cell r="C9388">
            <v>19526</v>
          </cell>
          <cell r="D9388">
            <v>2016</v>
          </cell>
          <cell r="G9388">
            <v>157</v>
          </cell>
          <cell r="AC9388">
            <v>20337.534862096545</v>
          </cell>
        </row>
        <row r="9389">
          <cell r="A9389" t="str">
            <v>Costos OyM (D)</v>
          </cell>
          <cell r="C9389">
            <v>4564685</v>
          </cell>
          <cell r="D9389">
            <v>2016</v>
          </cell>
          <cell r="G9389">
            <v>157</v>
          </cell>
          <cell r="AC9389">
            <v>4754401.3275626944</v>
          </cell>
        </row>
        <row r="9390">
          <cell r="A9390" t="str">
            <v>Costos OyM (D)</v>
          </cell>
          <cell r="C9390">
            <v>1143620</v>
          </cell>
          <cell r="D9390">
            <v>2016</v>
          </cell>
          <cell r="G9390">
            <v>157</v>
          </cell>
          <cell r="AC9390">
            <v>1191150.8562424895</v>
          </cell>
        </row>
        <row r="9391">
          <cell r="A9391" t="str">
            <v>Costos OyM (D)</v>
          </cell>
          <cell r="C9391">
            <v>1280</v>
          </cell>
          <cell r="D9391">
            <v>2016</v>
          </cell>
          <cell r="G9391">
            <v>157</v>
          </cell>
          <cell r="AC9391">
            <v>1333.19904862663</v>
          </cell>
        </row>
        <row r="9392">
          <cell r="A9392" t="str">
            <v>Costos OyM (D)</v>
          </cell>
          <cell r="C9392">
            <v>426</v>
          </cell>
          <cell r="D9392">
            <v>2016</v>
          </cell>
          <cell r="G9392">
            <v>157</v>
          </cell>
          <cell r="AC9392">
            <v>443.70530837105031</v>
          </cell>
        </row>
        <row r="9393">
          <cell r="A9393" t="str">
            <v>Costos OyM (D)</v>
          </cell>
          <cell r="C9393">
            <v>1417493</v>
          </cell>
          <cell r="D9393">
            <v>2016</v>
          </cell>
          <cell r="G9393">
            <v>157</v>
          </cell>
          <cell r="AC9393">
            <v>1476406.4992460217</v>
          </cell>
        </row>
        <row r="9394">
          <cell r="A9394" t="str">
            <v>Costos OyM (D)</v>
          </cell>
          <cell r="C9394">
            <v>6257465</v>
          </cell>
          <cell r="D9394">
            <v>2016</v>
          </cell>
          <cell r="G9394">
            <v>157</v>
          </cell>
          <cell r="AC9394">
            <v>6517536.2381362785</v>
          </cell>
        </row>
        <row r="9395">
          <cell r="A9395" t="str">
            <v>Costos OyM (D)</v>
          </cell>
          <cell r="C9395">
            <v>620942</v>
          </cell>
          <cell r="D9395">
            <v>2016</v>
          </cell>
          <cell r="G9395">
            <v>157</v>
          </cell>
          <cell r="AC9395">
            <v>646749.4403533726</v>
          </cell>
        </row>
        <row r="9396">
          <cell r="A9396" t="str">
            <v>Costos de OyM (C )</v>
          </cell>
          <cell r="C9396">
            <v>3475</v>
          </cell>
          <cell r="D9396">
            <v>2016</v>
          </cell>
          <cell r="G9396">
            <v>157</v>
          </cell>
          <cell r="AC9396">
            <v>3651.9205857711336</v>
          </cell>
        </row>
        <row r="9397">
          <cell r="A9397" t="str">
            <v>Costos OyM (D)</v>
          </cell>
          <cell r="C9397">
            <v>215390</v>
          </cell>
          <cell r="D9397">
            <v>2016</v>
          </cell>
          <cell r="G9397">
            <v>157</v>
          </cell>
          <cell r="AC9397">
            <v>224341.98678413269</v>
          </cell>
        </row>
        <row r="9398">
          <cell r="A9398" t="str">
            <v>Costos de OyM (C )</v>
          </cell>
          <cell r="C9398">
            <v>9314936</v>
          </cell>
          <cell r="D9398">
            <v>2016</v>
          </cell>
          <cell r="G9398">
            <v>157</v>
          </cell>
          <cell r="AC9398">
            <v>9789181.736270681</v>
          </cell>
        </row>
        <row r="9399">
          <cell r="A9399" t="str">
            <v>Costos de OyM (C )</v>
          </cell>
          <cell r="C9399">
            <v>14571311</v>
          </cell>
          <cell r="D9399">
            <v>2016</v>
          </cell>
          <cell r="G9399">
            <v>157</v>
          </cell>
          <cell r="AC9399">
            <v>15313171.396423988</v>
          </cell>
        </row>
        <row r="9400">
          <cell r="A9400" t="str">
            <v>Costos de OyM (C )</v>
          </cell>
          <cell r="C9400">
            <v>522610</v>
          </cell>
          <cell r="D9400">
            <v>2016</v>
          </cell>
          <cell r="G9400">
            <v>157</v>
          </cell>
          <cell r="AC9400">
            <v>549217.32872801495</v>
          </cell>
        </row>
        <row r="9401">
          <cell r="A9401" t="str">
            <v>Costos de Administración</v>
          </cell>
          <cell r="C9401">
            <v>47076103</v>
          </cell>
          <cell r="D9401">
            <v>2016</v>
          </cell>
          <cell r="G9401">
            <v>157</v>
          </cell>
          <cell r="AC9401">
            <v>24562526.631671224</v>
          </cell>
        </row>
        <row r="9402">
          <cell r="A9402" t="str">
            <v>Costos Totales</v>
          </cell>
          <cell r="C9402">
            <v>383488812</v>
          </cell>
          <cell r="D9402">
            <v>2016</v>
          </cell>
          <cell r="G9402">
            <v>157</v>
          </cell>
          <cell r="AC9402">
            <v>383488812</v>
          </cell>
        </row>
        <row r="9403">
          <cell r="A9403" t="str">
            <v>Costos de Combustible</v>
          </cell>
          <cell r="C9403">
            <v>45960836</v>
          </cell>
          <cell r="D9403">
            <v>2016</v>
          </cell>
          <cell r="G9403">
            <v>108</v>
          </cell>
          <cell r="AC9403">
            <v>45960836</v>
          </cell>
        </row>
        <row r="9404">
          <cell r="A9404" t="str">
            <v>Costos de Combustible</v>
          </cell>
          <cell r="C9404">
            <v>363827878</v>
          </cell>
          <cell r="D9404">
            <v>2016</v>
          </cell>
          <cell r="G9404">
            <v>108</v>
          </cell>
          <cell r="AC9404">
            <v>363827878</v>
          </cell>
        </row>
        <row r="9405">
          <cell r="A9405" t="str">
            <v>Costos Compra de Energía</v>
          </cell>
          <cell r="C9405">
            <v>558080185</v>
          </cell>
          <cell r="D9405">
            <v>2016</v>
          </cell>
          <cell r="G9405">
            <v>108</v>
          </cell>
          <cell r="AC9405">
            <v>558080185</v>
          </cell>
        </row>
        <row r="9406">
          <cell r="A9406" t="str">
            <v>Costos Totales por Compra de Energia</v>
          </cell>
          <cell r="C9406">
            <v>439995809</v>
          </cell>
          <cell r="D9406">
            <v>2016</v>
          </cell>
          <cell r="G9406">
            <v>108</v>
          </cell>
          <cell r="AC9406">
            <v>439995809</v>
          </cell>
        </row>
        <row r="9407">
          <cell r="A9407" t="str">
            <v>Costos OyM (D)</v>
          </cell>
          <cell r="C9407">
            <v>2605972</v>
          </cell>
          <cell r="D9407">
            <v>2016</v>
          </cell>
          <cell r="G9407">
            <v>108</v>
          </cell>
          <cell r="AC9407">
            <v>2714280.7743340908</v>
          </cell>
        </row>
        <row r="9408">
          <cell r="A9408" t="str">
            <v>Costos OyM (D)</v>
          </cell>
          <cell r="C9408">
            <v>2155103</v>
          </cell>
          <cell r="D9408">
            <v>2016</v>
          </cell>
          <cell r="G9408">
            <v>108</v>
          </cell>
          <cell r="AC9408">
            <v>2244672.8666346846</v>
          </cell>
        </row>
        <row r="9409">
          <cell r="A9409" t="str">
            <v>Costos OyM (D)</v>
          </cell>
          <cell r="C9409">
            <v>819364</v>
          </cell>
          <cell r="D9409">
            <v>2016</v>
          </cell>
          <cell r="G9409">
            <v>108</v>
          </cell>
          <cell r="AC9409">
            <v>853418.20724914852</v>
          </cell>
        </row>
        <row r="9410">
          <cell r="A9410" t="str">
            <v>Costos OyM (D)</v>
          </cell>
          <cell r="C9410">
            <v>1512457</v>
          </cell>
          <cell r="D9410">
            <v>2016</v>
          </cell>
          <cell r="G9410">
            <v>108</v>
          </cell>
          <cell r="AC9410">
            <v>1575317.3699130367</v>
          </cell>
        </row>
        <row r="9411">
          <cell r="A9411" t="str">
            <v>Costos OyM (D)</v>
          </cell>
          <cell r="C9411">
            <v>1765890</v>
          </cell>
          <cell r="D9411">
            <v>2016</v>
          </cell>
          <cell r="G9411">
            <v>108</v>
          </cell>
          <cell r="AC9411">
            <v>1839283.4906088123</v>
          </cell>
        </row>
        <row r="9412">
          <cell r="A9412" t="str">
            <v>Costos de OyM (C )</v>
          </cell>
          <cell r="C9412">
            <v>3935371</v>
          </cell>
          <cell r="D9412">
            <v>2016</v>
          </cell>
          <cell r="G9412">
            <v>108</v>
          </cell>
          <cell r="AC9412">
            <v>4135730.1777112894</v>
          </cell>
        </row>
        <row r="9413">
          <cell r="A9413" t="str">
            <v>Costos OyM (D)</v>
          </cell>
          <cell r="C9413">
            <v>223</v>
          </cell>
          <cell r="D9413">
            <v>2016</v>
          </cell>
          <cell r="G9413">
            <v>108</v>
          </cell>
          <cell r="AC9413">
            <v>232.2682717529207</v>
          </cell>
        </row>
        <row r="9414">
          <cell r="A9414" t="str">
            <v>Costos OyM (D)</v>
          </cell>
          <cell r="C9414">
            <v>4875961</v>
          </cell>
          <cell r="D9414">
            <v>2016</v>
          </cell>
          <cell r="G9414">
            <v>108</v>
          </cell>
          <cell r="AC9414">
            <v>5078614.5049535558</v>
          </cell>
        </row>
        <row r="9415">
          <cell r="A9415" t="str">
            <v>Costos OyM (D)</v>
          </cell>
          <cell r="C9415">
            <v>198212</v>
          </cell>
          <cell r="D9415">
            <v>2016</v>
          </cell>
          <cell r="G9415">
            <v>108</v>
          </cell>
          <cell r="AC9415">
            <v>206450.03892686064</v>
          </cell>
        </row>
        <row r="9416">
          <cell r="A9416" t="str">
            <v>Costos OyM (D)</v>
          </cell>
          <cell r="C9416">
            <v>20434</v>
          </cell>
          <cell r="D9416">
            <v>2016</v>
          </cell>
          <cell r="G9416">
            <v>108</v>
          </cell>
          <cell r="AC9416">
            <v>21283.272937216061</v>
          </cell>
        </row>
        <row r="9417">
          <cell r="A9417" t="str">
            <v>Costos OyM (D)</v>
          </cell>
          <cell r="C9417">
            <v>2133606</v>
          </cell>
          <cell r="D9417">
            <v>2016</v>
          </cell>
          <cell r="G9417">
            <v>108</v>
          </cell>
          <cell r="AC9417">
            <v>2222282.4135500547</v>
          </cell>
        </row>
        <row r="9418">
          <cell r="A9418" t="str">
            <v>Costos OyM (D)</v>
          </cell>
          <cell r="C9418">
            <v>2250425</v>
          </cell>
          <cell r="D9418">
            <v>2016</v>
          </cell>
          <cell r="G9418">
            <v>108</v>
          </cell>
          <cell r="AC9418">
            <v>2343956.6164106126</v>
          </cell>
        </row>
        <row r="9419">
          <cell r="A9419" t="str">
            <v>Costos OyM (D)</v>
          </cell>
          <cell r="C9419">
            <v>1492819</v>
          </cell>
          <cell r="D9419">
            <v>2016</v>
          </cell>
          <cell r="G9419">
            <v>108</v>
          </cell>
          <cell r="AC9419">
            <v>1554863.1801341854</v>
          </cell>
        </row>
        <row r="9420">
          <cell r="A9420" t="str">
            <v>Costos de OyM (C )</v>
          </cell>
          <cell r="C9420">
            <v>69719</v>
          </cell>
          <cell r="D9420">
            <v>2016</v>
          </cell>
          <cell r="G9420">
            <v>108</v>
          </cell>
          <cell r="AC9420">
            <v>73268.561530756153</v>
          </cell>
        </row>
        <row r="9421">
          <cell r="A9421" t="str">
            <v>Costos OyM (D)</v>
          </cell>
          <cell r="C9421">
            <v>1854152</v>
          </cell>
          <cell r="D9421">
            <v>2016</v>
          </cell>
          <cell r="G9421">
            <v>108</v>
          </cell>
          <cell r="AC9421">
            <v>1931213.8143821589</v>
          </cell>
        </row>
        <row r="9422">
          <cell r="A9422" t="str">
            <v>Costos de OyM (C )</v>
          </cell>
          <cell r="C9422">
            <v>40886891</v>
          </cell>
          <cell r="D9422">
            <v>2016</v>
          </cell>
          <cell r="G9422">
            <v>108</v>
          </cell>
          <cell r="AC9422">
            <v>42968540.699591503</v>
          </cell>
        </row>
        <row r="9423">
          <cell r="A9423" t="str">
            <v>Costos de OyM (C )</v>
          </cell>
          <cell r="C9423">
            <v>62873156</v>
          </cell>
          <cell r="D9423">
            <v>2016</v>
          </cell>
          <cell r="G9423">
            <v>108</v>
          </cell>
          <cell r="AC9423">
            <v>66074179.191021539</v>
          </cell>
        </row>
        <row r="9424">
          <cell r="A9424" t="str">
            <v>Costos de OyM (C )</v>
          </cell>
          <cell r="C9424">
            <v>193074</v>
          </cell>
          <cell r="D9424">
            <v>2016</v>
          </cell>
          <cell r="G9424">
            <v>108</v>
          </cell>
          <cell r="AC9424">
            <v>202903.86048264054</v>
          </cell>
        </row>
        <row r="9425">
          <cell r="A9425" t="str">
            <v>Costos de Administración</v>
          </cell>
          <cell r="C9425">
            <v>99465935</v>
          </cell>
          <cell r="D9425">
            <v>2016</v>
          </cell>
          <cell r="G9425">
            <v>108</v>
          </cell>
          <cell r="AC9425">
            <v>51091255.96122285</v>
          </cell>
        </row>
        <row r="9426">
          <cell r="A9426" t="str">
            <v>Costos Totales</v>
          </cell>
          <cell r="C9426">
            <v>1221146059</v>
          </cell>
          <cell r="D9426">
            <v>2016</v>
          </cell>
          <cell r="G9426">
            <v>108</v>
          </cell>
          <cell r="AC9426">
            <v>1221146059</v>
          </cell>
        </row>
        <row r="9427">
          <cell r="A9427" t="str">
            <v>Costos Compra de Energía</v>
          </cell>
          <cell r="C9427">
            <v>719868103</v>
          </cell>
          <cell r="D9427">
            <v>2016</v>
          </cell>
          <cell r="G9427">
            <v>143</v>
          </cell>
          <cell r="AC9427">
            <v>719868103</v>
          </cell>
        </row>
        <row r="9428">
          <cell r="A9428" t="str">
            <v>Costos Totales por Compra de Energia</v>
          </cell>
          <cell r="C9428">
            <v>748022465</v>
          </cell>
          <cell r="D9428">
            <v>2016</v>
          </cell>
          <cell r="G9428">
            <v>143</v>
          </cell>
          <cell r="AC9428">
            <v>748022465</v>
          </cell>
        </row>
        <row r="9429">
          <cell r="A9429" t="str">
            <v>Costos OyM (D)</v>
          </cell>
          <cell r="C9429">
            <v>2543075</v>
          </cell>
          <cell r="D9429">
            <v>2016</v>
          </cell>
          <cell r="G9429">
            <v>143</v>
          </cell>
          <cell r="AC9429">
            <v>2648769.6645204434</v>
          </cell>
        </row>
        <row r="9430">
          <cell r="A9430" t="str">
            <v>Costos OyM (D)</v>
          </cell>
          <cell r="C9430">
            <v>5427093</v>
          </cell>
          <cell r="D9430">
            <v>2016</v>
          </cell>
          <cell r="G9430">
            <v>143</v>
          </cell>
          <cell r="AC9430">
            <v>5652652.5190689405</v>
          </cell>
        </row>
        <row r="9431">
          <cell r="A9431" t="str">
            <v>Costos OyM (D)</v>
          </cell>
          <cell r="C9431">
            <v>1453979</v>
          </cell>
          <cell r="D9431">
            <v>2016</v>
          </cell>
          <cell r="G9431">
            <v>143</v>
          </cell>
          <cell r="AC9431">
            <v>1514408.9215024211</v>
          </cell>
        </row>
        <row r="9432">
          <cell r="A9432" t="str">
            <v>Costos OyM (D)</v>
          </cell>
          <cell r="C9432">
            <v>482081</v>
          </cell>
          <cell r="D9432">
            <v>2016</v>
          </cell>
          <cell r="G9432">
            <v>143</v>
          </cell>
          <cell r="AC9432">
            <v>502117.13325076131</v>
          </cell>
        </row>
        <row r="9433">
          <cell r="A9433" t="str">
            <v>Costos OyM (D)</v>
          </cell>
          <cell r="C9433">
            <v>6789575</v>
          </cell>
          <cell r="D9433">
            <v>2016</v>
          </cell>
          <cell r="G9433">
            <v>143</v>
          </cell>
          <cell r="AC9433">
            <v>7071761.6645149626</v>
          </cell>
        </row>
        <row r="9434">
          <cell r="A9434" t="str">
            <v>Costos de OyM (C )</v>
          </cell>
          <cell r="C9434">
            <v>7084586</v>
          </cell>
          <cell r="D9434">
            <v>2016</v>
          </cell>
          <cell r="G9434">
            <v>143</v>
          </cell>
          <cell r="AC9434">
            <v>7445279.2676448841</v>
          </cell>
        </row>
        <row r="9435">
          <cell r="A9435" t="str">
            <v>Costos OyM (D)</v>
          </cell>
          <cell r="C9435">
            <v>7402870</v>
          </cell>
          <cell r="D9435">
            <v>2016</v>
          </cell>
          <cell r="G9435">
            <v>143</v>
          </cell>
          <cell r="AC9435">
            <v>7710546.2821145477</v>
          </cell>
        </row>
        <row r="9436">
          <cell r="A9436" t="str">
            <v>Costos OyM (D)</v>
          </cell>
          <cell r="C9436">
            <v>20714224</v>
          </cell>
          <cell r="D9436">
            <v>2016</v>
          </cell>
          <cell r="G9436">
            <v>143</v>
          </cell>
          <cell r="AC9436">
            <v>21575143.538936649</v>
          </cell>
        </row>
        <row r="9437">
          <cell r="A9437" t="str">
            <v>Costos OyM (D)</v>
          </cell>
          <cell r="C9437">
            <v>8314820</v>
          </cell>
          <cell r="D9437">
            <v>2016</v>
          </cell>
          <cell r="G9437">
            <v>143</v>
          </cell>
          <cell r="AC9437">
            <v>8660398.5261731856</v>
          </cell>
        </row>
        <row r="9438">
          <cell r="A9438" t="str">
            <v>Costos OyM (D)</v>
          </cell>
          <cell r="C9438">
            <v>1538551</v>
          </cell>
          <cell r="D9438">
            <v>2016</v>
          </cell>
          <cell r="G9438">
            <v>143</v>
          </cell>
          <cell r="AC9438">
            <v>1602495.8823933988</v>
          </cell>
        </row>
        <row r="9439">
          <cell r="A9439" t="str">
            <v>Costos OyM (D)</v>
          </cell>
          <cell r="C9439">
            <v>1442</v>
          </cell>
          <cell r="D9439">
            <v>2016</v>
          </cell>
          <cell r="G9439">
            <v>143</v>
          </cell>
          <cell r="AC9439">
            <v>1501.9320532184379</v>
          </cell>
        </row>
        <row r="9440">
          <cell r="A9440" t="str">
            <v>Costos OyM (D)</v>
          </cell>
          <cell r="C9440">
            <v>20366843</v>
          </cell>
          <cell r="D9440">
            <v>2016</v>
          </cell>
          <cell r="G9440">
            <v>143</v>
          </cell>
          <cell r="AC9440">
            <v>21213324.774318703</v>
          </cell>
        </row>
        <row r="9441">
          <cell r="A9441" t="str">
            <v>Costos OyM (D)</v>
          </cell>
          <cell r="C9441">
            <v>46817445</v>
          </cell>
          <cell r="D9441">
            <v>2016</v>
          </cell>
          <cell r="G9441">
            <v>143</v>
          </cell>
          <cell r="AC9441">
            <v>48763260.260257483</v>
          </cell>
        </row>
        <row r="9442">
          <cell r="A9442" t="str">
            <v>Costos OyM (D)</v>
          </cell>
          <cell r="C9442">
            <v>14827371</v>
          </cell>
          <cell r="D9442">
            <v>2016</v>
          </cell>
          <cell r="G9442">
            <v>143</v>
          </cell>
          <cell r="AC9442">
            <v>15443622.58658913</v>
          </cell>
        </row>
        <row r="9443">
          <cell r="A9443" t="str">
            <v>Costos OyM (D)</v>
          </cell>
          <cell r="C9443">
            <v>3703846</v>
          </cell>
          <cell r="D9443">
            <v>2016</v>
          </cell>
          <cell r="G9443">
            <v>143</v>
          </cell>
          <cell r="AC9443">
            <v>3857784.3464527731</v>
          </cell>
        </row>
        <row r="9444">
          <cell r="A9444" t="str">
            <v>Costos de OyM (C )</v>
          </cell>
          <cell r="C9444">
            <v>2552034</v>
          </cell>
          <cell r="D9444">
            <v>2016</v>
          </cell>
          <cell r="G9444">
            <v>143</v>
          </cell>
          <cell r="AC9444">
            <v>2681964.1727159275</v>
          </cell>
        </row>
        <row r="9445">
          <cell r="A9445" t="str">
            <v>Costos OyM (D)</v>
          </cell>
          <cell r="C9445">
            <v>5042933</v>
          </cell>
          <cell r="D9445">
            <v>2016</v>
          </cell>
          <cell r="G9445">
            <v>143</v>
          </cell>
          <cell r="AC9445">
            <v>5252526.1545998733</v>
          </cell>
        </row>
        <row r="9446">
          <cell r="A9446" t="str">
            <v>Costos de OyM (C )</v>
          </cell>
          <cell r="C9446">
            <v>110157850</v>
          </cell>
          <cell r="D9446">
            <v>2016</v>
          </cell>
          <cell r="G9446">
            <v>143</v>
          </cell>
          <cell r="AC9446">
            <v>115766250.3882845</v>
          </cell>
        </row>
        <row r="9447">
          <cell r="A9447" t="str">
            <v>Costos de OyM (C )</v>
          </cell>
          <cell r="C9447">
            <v>8684736</v>
          </cell>
          <cell r="D9447">
            <v>2016</v>
          </cell>
          <cell r="G9447">
            <v>143</v>
          </cell>
          <cell r="AC9447">
            <v>9126896.7425575964</v>
          </cell>
        </row>
        <row r="9448">
          <cell r="A9448" t="str">
            <v>Costos de OyM (C )</v>
          </cell>
          <cell r="C9448">
            <v>-131583</v>
          </cell>
          <cell r="D9448">
            <v>2016</v>
          </cell>
          <cell r="G9448">
            <v>143</v>
          </cell>
          <cell r="AC9448">
            <v>-138282.20616907137</v>
          </cell>
        </row>
        <row r="9449">
          <cell r="A9449" t="str">
            <v>Costos de Administración</v>
          </cell>
          <cell r="C9449">
            <v>183061480</v>
          </cell>
          <cell r="D9449">
            <v>2016</v>
          </cell>
          <cell r="G9449">
            <v>143</v>
          </cell>
          <cell r="AC9449">
            <v>166447345.42590994</v>
          </cell>
        </row>
        <row r="9450">
          <cell r="A9450" t="str">
            <v>Costos Totales</v>
          </cell>
          <cell r="C9450">
            <v>1243465265</v>
          </cell>
          <cell r="D9450">
            <v>2016</v>
          </cell>
          <cell r="G9450">
            <v>143</v>
          </cell>
          <cell r="AC9450">
            <v>1243465265</v>
          </cell>
        </row>
        <row r="9451">
          <cell r="A9451" t="str">
            <v>Costos de Administración</v>
          </cell>
          <cell r="C9451">
            <v>184583</v>
          </cell>
          <cell r="D9451">
            <v>2016</v>
          </cell>
          <cell r="G9451">
            <v>314</v>
          </cell>
          <cell r="AC9451">
            <v>0</v>
          </cell>
        </row>
        <row r="9452">
          <cell r="A9452" t="str">
            <v>Costos Totales</v>
          </cell>
          <cell r="C9452">
            <v>184507</v>
          </cell>
          <cell r="D9452">
            <v>2016</v>
          </cell>
          <cell r="G9452">
            <v>314</v>
          </cell>
          <cell r="AC9452">
            <v>184507</v>
          </cell>
        </row>
        <row r="9453">
          <cell r="A9453" t="str">
            <v>Costos de OyM (C )</v>
          </cell>
          <cell r="C9453">
            <v>4493</v>
          </cell>
          <cell r="D9453">
            <v>2016</v>
          </cell>
          <cell r="G9453">
            <v>112</v>
          </cell>
          <cell r="AC9453">
            <v>4721.7494077322881</v>
          </cell>
        </row>
        <row r="9454">
          <cell r="A9454" t="str">
            <v>Costos de Administración</v>
          </cell>
          <cell r="C9454">
            <v>1115757</v>
          </cell>
          <cell r="D9454">
            <v>2016</v>
          </cell>
          <cell r="G9454">
            <v>112</v>
          </cell>
          <cell r="AC9454">
            <v>939.1645343191758</v>
          </cell>
        </row>
        <row r="9455">
          <cell r="A9455" t="str">
            <v>Costos Totales</v>
          </cell>
          <cell r="C9455">
            <v>7125305</v>
          </cell>
          <cell r="D9455">
            <v>2016</v>
          </cell>
          <cell r="G9455">
            <v>112</v>
          </cell>
          <cell r="AC9455">
            <v>7125305</v>
          </cell>
        </row>
        <row r="9456">
          <cell r="A9456" t="str">
            <v>Costos OyM (D)</v>
          </cell>
          <cell r="C9456">
            <v>303</v>
          </cell>
          <cell r="D9456">
            <v>2016</v>
          </cell>
          <cell r="G9456">
            <v>112</v>
          </cell>
          <cell r="AC9456">
            <v>315.59321229208507</v>
          </cell>
        </row>
        <row r="9457">
          <cell r="A9457" t="str">
            <v>Costos de OyM (C )</v>
          </cell>
          <cell r="C9457">
            <v>83</v>
          </cell>
          <cell r="D9457">
            <v>2016</v>
          </cell>
          <cell r="G9457">
            <v>112</v>
          </cell>
          <cell r="AC9457">
            <v>87.22572909899398</v>
          </cell>
        </row>
        <row r="9458">
          <cell r="A9458" t="str">
            <v>Costos OyM (D)</v>
          </cell>
          <cell r="C9458">
            <v>17</v>
          </cell>
          <cell r="D9458">
            <v>2016</v>
          </cell>
          <cell r="G9458">
            <v>110</v>
          </cell>
          <cell r="AC9458">
            <v>17.70654986457243</v>
          </cell>
        </row>
        <row r="9459">
          <cell r="A9459" t="str">
            <v>Costos de OyM (C )</v>
          </cell>
          <cell r="C9459">
            <v>583</v>
          </cell>
          <cell r="D9459">
            <v>2016</v>
          </cell>
          <cell r="G9459">
            <v>110</v>
          </cell>
          <cell r="AC9459">
            <v>612.681928490524</v>
          </cell>
        </row>
        <row r="9460">
          <cell r="A9460" t="str">
            <v>Costos de OyM (C )</v>
          </cell>
          <cell r="C9460">
            <v>4</v>
          </cell>
          <cell r="D9460">
            <v>2016</v>
          </cell>
          <cell r="G9460">
            <v>110</v>
          </cell>
          <cell r="AC9460">
            <v>4.2036495951322399</v>
          </cell>
        </row>
        <row r="9461">
          <cell r="A9461" t="str">
            <v>Costos de Administración</v>
          </cell>
          <cell r="C9461">
            <v>204616</v>
          </cell>
          <cell r="D9461">
            <v>2016</v>
          </cell>
          <cell r="G9461">
            <v>110</v>
          </cell>
          <cell r="AC9461">
            <v>1222.545832311321</v>
          </cell>
        </row>
        <row r="9462">
          <cell r="A9462" t="str">
            <v>Costos Totales</v>
          </cell>
          <cell r="C9462">
            <v>309424</v>
          </cell>
          <cell r="D9462">
            <v>2016</v>
          </cell>
          <cell r="G9462">
            <v>110</v>
          </cell>
          <cell r="AC9462">
            <v>309424</v>
          </cell>
        </row>
        <row r="9463">
          <cell r="A9463" t="str">
            <v>Costos de Administración</v>
          </cell>
          <cell r="C9463">
            <v>898580</v>
          </cell>
          <cell r="D9463">
            <v>2016</v>
          </cell>
          <cell r="G9463">
            <v>453</v>
          </cell>
          <cell r="AC9463">
            <v>0</v>
          </cell>
        </row>
        <row r="9464">
          <cell r="A9464" t="str">
            <v>Costos Totales</v>
          </cell>
          <cell r="C9464">
            <v>2065801</v>
          </cell>
          <cell r="D9464">
            <v>2016</v>
          </cell>
          <cell r="G9464">
            <v>453</v>
          </cell>
          <cell r="AC9464">
            <v>2065801</v>
          </cell>
        </row>
        <row r="9465">
          <cell r="A9465" t="str">
            <v>Costos OyM (D)</v>
          </cell>
          <cell r="C9465">
            <v>7290930</v>
          </cell>
          <cell r="D9465">
            <v>2016</v>
          </cell>
          <cell r="G9465">
            <v>282</v>
          </cell>
          <cell r="AC9465">
            <v>7593953.859065122</v>
          </cell>
        </row>
        <row r="9466">
          <cell r="A9466" t="str">
            <v>Costos OyM (D)</v>
          </cell>
          <cell r="C9466">
            <v>5888334</v>
          </cell>
          <cell r="D9466">
            <v>2016</v>
          </cell>
          <cell r="G9466">
            <v>282</v>
          </cell>
          <cell r="AC9466">
            <v>6133063.5053092493</v>
          </cell>
        </row>
        <row r="9467">
          <cell r="A9467" t="str">
            <v>Costos OyM (D)</v>
          </cell>
          <cell r="C9467">
            <v>2615731</v>
          </cell>
          <cell r="D9467">
            <v>2016</v>
          </cell>
          <cell r="G9467">
            <v>282</v>
          </cell>
          <cell r="AC9467">
            <v>2724445.3755181124</v>
          </cell>
        </row>
        <row r="9468">
          <cell r="A9468" t="str">
            <v>Costos OyM (D)</v>
          </cell>
          <cell r="C9468">
            <v>24390971</v>
          </cell>
          <cell r="D9468">
            <v>2016</v>
          </cell>
          <cell r="G9468">
            <v>282</v>
          </cell>
          <cell r="AC9468">
            <v>25404702.603343535</v>
          </cell>
        </row>
        <row r="9469">
          <cell r="A9469" t="str">
            <v>Costos OyM (D)</v>
          </cell>
          <cell r="C9469">
            <v>13549336</v>
          </cell>
          <cell r="D9469">
            <v>2016</v>
          </cell>
          <cell r="G9469">
            <v>282</v>
          </cell>
          <cell r="AC9469">
            <v>14112470.206814492</v>
          </cell>
        </row>
        <row r="9470">
          <cell r="A9470" t="str">
            <v>Costos de OyM (C )</v>
          </cell>
          <cell r="C9470">
            <v>25037278</v>
          </cell>
          <cell r="D9470">
            <v>2016</v>
          </cell>
          <cell r="G9470">
            <v>282</v>
          </cell>
          <cell r="AC9470">
            <v>26311985.881978333</v>
          </cell>
        </row>
        <row r="9471">
          <cell r="A9471" t="str">
            <v>Costos OyM (D)</v>
          </cell>
          <cell r="C9471">
            <v>193535</v>
          </cell>
          <cell r="D9471">
            <v>2016</v>
          </cell>
          <cell r="G9471">
            <v>282</v>
          </cell>
          <cell r="AC9471">
            <v>201578.65459058972</v>
          </cell>
        </row>
        <row r="9472">
          <cell r="A9472" t="str">
            <v>Costos OyM (D)</v>
          </cell>
          <cell r="C9472">
            <v>46897309</v>
          </cell>
          <cell r="D9472">
            <v>2016</v>
          </cell>
          <cell r="G9472">
            <v>282</v>
          </cell>
          <cell r="AC9472">
            <v>48846443.548397735</v>
          </cell>
        </row>
        <row r="9473">
          <cell r="A9473" t="str">
            <v>Costos OyM (D)</v>
          </cell>
          <cell r="C9473">
            <v>586063</v>
          </cell>
          <cell r="D9473">
            <v>2016</v>
          </cell>
          <cell r="G9473">
            <v>282</v>
          </cell>
          <cell r="AC9473">
            <v>610420.80784005369</v>
          </cell>
        </row>
        <row r="9474">
          <cell r="A9474" t="str">
            <v>Costos OyM (D)</v>
          </cell>
          <cell r="C9474">
            <v>2537826</v>
          </cell>
          <cell r="D9474">
            <v>2016</v>
          </cell>
          <cell r="G9474">
            <v>282</v>
          </cell>
          <cell r="AC9474">
            <v>2643302.5068593174</v>
          </cell>
        </row>
        <row r="9475">
          <cell r="A9475" t="str">
            <v>Costos OyM (D)</v>
          </cell>
          <cell r="C9475">
            <v>56193</v>
          </cell>
          <cell r="D9475">
            <v>2016</v>
          </cell>
          <cell r="G9475">
            <v>282</v>
          </cell>
          <cell r="AC9475">
            <v>58528.479796465799</v>
          </cell>
        </row>
        <row r="9476">
          <cell r="A9476" t="str">
            <v>Costos OyM (D)</v>
          </cell>
          <cell r="C9476">
            <v>7566703</v>
          </cell>
          <cell r="D9476">
            <v>2016</v>
          </cell>
          <cell r="G9476">
            <v>282</v>
          </cell>
          <cell r="AC9476">
            <v>7881188.4694064595</v>
          </cell>
        </row>
        <row r="9477">
          <cell r="A9477" t="str">
            <v>Costos OyM (D)</v>
          </cell>
          <cell r="C9477">
            <v>72565923</v>
          </cell>
          <cell r="D9477">
            <v>2016</v>
          </cell>
          <cell r="G9477">
            <v>282</v>
          </cell>
          <cell r="AC9477">
            <v>75581890.239307255</v>
          </cell>
        </row>
        <row r="9478">
          <cell r="A9478" t="str">
            <v>Costos OyM (D)</v>
          </cell>
          <cell r="C9478">
            <v>16308057</v>
          </cell>
          <cell r="D9478">
            <v>2016</v>
          </cell>
          <cell r="G9478">
            <v>282</v>
          </cell>
          <cell r="AC9478">
            <v>16985848.497928794</v>
          </cell>
        </row>
        <row r="9479">
          <cell r="A9479" t="str">
            <v>Costos OyM (D)</v>
          </cell>
          <cell r="C9479">
            <v>2560849</v>
          </cell>
          <cell r="D9479">
            <v>2016</v>
          </cell>
          <cell r="G9479">
            <v>282</v>
          </cell>
          <cell r="AC9479">
            <v>2667282.3831847319</v>
          </cell>
        </row>
        <row r="9480">
          <cell r="A9480" t="str">
            <v>Costos de OyM (C )</v>
          </cell>
          <cell r="C9480">
            <v>13077929</v>
          </cell>
          <cell r="D9480">
            <v>2016</v>
          </cell>
          <cell r="G9480">
            <v>282</v>
          </cell>
          <cell r="AC9480">
            <v>13743757.736504545</v>
          </cell>
        </row>
        <row r="9481">
          <cell r="A9481" t="str">
            <v>Costos OyM (D)</v>
          </cell>
          <cell r="C9481">
            <v>1623183</v>
          </cell>
          <cell r="D9481">
            <v>2016</v>
          </cell>
          <cell r="G9481">
            <v>282</v>
          </cell>
          <cell r="AC9481">
            <v>1690645.3369897807</v>
          </cell>
        </row>
        <row r="9482">
          <cell r="A9482" t="str">
            <v>Costos de OyM (C )</v>
          </cell>
          <cell r="C9482">
            <v>17798006</v>
          </cell>
          <cell r="D9482">
            <v>2016</v>
          </cell>
          <cell r="G9482">
            <v>282</v>
          </cell>
          <cell r="AC9482">
            <v>18704145.179015294</v>
          </cell>
        </row>
        <row r="9483">
          <cell r="A9483" t="str">
            <v>Costos de OyM (C )</v>
          </cell>
          <cell r="C9483">
            <v>57611404</v>
          </cell>
          <cell r="D9483">
            <v>2016</v>
          </cell>
          <cell r="G9483">
            <v>282</v>
          </cell>
          <cell r="AC9483">
            <v>60544538.774899974</v>
          </cell>
        </row>
        <row r="9484">
          <cell r="A9484" t="str">
            <v>Costos de OyM (C )</v>
          </cell>
          <cell r="C9484">
            <v>133</v>
          </cell>
          <cell r="D9484">
            <v>2016</v>
          </cell>
          <cell r="G9484">
            <v>282</v>
          </cell>
          <cell r="AC9484">
            <v>139.77134903814698</v>
          </cell>
        </row>
        <row r="9485">
          <cell r="A9485" t="str">
            <v>Costos de Administración</v>
          </cell>
          <cell r="C9485">
            <v>359066105</v>
          </cell>
          <cell r="D9485">
            <v>2016</v>
          </cell>
          <cell r="G9485">
            <v>282</v>
          </cell>
          <cell r="AC9485">
            <v>91865992.015290931</v>
          </cell>
        </row>
        <row r="9486">
          <cell r="A9486" t="str">
            <v>Costos Totales</v>
          </cell>
          <cell r="C9486">
            <v>1648331703</v>
          </cell>
          <cell r="D9486">
            <v>2016</v>
          </cell>
          <cell r="G9486">
            <v>282</v>
          </cell>
          <cell r="AC9486">
            <v>1648331703</v>
          </cell>
        </row>
        <row r="9487">
          <cell r="A9487" t="str">
            <v>Costos de OyM (C )</v>
          </cell>
          <cell r="C9487">
            <v>7930594</v>
          </cell>
          <cell r="D9487">
            <v>2016</v>
          </cell>
          <cell r="G9487">
            <v>255</v>
          </cell>
          <cell r="AC9487">
            <v>8334359.5643145423</v>
          </cell>
        </row>
        <row r="9488">
          <cell r="A9488" t="str">
            <v>Costos de Administración</v>
          </cell>
          <cell r="C9488">
            <v>201745605</v>
          </cell>
          <cell r="D9488">
            <v>2016</v>
          </cell>
          <cell r="G9488">
            <v>255</v>
          </cell>
          <cell r="AC9488">
            <v>23428541.90318441</v>
          </cell>
        </row>
        <row r="9489">
          <cell r="A9489" t="str">
            <v>Costos Totales</v>
          </cell>
          <cell r="C9489">
            <v>272547942</v>
          </cell>
          <cell r="D9489">
            <v>2016</v>
          </cell>
          <cell r="G9489">
            <v>255</v>
          </cell>
          <cell r="AC9489">
            <v>272547942</v>
          </cell>
        </row>
        <row r="9490">
          <cell r="A9490" t="str">
            <v>Costos de Combustible</v>
          </cell>
          <cell r="C9490">
            <v>307503113</v>
          </cell>
          <cell r="D9490">
            <v>2016</v>
          </cell>
          <cell r="G9490">
            <v>1</v>
          </cell>
          <cell r="AC9490">
            <v>307503113</v>
          </cell>
        </row>
        <row r="9491">
          <cell r="A9491" t="str">
            <v>Costos Compra de Energía</v>
          </cell>
          <cell r="C9491">
            <v>0</v>
          </cell>
          <cell r="D9491">
            <v>2016</v>
          </cell>
          <cell r="G9491">
            <v>1</v>
          </cell>
          <cell r="AC9491">
            <v>0</v>
          </cell>
        </row>
        <row r="9492">
          <cell r="A9492" t="str">
            <v>Costos Totales por Compra de Energia</v>
          </cell>
          <cell r="C9492">
            <v>715993</v>
          </cell>
          <cell r="D9492">
            <v>2016</v>
          </cell>
          <cell r="G9492">
            <v>1</v>
          </cell>
          <cell r="AC9492">
            <v>715993</v>
          </cell>
        </row>
        <row r="9493">
          <cell r="A9493" t="str">
            <v>Costos de Administración</v>
          </cell>
          <cell r="C9493">
            <v>7547786</v>
          </cell>
          <cell r="D9493">
            <v>2016</v>
          </cell>
          <cell r="G9493">
            <v>1</v>
          </cell>
          <cell r="AC9493">
            <v>0</v>
          </cell>
        </row>
        <row r="9494">
          <cell r="A9494" t="str">
            <v>Costos Totales</v>
          </cell>
          <cell r="C9494">
            <v>444205179</v>
          </cell>
          <cell r="D9494">
            <v>2016</v>
          </cell>
          <cell r="G9494">
            <v>1</v>
          </cell>
          <cell r="AC9494">
            <v>444205179</v>
          </cell>
        </row>
        <row r="9495">
          <cell r="A9495" t="str">
            <v>Costos de Combustible</v>
          </cell>
          <cell r="C9495">
            <v>152641822</v>
          </cell>
          <cell r="D9495">
            <v>2016</v>
          </cell>
          <cell r="G9495">
            <v>73</v>
          </cell>
          <cell r="AC9495">
            <v>152641822</v>
          </cell>
        </row>
        <row r="9496">
          <cell r="A9496" t="str">
            <v>Costos de Combustible</v>
          </cell>
          <cell r="C9496">
            <v>130947058</v>
          </cell>
          <cell r="D9496">
            <v>2016</v>
          </cell>
          <cell r="G9496">
            <v>73</v>
          </cell>
          <cell r="AC9496">
            <v>130947058</v>
          </cell>
        </row>
        <row r="9497">
          <cell r="A9497" t="str">
            <v>Costos Compra de Energía</v>
          </cell>
          <cell r="C9497">
            <v>454568469</v>
          </cell>
          <cell r="D9497">
            <v>2016</v>
          </cell>
          <cell r="G9497">
            <v>73</v>
          </cell>
          <cell r="AC9497">
            <v>454568469</v>
          </cell>
        </row>
        <row r="9498">
          <cell r="A9498" t="str">
            <v>Costos Totales por Compra de Energia</v>
          </cell>
          <cell r="C9498">
            <v>461106537</v>
          </cell>
          <cell r="D9498">
            <v>2016</v>
          </cell>
          <cell r="G9498">
            <v>73</v>
          </cell>
          <cell r="AC9498">
            <v>461106537</v>
          </cell>
        </row>
        <row r="9499">
          <cell r="A9499" t="str">
            <v>Costos OyM (D)</v>
          </cell>
          <cell r="C9499">
            <v>2355961</v>
          </cell>
          <cell r="D9499">
            <v>2016</v>
          </cell>
          <cell r="G9499">
            <v>73</v>
          </cell>
          <cell r="AC9499">
            <v>2453878.8779698783</v>
          </cell>
        </row>
        <row r="9500">
          <cell r="A9500" t="str">
            <v>Costos OyM (D)</v>
          </cell>
          <cell r="C9500">
            <v>1213588</v>
          </cell>
          <cell r="D9500">
            <v>2016</v>
          </cell>
          <cell r="G9500">
            <v>73</v>
          </cell>
          <cell r="AC9500">
            <v>1264026.8492380427</v>
          </cell>
        </row>
        <row r="9501">
          <cell r="A9501" t="str">
            <v>Costos OyM (D)</v>
          </cell>
          <cell r="C9501">
            <v>798600</v>
          </cell>
          <cell r="D9501">
            <v>2016</v>
          </cell>
          <cell r="G9501">
            <v>73</v>
          </cell>
          <cell r="AC9501">
            <v>831791.21893220837</v>
          </cell>
        </row>
        <row r="9502">
          <cell r="A9502" t="str">
            <v>Costos OyM (D)</v>
          </cell>
          <cell r="C9502">
            <v>3577692</v>
          </cell>
          <cell r="D9502">
            <v>2016</v>
          </cell>
          <cell r="G9502">
            <v>73</v>
          </cell>
          <cell r="AC9502">
            <v>3726387.1645930512</v>
          </cell>
        </row>
        <row r="9503">
          <cell r="A9503" t="str">
            <v>Costos OyM (D)</v>
          </cell>
          <cell r="C9503">
            <v>2159910</v>
          </cell>
          <cell r="D9503">
            <v>2016</v>
          </cell>
          <cell r="G9503">
            <v>73</v>
          </cell>
          <cell r="AC9503">
            <v>2249679.6539993319</v>
          </cell>
        </row>
        <row r="9504">
          <cell r="A9504" t="str">
            <v>Costos de OyM (C )</v>
          </cell>
          <cell r="C9504">
            <v>2374856</v>
          </cell>
          <cell r="D9504">
            <v>2016</v>
          </cell>
          <cell r="G9504">
            <v>73</v>
          </cell>
          <cell r="AC9504">
            <v>2495765.6157243429</v>
          </cell>
        </row>
        <row r="9505">
          <cell r="A9505" t="str">
            <v>Costos OyM (D)</v>
          </cell>
          <cell r="C9505">
            <v>544396</v>
          </cell>
          <cell r="D9505">
            <v>2016</v>
          </cell>
          <cell r="G9505">
            <v>73</v>
          </cell>
          <cell r="AC9505">
            <v>567022.05412198661</v>
          </cell>
        </row>
        <row r="9506">
          <cell r="A9506" t="str">
            <v>Costos OyM (D)</v>
          </cell>
          <cell r="C9506">
            <v>15622481</v>
          </cell>
          <cell r="D9506">
            <v>2016</v>
          </cell>
          <cell r="G9506">
            <v>73</v>
          </cell>
          <cell r="AC9506">
            <v>16271778.754990317</v>
          </cell>
        </row>
        <row r="9507">
          <cell r="A9507" t="str">
            <v>Costos OyM (D)</v>
          </cell>
          <cell r="C9507">
            <v>1624528</v>
          </cell>
          <cell r="D9507">
            <v>2016</v>
          </cell>
          <cell r="G9507">
            <v>73</v>
          </cell>
          <cell r="AC9507">
            <v>1692046.2375525953</v>
          </cell>
        </row>
        <row r="9508">
          <cell r="A9508" t="str">
            <v>Costos OyM (D)</v>
          </cell>
          <cell r="C9508">
            <v>99991</v>
          </cell>
          <cell r="D9508">
            <v>2016</v>
          </cell>
          <cell r="G9508">
            <v>73</v>
          </cell>
          <cell r="AC9508">
            <v>104146.80161814482</v>
          </cell>
        </row>
        <row r="9509">
          <cell r="A9509" t="str">
            <v>Costos OyM (D)</v>
          </cell>
          <cell r="C9509">
            <v>88979</v>
          </cell>
          <cell r="D9509">
            <v>2016</v>
          </cell>
          <cell r="G9509">
            <v>73</v>
          </cell>
          <cell r="AC9509">
            <v>92677.123552928839</v>
          </cell>
        </row>
        <row r="9510">
          <cell r="A9510" t="str">
            <v>Costos OyM (D)</v>
          </cell>
          <cell r="C9510">
            <v>1759347</v>
          </cell>
          <cell r="D9510">
            <v>2016</v>
          </cell>
          <cell r="G9510">
            <v>73</v>
          </cell>
          <cell r="AC9510">
            <v>1832468.5520344654</v>
          </cell>
        </row>
        <row r="9511">
          <cell r="A9511" t="str">
            <v>Costos OyM (D)</v>
          </cell>
          <cell r="C9511">
            <v>31047350</v>
          </cell>
          <cell r="D9511">
            <v>2016</v>
          </cell>
          <cell r="G9511">
            <v>73</v>
          </cell>
          <cell r="AC9511">
            <v>32337732.408107817</v>
          </cell>
        </row>
        <row r="9512">
          <cell r="A9512" t="str">
            <v>Costos OyM (D)</v>
          </cell>
          <cell r="C9512">
            <v>3065858</v>
          </cell>
          <cell r="D9512">
            <v>2016</v>
          </cell>
          <cell r="G9512">
            <v>73</v>
          </cell>
          <cell r="AC9512">
            <v>3193280.444394018</v>
          </cell>
        </row>
        <row r="9513">
          <cell r="A9513" t="str">
            <v>Costos OyM (D)</v>
          </cell>
          <cell r="C9513">
            <v>129373</v>
          </cell>
          <cell r="D9513">
            <v>2016</v>
          </cell>
          <cell r="G9513">
            <v>73</v>
          </cell>
          <cell r="AC9513">
            <v>134749.96915466641</v>
          </cell>
        </row>
        <row r="9514">
          <cell r="A9514" t="str">
            <v>Costos de OyM (C )</v>
          </cell>
          <cell r="C9514">
            <v>231192</v>
          </cell>
          <cell r="D9514">
            <v>2016</v>
          </cell>
          <cell r="G9514">
            <v>73</v>
          </cell>
          <cell r="AC9514">
            <v>242962.5392994532</v>
          </cell>
        </row>
        <row r="9515">
          <cell r="A9515" t="str">
            <v>Costos OyM (D)</v>
          </cell>
          <cell r="C9515">
            <v>597416</v>
          </cell>
          <cell r="D9515">
            <v>2016</v>
          </cell>
          <cell r="G9515">
            <v>73</v>
          </cell>
          <cell r="AC9515">
            <v>622245.65846431779</v>
          </cell>
        </row>
        <row r="9516">
          <cell r="A9516" t="str">
            <v>Costos de OyM (C )</v>
          </cell>
          <cell r="C9516">
            <v>15399105</v>
          </cell>
          <cell r="D9516">
            <v>2016</v>
          </cell>
          <cell r="G9516">
            <v>73</v>
          </cell>
          <cell r="AC9516">
            <v>16183110.374662213</v>
          </cell>
        </row>
        <row r="9517">
          <cell r="A9517" t="str">
            <v>Costos de OyM (C )</v>
          </cell>
          <cell r="C9517">
            <v>21929122</v>
          </cell>
          <cell r="D9517">
            <v>2016</v>
          </cell>
          <cell r="G9517">
            <v>73</v>
          </cell>
          <cell r="AC9517">
            <v>23045586.204226375</v>
          </cell>
        </row>
        <row r="9518">
          <cell r="A9518" t="str">
            <v>Costos de OyM (C )</v>
          </cell>
          <cell r="C9518">
            <v>65611</v>
          </cell>
          <cell r="D9518">
            <v>2016</v>
          </cell>
          <cell r="G9518">
            <v>73</v>
          </cell>
          <cell r="AC9518">
            <v>68951.413396555348</v>
          </cell>
        </row>
        <row r="9519">
          <cell r="A9519" t="str">
            <v>Costos de Administración</v>
          </cell>
          <cell r="C9519">
            <v>114698240</v>
          </cell>
          <cell r="D9519">
            <v>2016</v>
          </cell>
          <cell r="G9519">
            <v>73</v>
          </cell>
          <cell r="AC9519">
            <v>21607520.54378901</v>
          </cell>
        </row>
        <row r="9520">
          <cell r="A9520" t="str">
            <v>Costos Totales</v>
          </cell>
          <cell r="C9520">
            <v>1435524078</v>
          </cell>
          <cell r="D9520">
            <v>2016</v>
          </cell>
          <cell r="G9520">
            <v>73</v>
          </cell>
          <cell r="AC9520">
            <v>1435524078</v>
          </cell>
        </row>
        <row r="9521">
          <cell r="A9521" t="str">
            <v>Costos de Administración</v>
          </cell>
          <cell r="C9521">
            <v>43405856</v>
          </cell>
          <cell r="D9521">
            <v>2016</v>
          </cell>
          <cell r="G9521">
            <v>275</v>
          </cell>
          <cell r="AC9521">
            <v>0</v>
          </cell>
        </row>
        <row r="9522">
          <cell r="A9522" t="str">
            <v>Costos Totales</v>
          </cell>
          <cell r="C9522">
            <v>157804459</v>
          </cell>
          <cell r="D9522">
            <v>2016</v>
          </cell>
          <cell r="G9522">
            <v>275</v>
          </cell>
          <cell r="AC9522">
            <v>157804459</v>
          </cell>
        </row>
        <row r="9523">
          <cell r="A9523" t="str">
            <v>Costos de Combustible</v>
          </cell>
          <cell r="C9523">
            <v>678383934</v>
          </cell>
          <cell r="D9523">
            <v>2016</v>
          </cell>
          <cell r="G9523">
            <v>44</v>
          </cell>
          <cell r="AC9523">
            <v>678383934</v>
          </cell>
        </row>
        <row r="9524">
          <cell r="A9524" t="str">
            <v>Costos de Combustible</v>
          </cell>
          <cell r="C9524">
            <v>57927640</v>
          </cell>
          <cell r="D9524">
            <v>2016</v>
          </cell>
          <cell r="G9524">
            <v>44</v>
          </cell>
          <cell r="AC9524">
            <v>57927640</v>
          </cell>
        </row>
        <row r="9525">
          <cell r="A9525" t="str">
            <v>Costos de Combustible</v>
          </cell>
          <cell r="C9525">
            <v>68983334</v>
          </cell>
          <cell r="D9525">
            <v>2016</v>
          </cell>
          <cell r="G9525">
            <v>44</v>
          </cell>
          <cell r="AC9525">
            <v>68983334</v>
          </cell>
        </row>
        <row r="9526">
          <cell r="A9526" t="str">
            <v>Costos Compra de Energía</v>
          </cell>
          <cell r="C9526">
            <v>455407059</v>
          </cell>
          <cell r="D9526">
            <v>2016</v>
          </cell>
          <cell r="G9526">
            <v>44</v>
          </cell>
          <cell r="AC9526">
            <v>455407059</v>
          </cell>
        </row>
        <row r="9527">
          <cell r="A9527" t="str">
            <v>Costos Totales por Compra de Energia</v>
          </cell>
          <cell r="C9527">
            <v>370427221</v>
          </cell>
          <cell r="D9527">
            <v>2016</v>
          </cell>
          <cell r="G9527">
            <v>44</v>
          </cell>
          <cell r="AC9527">
            <v>370427221</v>
          </cell>
        </row>
        <row r="9528">
          <cell r="A9528" t="str">
            <v>Costos OyM (D)</v>
          </cell>
          <cell r="C9528">
            <v>38846842</v>
          </cell>
          <cell r="D9528">
            <v>2016</v>
          </cell>
          <cell r="G9528">
            <v>44</v>
          </cell>
          <cell r="AC9528">
            <v>40461384.997303918</v>
          </cell>
        </row>
        <row r="9529">
          <cell r="A9529" t="str">
            <v>Costos OyM (D)</v>
          </cell>
          <cell r="C9529">
            <v>1363456</v>
          </cell>
          <cell r="D9529">
            <v>2016</v>
          </cell>
          <cell r="G9529">
            <v>44</v>
          </cell>
          <cell r="AC9529">
            <v>1420123.6265970864</v>
          </cell>
        </row>
        <row r="9530">
          <cell r="A9530" t="str">
            <v>Costos OyM (D)</v>
          </cell>
          <cell r="C9530">
            <v>5691097</v>
          </cell>
          <cell r="D9530">
            <v>2016</v>
          </cell>
          <cell r="G9530">
            <v>44</v>
          </cell>
          <cell r="AC9530">
            <v>5927628.9890952101</v>
          </cell>
        </row>
        <row r="9531">
          <cell r="A9531" t="str">
            <v>Costos OyM (D)</v>
          </cell>
          <cell r="C9531">
            <v>17821882</v>
          </cell>
          <cell r="D9531">
            <v>2016</v>
          </cell>
          <cell r="G9531">
            <v>44</v>
          </cell>
          <cell r="AC9531">
            <v>18562590.72432505</v>
          </cell>
        </row>
        <row r="9532">
          <cell r="A9532" t="str">
            <v>Costos OyM (D)</v>
          </cell>
          <cell r="C9532">
            <v>3509371</v>
          </cell>
          <cell r="D9532">
            <v>2016</v>
          </cell>
          <cell r="G9532">
            <v>44</v>
          </cell>
          <cell r="AC9532">
            <v>3655226.6238108482</v>
          </cell>
        </row>
        <row r="9533">
          <cell r="A9533" t="str">
            <v>Costos de OyM (C )</v>
          </cell>
          <cell r="C9533">
            <v>12930568</v>
          </cell>
          <cell r="D9533">
            <v>2016</v>
          </cell>
          <cell r="G9533">
            <v>44</v>
          </cell>
          <cell r="AC9533">
            <v>13588894.234507475</v>
          </cell>
        </row>
        <row r="9534">
          <cell r="A9534" t="str">
            <v>Costos OyM (D)</v>
          </cell>
          <cell r="C9534">
            <v>348652</v>
          </cell>
          <cell r="D9534">
            <v>2016</v>
          </cell>
          <cell r="G9534">
            <v>44</v>
          </cell>
          <cell r="AC9534">
            <v>363142.58961075923</v>
          </cell>
        </row>
        <row r="9535">
          <cell r="A9535" t="str">
            <v>Costos OyM (D)</v>
          </cell>
          <cell r="C9535">
            <v>19157188</v>
          </cell>
          <cell r="D9535">
            <v>2016</v>
          </cell>
          <cell r="G9535">
            <v>44</v>
          </cell>
          <cell r="AC9535">
            <v>19953394.387469918</v>
          </cell>
        </row>
        <row r="9536">
          <cell r="A9536" t="str">
            <v>Costos OyM (D)</v>
          </cell>
          <cell r="C9536">
            <v>2028</v>
          </cell>
          <cell r="D9536">
            <v>2016</v>
          </cell>
          <cell r="G9536">
            <v>44</v>
          </cell>
          <cell r="AC9536">
            <v>2112.2872426678168</v>
          </cell>
        </row>
        <row r="9537">
          <cell r="A9537" t="str">
            <v>Costos OyM (D)</v>
          </cell>
          <cell r="C9537">
            <v>3997884</v>
          </cell>
          <cell r="D9537">
            <v>2016</v>
          </cell>
          <cell r="G9537">
            <v>44</v>
          </cell>
          <cell r="AC9537">
            <v>4164043.0822809581</v>
          </cell>
        </row>
        <row r="9538">
          <cell r="A9538" t="str">
            <v>Costos OyM (D)</v>
          </cell>
          <cell r="C9538">
            <v>2070633</v>
          </cell>
          <cell r="D9538">
            <v>2016</v>
          </cell>
          <cell r="G9538">
            <v>44</v>
          </cell>
          <cell r="AC9538">
            <v>2156692.1450428944</v>
          </cell>
        </row>
        <row r="9539">
          <cell r="A9539" t="str">
            <v>Costos OyM (D)</v>
          </cell>
          <cell r="C9539">
            <v>26881851</v>
          </cell>
          <cell r="D9539">
            <v>2016</v>
          </cell>
          <cell r="G9539">
            <v>44</v>
          </cell>
          <cell r="AC9539">
            <v>27999107.951970957</v>
          </cell>
        </row>
        <row r="9540">
          <cell r="A9540" t="str">
            <v>Costos OyM (D)</v>
          </cell>
          <cell r="C9540">
            <v>129944950</v>
          </cell>
          <cell r="D9540">
            <v>2016</v>
          </cell>
          <cell r="G9540">
            <v>44</v>
          </cell>
          <cell r="AC9540">
            <v>135345690.40143362</v>
          </cell>
        </row>
        <row r="9541">
          <cell r="A9541" t="str">
            <v>Costos OyM (D)</v>
          </cell>
          <cell r="C9541">
            <v>18479629</v>
          </cell>
          <cell r="D9541">
            <v>2016</v>
          </cell>
          <cell r="G9541">
            <v>44</v>
          </cell>
          <cell r="AC9541">
            <v>19247674.845135223</v>
          </cell>
        </row>
        <row r="9542">
          <cell r="A9542" t="str">
            <v>Costos de OyM (C )</v>
          </cell>
          <cell r="C9542">
            <v>152086521</v>
          </cell>
          <cell r="D9542">
            <v>2016</v>
          </cell>
          <cell r="G9542">
            <v>44</v>
          </cell>
          <cell r="AC9542">
            <v>159829610.60668021</v>
          </cell>
        </row>
        <row r="9543">
          <cell r="A9543" t="str">
            <v>Costos de OyM (C )</v>
          </cell>
          <cell r="C9543">
            <v>91192353</v>
          </cell>
          <cell r="D9543">
            <v>2016</v>
          </cell>
          <cell r="G9543">
            <v>44</v>
          </cell>
          <cell r="AC9543">
            <v>95835174.441901579</v>
          </cell>
        </row>
        <row r="9544">
          <cell r="A9544" t="str">
            <v>Costos de OyM (C )</v>
          </cell>
          <cell r="C9544">
            <v>1456128</v>
          </cell>
          <cell r="D9544">
            <v>2016</v>
          </cell>
          <cell r="G9544">
            <v>44</v>
          </cell>
          <cell r="AC9544">
            <v>1530262.9694151795</v>
          </cell>
        </row>
        <row r="9545">
          <cell r="A9545" t="str">
            <v>Costos de Administración</v>
          </cell>
          <cell r="C9545">
            <v>357938273</v>
          </cell>
          <cell r="D9545">
            <v>2016</v>
          </cell>
          <cell r="G9545">
            <v>44</v>
          </cell>
          <cell r="AC9545">
            <v>134938044.4889107</v>
          </cell>
        </row>
        <row r="9546">
          <cell r="A9546" t="str">
            <v>Costos Totales</v>
          </cell>
          <cell r="C9546">
            <v>2979638436</v>
          </cell>
          <cell r="D9546">
            <v>2016</v>
          </cell>
          <cell r="G9546">
            <v>44</v>
          </cell>
          <cell r="AC9546">
            <v>2979638436</v>
          </cell>
        </row>
        <row r="9547">
          <cell r="A9547" t="str">
            <v>Costos de Administración</v>
          </cell>
          <cell r="C9547">
            <v>2978386</v>
          </cell>
          <cell r="D9547">
            <v>2016</v>
          </cell>
          <cell r="G9547">
            <v>435</v>
          </cell>
          <cell r="AC9547">
            <v>0</v>
          </cell>
        </row>
        <row r="9548">
          <cell r="A9548" t="str">
            <v>Costos Totales</v>
          </cell>
          <cell r="C9548">
            <v>5322344</v>
          </cell>
          <cell r="D9548">
            <v>2016</v>
          </cell>
          <cell r="G9548">
            <v>435</v>
          </cell>
          <cell r="AC9548">
            <v>5322344</v>
          </cell>
        </row>
        <row r="9549">
          <cell r="A9549" t="str">
            <v>Costos de OyM (C )</v>
          </cell>
          <cell r="C9549">
            <v>2065574</v>
          </cell>
          <cell r="D9549">
            <v>2016</v>
          </cell>
          <cell r="G9549">
            <v>274</v>
          </cell>
          <cell r="AC9549">
            <v>2170737.3272039201</v>
          </cell>
        </row>
        <row r="9550">
          <cell r="A9550" t="str">
            <v>Costos de Administración</v>
          </cell>
          <cell r="C9550">
            <v>103767331</v>
          </cell>
          <cell r="D9550">
            <v>2016</v>
          </cell>
          <cell r="G9550">
            <v>274</v>
          </cell>
          <cell r="AC9550">
            <v>1318574.3082636499</v>
          </cell>
        </row>
        <row r="9551">
          <cell r="A9551" t="str">
            <v>Costos Totales</v>
          </cell>
          <cell r="C9551">
            <v>272298351</v>
          </cell>
          <cell r="D9551">
            <v>2016</v>
          </cell>
          <cell r="G9551">
            <v>274</v>
          </cell>
          <cell r="AC9551">
            <v>272298351</v>
          </cell>
        </row>
        <row r="9552">
          <cell r="A9552" t="str">
            <v>Costos de Combustible</v>
          </cell>
          <cell r="C9552">
            <v>45619328</v>
          </cell>
          <cell r="D9552">
            <v>2016</v>
          </cell>
          <cell r="G9552">
            <v>51</v>
          </cell>
          <cell r="AC9552">
            <v>45619328</v>
          </cell>
        </row>
        <row r="9553">
          <cell r="A9553" t="str">
            <v>Costos de Combustible</v>
          </cell>
          <cell r="C9553">
            <v>50848849</v>
          </cell>
          <cell r="D9553">
            <v>2016</v>
          </cell>
          <cell r="G9553">
            <v>51</v>
          </cell>
          <cell r="AC9553">
            <v>50848849</v>
          </cell>
        </row>
        <row r="9554">
          <cell r="A9554" t="str">
            <v>Costos Compra de Energía</v>
          </cell>
          <cell r="C9554">
            <v>57961436</v>
          </cell>
          <cell r="D9554">
            <v>2016</v>
          </cell>
          <cell r="G9554">
            <v>51</v>
          </cell>
          <cell r="AC9554">
            <v>57961436</v>
          </cell>
        </row>
        <row r="9555">
          <cell r="A9555" t="str">
            <v>Costos Totales por Compra de Energia</v>
          </cell>
          <cell r="C9555">
            <v>62220005</v>
          </cell>
          <cell r="D9555">
            <v>2016</v>
          </cell>
          <cell r="G9555">
            <v>51</v>
          </cell>
          <cell r="AC9555">
            <v>62220005</v>
          </cell>
        </row>
        <row r="9556">
          <cell r="A9556" t="str">
            <v>Costos OyM (D)</v>
          </cell>
          <cell r="C9556">
            <v>1149132</v>
          </cell>
          <cell r="D9556">
            <v>2016</v>
          </cell>
          <cell r="G9556">
            <v>51</v>
          </cell>
          <cell r="AC9556">
            <v>1196891.9446456381</v>
          </cell>
        </row>
        <row r="9557">
          <cell r="A9557" t="str">
            <v>Costos OyM (D)</v>
          </cell>
          <cell r="C9557">
            <v>226589</v>
          </cell>
          <cell r="D9557">
            <v>2016</v>
          </cell>
          <cell r="G9557">
            <v>51</v>
          </cell>
          <cell r="AC9557">
            <v>236006.43689785898</v>
          </cell>
        </row>
        <row r="9558">
          <cell r="A9558" t="str">
            <v>Costos OyM (D)</v>
          </cell>
          <cell r="C9558">
            <v>1799945</v>
          </cell>
          <cell r="D9558">
            <v>2016</v>
          </cell>
          <cell r="G9558">
            <v>51</v>
          </cell>
          <cell r="AC9558">
            <v>1874753.876234578</v>
          </cell>
        </row>
        <row r="9559">
          <cell r="A9559" t="str">
            <v>Costos OyM (D)</v>
          </cell>
          <cell r="C9559">
            <v>871699</v>
          </cell>
          <cell r="D9559">
            <v>2016</v>
          </cell>
          <cell r="G9559">
            <v>51</v>
          </cell>
          <cell r="AC9559">
            <v>907928.34178811312</v>
          </cell>
        </row>
        <row r="9560">
          <cell r="A9560" t="str">
            <v>Costos de OyM (C )</v>
          </cell>
          <cell r="C9560">
            <v>3000938</v>
          </cell>
          <cell r="D9560">
            <v>2016</v>
          </cell>
          <cell r="G9560">
            <v>51</v>
          </cell>
          <cell r="AC9560">
            <v>3153722.9521792387</v>
          </cell>
        </row>
        <row r="9561">
          <cell r="A9561" t="str">
            <v>Costos OyM (D)</v>
          </cell>
          <cell r="C9561">
            <v>151384</v>
          </cell>
          <cell r="D9561">
            <v>2016</v>
          </cell>
          <cell r="G9561">
            <v>51</v>
          </cell>
          <cell r="AC9561">
            <v>157675.78498226075</v>
          </cell>
        </row>
        <row r="9562">
          <cell r="A9562" t="str">
            <v>Costos OyM (D)</v>
          </cell>
          <cell r="C9562">
            <v>1779265</v>
          </cell>
          <cell r="D9562">
            <v>2016</v>
          </cell>
          <cell r="G9562">
            <v>51</v>
          </cell>
          <cell r="AC9562">
            <v>1853214.3791052038</v>
          </cell>
        </row>
        <row r="9563">
          <cell r="A9563" t="str">
            <v>Costos OyM (D)</v>
          </cell>
          <cell r="C9563">
            <v>2530</v>
          </cell>
          <cell r="D9563">
            <v>2016</v>
          </cell>
          <cell r="G9563">
            <v>51</v>
          </cell>
          <cell r="AC9563">
            <v>2635.1512445510734</v>
          </cell>
        </row>
        <row r="9564">
          <cell r="A9564" t="str">
            <v>Costos OyM (D)</v>
          </cell>
          <cell r="C9564">
            <v>220867</v>
          </cell>
          <cell r="D9564">
            <v>2016</v>
          </cell>
          <cell r="G9564">
            <v>51</v>
          </cell>
          <cell r="AC9564">
            <v>230046.62052579524</v>
          </cell>
        </row>
        <row r="9565">
          <cell r="A9565" t="str">
            <v>Costos OyM (D)</v>
          </cell>
          <cell r="C9565">
            <v>55111</v>
          </cell>
          <cell r="D9565">
            <v>2016</v>
          </cell>
          <cell r="G9565">
            <v>51</v>
          </cell>
          <cell r="AC9565">
            <v>57401.509975673602</v>
          </cell>
        </row>
        <row r="9566">
          <cell r="A9566" t="str">
            <v>Costos OyM (D)</v>
          </cell>
          <cell r="C9566">
            <v>1982125</v>
          </cell>
          <cell r="D9566">
            <v>2016</v>
          </cell>
          <cell r="G9566">
            <v>51</v>
          </cell>
          <cell r="AC9566">
            <v>2064505.5970773899</v>
          </cell>
        </row>
        <row r="9567">
          <cell r="A9567" t="str">
            <v>Costos OyM (D)</v>
          </cell>
          <cell r="C9567">
            <v>13578347</v>
          </cell>
          <cell r="D9567">
            <v>2016</v>
          </cell>
          <cell r="G9567">
            <v>51</v>
          </cell>
          <cell r="AC9567">
            <v>14142686.954939263</v>
          </cell>
        </row>
        <row r="9568">
          <cell r="A9568" t="str">
            <v>Costos OyM (D)</v>
          </cell>
          <cell r="C9568">
            <v>780629</v>
          </cell>
          <cell r="D9568">
            <v>2016</v>
          </cell>
          <cell r="G9568">
            <v>51</v>
          </cell>
          <cell r="AC9568">
            <v>813073.31260184187</v>
          </cell>
        </row>
        <row r="9569">
          <cell r="A9569" t="str">
            <v>Costos OyM (D)</v>
          </cell>
          <cell r="C9569">
            <v>446217</v>
          </cell>
          <cell r="D9569">
            <v>2016</v>
          </cell>
          <cell r="G9569">
            <v>51</v>
          </cell>
          <cell r="AC9569">
            <v>464762.56240705389</v>
          </cell>
        </row>
        <row r="9570">
          <cell r="A9570" t="str">
            <v>Costos de OyM (C )</v>
          </cell>
          <cell r="C9570">
            <v>334258</v>
          </cell>
          <cell r="D9570">
            <v>2016</v>
          </cell>
          <cell r="G9570">
            <v>51</v>
          </cell>
          <cell r="AC9570">
            <v>351275.87659242807</v>
          </cell>
        </row>
        <row r="9571">
          <cell r="A9571" t="str">
            <v>Costos OyM (D)</v>
          </cell>
          <cell r="C9571">
            <v>227331</v>
          </cell>
          <cell r="D9571">
            <v>2016</v>
          </cell>
          <cell r="G9571">
            <v>51</v>
          </cell>
          <cell r="AC9571">
            <v>236779.27572135974</v>
          </cell>
        </row>
        <row r="9572">
          <cell r="A9572" t="str">
            <v>Costos de OyM (C )</v>
          </cell>
          <cell r="C9572">
            <v>8061632</v>
          </cell>
          <cell r="D9572">
            <v>2016</v>
          </cell>
          <cell r="G9572">
            <v>51</v>
          </cell>
          <cell r="AC9572">
            <v>8472069.0232262779</v>
          </cell>
        </row>
        <row r="9573">
          <cell r="A9573" t="str">
            <v>Costos de OyM (C )</v>
          </cell>
          <cell r="C9573">
            <v>3371292</v>
          </cell>
          <cell r="D9573">
            <v>2016</v>
          </cell>
          <cell r="G9573">
            <v>51</v>
          </cell>
          <cell r="AC9573">
            <v>3542932.56271814</v>
          </cell>
        </row>
        <row r="9574">
          <cell r="A9574" t="str">
            <v>Costos de OyM (C )</v>
          </cell>
          <cell r="C9574">
            <v>153774</v>
          </cell>
          <cell r="D9574">
            <v>2016</v>
          </cell>
          <cell r="G9574">
            <v>51</v>
          </cell>
          <cell r="AC9574">
            <v>161603.00321046627</v>
          </cell>
        </row>
        <row r="9575">
          <cell r="A9575" t="str">
            <v>Costos de Administración</v>
          </cell>
          <cell r="C9575">
            <v>49079648</v>
          </cell>
          <cell r="D9575">
            <v>2016</v>
          </cell>
          <cell r="G9575">
            <v>51</v>
          </cell>
          <cell r="AC9575">
            <v>20542113.626094081</v>
          </cell>
        </row>
        <row r="9576">
          <cell r="A9576" t="str">
            <v>Costos Totales</v>
          </cell>
          <cell r="C9576">
            <v>305587844</v>
          </cell>
          <cell r="D9576">
            <v>2016</v>
          </cell>
          <cell r="G9576">
            <v>51</v>
          </cell>
          <cell r="AC9576">
            <v>305587844</v>
          </cell>
        </row>
        <row r="9577">
          <cell r="A9577" t="str">
            <v>Costos de Combustible</v>
          </cell>
          <cell r="C9577">
            <v>257309380</v>
          </cell>
          <cell r="D9577">
            <v>2016</v>
          </cell>
          <cell r="G9577">
            <v>79</v>
          </cell>
          <cell r="AC9577">
            <v>257309380</v>
          </cell>
        </row>
        <row r="9578">
          <cell r="A9578" t="str">
            <v>Costos de Combustible</v>
          </cell>
          <cell r="C9578">
            <v>26620644</v>
          </cell>
          <cell r="D9578">
            <v>2016</v>
          </cell>
          <cell r="G9578">
            <v>79</v>
          </cell>
          <cell r="AC9578">
            <v>26620644</v>
          </cell>
        </row>
        <row r="9579">
          <cell r="A9579" t="str">
            <v>Costos de Combustible</v>
          </cell>
          <cell r="C9579">
            <v>8141715</v>
          </cell>
          <cell r="D9579">
            <v>2016</v>
          </cell>
          <cell r="G9579">
            <v>79</v>
          </cell>
          <cell r="AC9579">
            <v>8141715</v>
          </cell>
        </row>
        <row r="9580">
          <cell r="A9580" t="str">
            <v>Costos Compra de Energía</v>
          </cell>
          <cell r="C9580">
            <v>137841165</v>
          </cell>
          <cell r="D9580">
            <v>2016</v>
          </cell>
          <cell r="G9580">
            <v>79</v>
          </cell>
          <cell r="AC9580">
            <v>137841165</v>
          </cell>
        </row>
        <row r="9581">
          <cell r="A9581" t="str">
            <v>Costos Totales por Compra de Energia</v>
          </cell>
          <cell r="C9581">
            <v>93997511</v>
          </cell>
          <cell r="D9581">
            <v>2016</v>
          </cell>
          <cell r="G9581">
            <v>79</v>
          </cell>
          <cell r="AC9581">
            <v>93997511</v>
          </cell>
        </row>
        <row r="9582">
          <cell r="A9582" t="str">
            <v>Costos OyM (D)</v>
          </cell>
          <cell r="C9582">
            <v>4172125</v>
          </cell>
          <cell r="D9582">
            <v>2016</v>
          </cell>
          <cell r="G9582">
            <v>79</v>
          </cell>
          <cell r="AC9582">
            <v>4345525.8443370145</v>
          </cell>
        </row>
        <row r="9583">
          <cell r="A9583" t="str">
            <v>Costos OyM (D)</v>
          </cell>
          <cell r="C9583">
            <v>649358</v>
          </cell>
          <cell r="D9583">
            <v>2016</v>
          </cell>
          <cell r="G9583">
            <v>79</v>
          </cell>
          <cell r="AC9583">
            <v>676346.45923288376</v>
          </cell>
        </row>
        <row r="9584">
          <cell r="A9584" t="str">
            <v>Costos OyM (D)</v>
          </cell>
          <cell r="C9584">
            <v>140545</v>
          </cell>
          <cell r="D9584">
            <v>2016</v>
          </cell>
          <cell r="G9584">
            <v>79</v>
          </cell>
          <cell r="AC9584">
            <v>146386.29710096071</v>
          </cell>
        </row>
        <row r="9585">
          <cell r="A9585" t="str">
            <v>Costos OyM (D)</v>
          </cell>
          <cell r="C9585">
            <v>2799446</v>
          </cell>
          <cell r="D9585">
            <v>2016</v>
          </cell>
          <cell r="G9585">
            <v>79</v>
          </cell>
          <cell r="AC9585">
            <v>2915795.8936575195</v>
          </cell>
        </row>
        <row r="9586">
          <cell r="A9586" t="str">
            <v>Costos OyM (D)</v>
          </cell>
          <cell r="C9586">
            <v>3789489</v>
          </cell>
          <cell r="D9586">
            <v>2016</v>
          </cell>
          <cell r="G9586">
            <v>79</v>
          </cell>
          <cell r="AC9586">
            <v>3946986.8199852188</v>
          </cell>
        </row>
        <row r="9587">
          <cell r="A9587" t="str">
            <v>Costos de OyM (C )</v>
          </cell>
          <cell r="C9587">
            <v>2787670</v>
          </cell>
          <cell r="D9587">
            <v>2016</v>
          </cell>
          <cell r="G9587">
            <v>79</v>
          </cell>
          <cell r="AC9587">
            <v>2929596.9667155729</v>
          </cell>
        </row>
        <row r="9588">
          <cell r="A9588" t="str">
            <v>Costos OyM (D)</v>
          </cell>
          <cell r="C9588">
            <v>246194</v>
          </cell>
          <cell r="D9588">
            <v>2016</v>
          </cell>
          <cell r="G9588">
            <v>79</v>
          </cell>
          <cell r="AC9588">
            <v>256426.25513873794</v>
          </cell>
        </row>
        <row r="9589">
          <cell r="A9589" t="str">
            <v>Costos OyM (D)</v>
          </cell>
          <cell r="C9589">
            <v>13592169</v>
          </cell>
          <cell r="D9589">
            <v>2016</v>
          </cell>
          <cell r="G9589">
            <v>79</v>
          </cell>
          <cell r="AC9589">
            <v>14157083.421540918</v>
          </cell>
        </row>
        <row r="9590">
          <cell r="A9590" t="str">
            <v>Costos OyM (D)</v>
          </cell>
          <cell r="C9590">
            <v>101565</v>
          </cell>
          <cell r="D9590">
            <v>2016</v>
          </cell>
          <cell r="G9590">
            <v>79</v>
          </cell>
          <cell r="AC9590">
            <v>105786.21982325288</v>
          </cell>
        </row>
        <row r="9591">
          <cell r="A9591" t="str">
            <v>Costos OyM (D)</v>
          </cell>
          <cell r="C9591">
            <v>125285</v>
          </cell>
          <cell r="D9591">
            <v>2016</v>
          </cell>
          <cell r="G9591">
            <v>79</v>
          </cell>
          <cell r="AC9591">
            <v>130492.06469311511</v>
          </cell>
        </row>
        <row r="9592">
          <cell r="A9592" t="str">
            <v>Costos OyM (D)</v>
          </cell>
          <cell r="C9592">
            <v>6579</v>
          </cell>
          <cell r="D9592">
            <v>2016</v>
          </cell>
          <cell r="G9592">
            <v>79</v>
          </cell>
          <cell r="AC9592">
            <v>6852.4347975895307</v>
          </cell>
        </row>
        <row r="9593">
          <cell r="A9593" t="str">
            <v>Costos OyM (D)</v>
          </cell>
          <cell r="C9593">
            <v>873044</v>
          </cell>
          <cell r="D9593">
            <v>2016</v>
          </cell>
          <cell r="G9593">
            <v>79</v>
          </cell>
          <cell r="AC9593">
            <v>909329.24235092779</v>
          </cell>
        </row>
        <row r="9594">
          <cell r="A9594" t="str">
            <v>Costos OyM (D)</v>
          </cell>
          <cell r="C9594">
            <v>20513510</v>
          </cell>
          <cell r="D9594">
            <v>2016</v>
          </cell>
          <cell r="G9594">
            <v>79</v>
          </cell>
          <cell r="AC9594">
            <v>21366087.512494422</v>
          </cell>
        </row>
        <row r="9595">
          <cell r="A9595" t="str">
            <v>Costos OyM (D)</v>
          </cell>
          <cell r="C9595">
            <v>2525675</v>
          </cell>
          <cell r="D9595">
            <v>2016</v>
          </cell>
          <cell r="G9595">
            <v>79</v>
          </cell>
          <cell r="AC9595">
            <v>2630646.4899531752</v>
          </cell>
        </row>
        <row r="9596">
          <cell r="A9596" t="str">
            <v>Costos OyM (D)</v>
          </cell>
          <cell r="C9596">
            <v>299866</v>
          </cell>
          <cell r="D9596">
            <v>2016</v>
          </cell>
          <cell r="G9596">
            <v>79</v>
          </cell>
          <cell r="AC9596">
            <v>312328.9577464633</v>
          </cell>
        </row>
        <row r="9597">
          <cell r="A9597" t="str">
            <v>Costos de OyM (C )</v>
          </cell>
          <cell r="C9597">
            <v>267313</v>
          </cell>
          <cell r="D9597">
            <v>2016</v>
          </cell>
          <cell r="G9597">
            <v>79</v>
          </cell>
          <cell r="AC9597">
            <v>280922.54605589609</v>
          </cell>
        </row>
        <row r="9598">
          <cell r="A9598" t="str">
            <v>Costos OyM (D)</v>
          </cell>
          <cell r="C9598">
            <v>2124838</v>
          </cell>
          <cell r="D9598">
            <v>2016</v>
          </cell>
          <cell r="G9598">
            <v>79</v>
          </cell>
          <cell r="AC9598">
            <v>2213150.0000669621</v>
          </cell>
        </row>
        <row r="9599">
          <cell r="A9599" t="str">
            <v>Costos de OyM (C )</v>
          </cell>
          <cell r="C9599">
            <v>19996690</v>
          </cell>
          <cell r="D9599">
            <v>2016</v>
          </cell>
          <cell r="G9599">
            <v>79</v>
          </cell>
          <cell r="AC9599">
            <v>21014769.455621228</v>
          </cell>
        </row>
        <row r="9600">
          <cell r="A9600" t="str">
            <v>Costos de OyM (C )</v>
          </cell>
          <cell r="C9600">
            <v>49104280</v>
          </cell>
          <cell r="D9600">
            <v>2016</v>
          </cell>
          <cell r="G9600">
            <v>79</v>
          </cell>
          <cell r="AC9600">
            <v>51604296.685315035</v>
          </cell>
        </row>
        <row r="9601">
          <cell r="A9601" t="str">
            <v>Costos de OyM (C )</v>
          </cell>
          <cell r="C9601">
            <v>487158</v>
          </cell>
          <cell r="D9601">
            <v>2016</v>
          </cell>
          <cell r="G9601">
            <v>79</v>
          </cell>
          <cell r="AC9601">
            <v>511960.38236635795</v>
          </cell>
        </row>
        <row r="9602">
          <cell r="A9602" t="str">
            <v>Costos de Administración</v>
          </cell>
          <cell r="C9602">
            <v>168097132</v>
          </cell>
          <cell r="D9602">
            <v>2016</v>
          </cell>
          <cell r="G9602">
            <v>79</v>
          </cell>
          <cell r="AC9602">
            <v>56223933.005511329</v>
          </cell>
        </row>
        <row r="9603">
          <cell r="A9603" t="str">
            <v>Costos Totales</v>
          </cell>
          <cell r="C9603">
            <v>944622571</v>
          </cell>
          <cell r="D9603">
            <v>2016</v>
          </cell>
          <cell r="G9603">
            <v>79</v>
          </cell>
          <cell r="AC9603">
            <v>944622571</v>
          </cell>
        </row>
        <row r="9604">
          <cell r="A9604" t="str">
            <v>Costos de Combustible</v>
          </cell>
          <cell r="C9604">
            <v>90921582</v>
          </cell>
          <cell r="D9604">
            <v>2016</v>
          </cell>
          <cell r="G9604">
            <v>182</v>
          </cell>
          <cell r="AC9604">
            <v>90921582</v>
          </cell>
        </row>
        <row r="9605">
          <cell r="A9605" t="str">
            <v>Costos de Combustible</v>
          </cell>
          <cell r="C9605">
            <v>10504585</v>
          </cell>
          <cell r="D9605">
            <v>2016</v>
          </cell>
          <cell r="G9605">
            <v>182</v>
          </cell>
          <cell r="AC9605">
            <v>10504585</v>
          </cell>
        </row>
        <row r="9606">
          <cell r="A9606" t="str">
            <v>Costos Compra de Energía</v>
          </cell>
          <cell r="C9606">
            <v>125534019</v>
          </cell>
          <cell r="D9606">
            <v>2016</v>
          </cell>
          <cell r="G9606">
            <v>182</v>
          </cell>
          <cell r="AC9606">
            <v>125534019</v>
          </cell>
        </row>
        <row r="9607">
          <cell r="A9607" t="str">
            <v>Costos Totales por Compra de Energia</v>
          </cell>
          <cell r="C9607">
            <v>127167061</v>
          </cell>
          <cell r="D9607">
            <v>2016</v>
          </cell>
          <cell r="G9607">
            <v>182</v>
          </cell>
          <cell r="AC9607">
            <v>127167061</v>
          </cell>
        </row>
        <row r="9608">
          <cell r="A9608" t="str">
            <v>Costos OyM (D)</v>
          </cell>
          <cell r="C9608">
            <v>3087373</v>
          </cell>
          <cell r="D9608">
            <v>2016</v>
          </cell>
          <cell r="G9608">
            <v>182</v>
          </cell>
          <cell r="AC9608">
            <v>3215689.6455902695</v>
          </cell>
        </row>
        <row r="9609">
          <cell r="A9609" t="str">
            <v>Costos OyM (D)</v>
          </cell>
          <cell r="C9609">
            <v>175791</v>
          </cell>
          <cell r="D9609">
            <v>2016</v>
          </cell>
          <cell r="G9609">
            <v>182</v>
          </cell>
          <cell r="AC9609">
            <v>183097.18277900308</v>
          </cell>
        </row>
        <row r="9610">
          <cell r="A9610" t="str">
            <v>Costos OyM (D)</v>
          </cell>
          <cell r="C9610">
            <v>226183</v>
          </cell>
          <cell r="D9610">
            <v>2016</v>
          </cell>
          <cell r="G9610">
            <v>182</v>
          </cell>
          <cell r="AC9610">
            <v>235583.56282462273</v>
          </cell>
        </row>
        <row r="9611">
          <cell r="A9611" t="str">
            <v>Costos OyM (D)</v>
          </cell>
          <cell r="C9611">
            <v>2258585</v>
          </cell>
          <cell r="D9611">
            <v>2016</v>
          </cell>
          <cell r="G9611">
            <v>182</v>
          </cell>
          <cell r="AC9611">
            <v>2352455.7603456071</v>
          </cell>
        </row>
        <row r="9612">
          <cell r="A9612" t="str">
            <v>Costos OyM (D)</v>
          </cell>
          <cell r="C9612">
            <v>1676542</v>
          </cell>
          <cell r="D9612">
            <v>2016</v>
          </cell>
          <cell r="G9612">
            <v>182</v>
          </cell>
          <cell r="AC9612">
            <v>1746222.0307676466</v>
          </cell>
        </row>
        <row r="9613">
          <cell r="A9613" t="str">
            <v>Costos de OyM (C )</v>
          </cell>
          <cell r="C9613">
            <v>2179291</v>
          </cell>
          <cell r="D9613">
            <v>2016</v>
          </cell>
          <cell r="G9613">
            <v>182</v>
          </cell>
          <cell r="AC9613">
            <v>2290243.9324563337</v>
          </cell>
        </row>
        <row r="9614">
          <cell r="A9614" t="str">
            <v>Costos OyM (D)</v>
          </cell>
          <cell r="C9614">
            <v>45136</v>
          </cell>
          <cell r="D9614">
            <v>2016</v>
          </cell>
          <cell r="G9614">
            <v>182</v>
          </cell>
          <cell r="AC9614">
            <v>47011.931452196543</v>
          </cell>
        </row>
        <row r="9615">
          <cell r="A9615" t="str">
            <v>Costos OyM (D)</v>
          </cell>
          <cell r="C9615">
            <v>8539604</v>
          </cell>
          <cell r="D9615">
            <v>2016</v>
          </cell>
          <cell r="G9615">
            <v>182</v>
          </cell>
          <cell r="AC9615">
            <v>8894524.9441001285</v>
          </cell>
        </row>
        <row r="9616">
          <cell r="A9616" t="str">
            <v>Costos OyM (D)</v>
          </cell>
          <cell r="C9616">
            <v>48515</v>
          </cell>
          <cell r="D9616">
            <v>2016</v>
          </cell>
          <cell r="G9616">
            <v>182</v>
          </cell>
          <cell r="AC9616">
            <v>50531.368628219498</v>
          </cell>
        </row>
        <row r="9617">
          <cell r="A9617" t="str">
            <v>Costos OyM (D)</v>
          </cell>
          <cell r="C9617">
            <v>106440</v>
          </cell>
          <cell r="D9617">
            <v>2016</v>
          </cell>
          <cell r="G9617">
            <v>182</v>
          </cell>
          <cell r="AC9617">
            <v>110863.8333873582</v>
          </cell>
        </row>
        <row r="9618">
          <cell r="A9618" t="str">
            <v>Costos OyM (D)</v>
          </cell>
          <cell r="C9618">
            <v>2738</v>
          </cell>
          <cell r="D9618">
            <v>2016</v>
          </cell>
          <cell r="G9618">
            <v>182</v>
          </cell>
          <cell r="AC9618">
            <v>2851.7960899529007</v>
          </cell>
        </row>
        <row r="9619">
          <cell r="A9619" t="str">
            <v>Costos OyM (D)</v>
          </cell>
          <cell r="C9619">
            <v>387953</v>
          </cell>
          <cell r="D9619">
            <v>2016</v>
          </cell>
          <cell r="G9619">
            <v>182</v>
          </cell>
          <cell r="AC9619">
            <v>404077.00821238046</v>
          </cell>
        </row>
        <row r="9620">
          <cell r="A9620" t="str">
            <v>Costos OyM (D)</v>
          </cell>
          <cell r="C9620">
            <v>11518757</v>
          </cell>
          <cell r="D9620">
            <v>2016</v>
          </cell>
          <cell r="G9620">
            <v>182</v>
          </cell>
          <cell r="AC9620">
            <v>11997496.776376044</v>
          </cell>
        </row>
        <row r="9621">
          <cell r="A9621" t="str">
            <v>Costos OyM (D)</v>
          </cell>
          <cell r="C9621">
            <v>1610808</v>
          </cell>
          <cell r="D9621">
            <v>2016</v>
          </cell>
          <cell r="G9621">
            <v>182</v>
          </cell>
          <cell r="AC9621">
            <v>1677756.0102501288</v>
          </cell>
        </row>
        <row r="9622">
          <cell r="A9622" t="str">
            <v>Costos OyM (D)</v>
          </cell>
          <cell r="C9622">
            <v>261538</v>
          </cell>
          <cell r="D9622">
            <v>2016</v>
          </cell>
          <cell r="G9622">
            <v>182</v>
          </cell>
          <cell r="AC9622">
            <v>272407.97873414966</v>
          </cell>
        </row>
        <row r="9623">
          <cell r="A9623" t="str">
            <v>Costos de OyM (C )</v>
          </cell>
          <cell r="C9623">
            <v>32022</v>
          </cell>
          <cell r="D9623">
            <v>2016</v>
          </cell>
          <cell r="G9623">
            <v>182</v>
          </cell>
          <cell r="AC9623">
            <v>33652.316833831144</v>
          </cell>
        </row>
        <row r="9624">
          <cell r="A9624" t="str">
            <v>Costos OyM (D)</v>
          </cell>
          <cell r="C9624">
            <v>1388935</v>
          </cell>
          <cell r="D9624">
            <v>2016</v>
          </cell>
          <cell r="G9624">
            <v>182</v>
          </cell>
          <cell r="AC9624">
            <v>1446661.5785970534</v>
          </cell>
        </row>
        <row r="9625">
          <cell r="A9625" t="str">
            <v>Costos de OyM (C )</v>
          </cell>
          <cell r="C9625">
            <v>12344338</v>
          </cell>
          <cell r="D9625">
            <v>2016</v>
          </cell>
          <cell r="G9625">
            <v>182</v>
          </cell>
          <cell r="AC9625">
            <v>12972817.858968882</v>
          </cell>
        </row>
        <row r="9626">
          <cell r="A9626" t="str">
            <v>Costos de OyM (C )</v>
          </cell>
          <cell r="C9626">
            <v>31426531</v>
          </cell>
          <cell r="D9626">
            <v>2016</v>
          </cell>
          <cell r="G9626">
            <v>182</v>
          </cell>
          <cell r="AC9626">
            <v>33026531.078640196</v>
          </cell>
        </row>
        <row r="9627">
          <cell r="A9627" t="str">
            <v>Costos de OyM (C )</v>
          </cell>
          <cell r="C9627">
            <v>274041</v>
          </cell>
          <cell r="D9627">
            <v>2016</v>
          </cell>
          <cell r="G9627">
            <v>182</v>
          </cell>
          <cell r="AC9627">
            <v>287993.08467490855</v>
          </cell>
        </row>
        <row r="9628">
          <cell r="A9628" t="str">
            <v>Costos de Administración</v>
          </cell>
          <cell r="C9628">
            <v>81445880</v>
          </cell>
          <cell r="D9628">
            <v>2016</v>
          </cell>
          <cell r="G9628">
            <v>182</v>
          </cell>
          <cell r="AC9628">
            <v>39407375.014978401</v>
          </cell>
        </row>
        <row r="9629">
          <cell r="A9629" t="str">
            <v>Costos Totales</v>
          </cell>
          <cell r="C9629">
            <v>477575219</v>
          </cell>
          <cell r="D9629">
            <v>2016</v>
          </cell>
          <cell r="G9629">
            <v>182</v>
          </cell>
          <cell r="AC9629">
            <v>477575219</v>
          </cell>
        </row>
        <row r="9630">
          <cell r="A9630" t="str">
            <v>Costos Compra de Energía</v>
          </cell>
          <cell r="C9630">
            <v>223881921</v>
          </cell>
          <cell r="D9630">
            <v>2016</v>
          </cell>
          <cell r="G9630">
            <v>46</v>
          </cell>
          <cell r="AC9630">
            <v>223881921</v>
          </cell>
        </row>
        <row r="9631">
          <cell r="A9631" t="str">
            <v>Costos Totales por Compra de Energia</v>
          </cell>
          <cell r="C9631">
            <v>225054500</v>
          </cell>
          <cell r="D9631">
            <v>2016</v>
          </cell>
          <cell r="G9631">
            <v>46</v>
          </cell>
          <cell r="AC9631">
            <v>225054500</v>
          </cell>
        </row>
        <row r="9632">
          <cell r="A9632" t="str">
            <v>Costos OyM (D)</v>
          </cell>
          <cell r="C9632">
            <v>4794466</v>
          </cell>
          <cell r="D9632">
            <v>2016</v>
          </cell>
          <cell r="G9632">
            <v>46</v>
          </cell>
          <cell r="AC9632">
            <v>4993732.4295880664</v>
          </cell>
        </row>
        <row r="9633">
          <cell r="A9633" t="str">
            <v>Costos OyM (D)</v>
          </cell>
          <cell r="C9633">
            <v>1098647</v>
          </cell>
          <cell r="D9633">
            <v>2016</v>
          </cell>
          <cell r="G9633">
            <v>46</v>
          </cell>
          <cell r="AC9633">
            <v>1144308.6993566416</v>
          </cell>
        </row>
        <row r="9634">
          <cell r="A9634" t="str">
            <v>Costos OyM (D)</v>
          </cell>
          <cell r="C9634">
            <v>334750</v>
          </cell>
          <cell r="D9634">
            <v>2016</v>
          </cell>
          <cell r="G9634">
            <v>46</v>
          </cell>
          <cell r="AC9634">
            <v>348662.79806856596</v>
          </cell>
        </row>
        <row r="9635">
          <cell r="A9635" t="str">
            <v>Costos OyM (D)</v>
          </cell>
          <cell r="C9635">
            <v>725566</v>
          </cell>
          <cell r="D9635">
            <v>2016</v>
          </cell>
          <cell r="G9635">
            <v>46</v>
          </cell>
          <cell r="AC9635">
            <v>755721.79759049183</v>
          </cell>
        </row>
        <row r="9636">
          <cell r="A9636" t="str">
            <v>Costos OyM (D)</v>
          </cell>
          <cell r="C9636">
            <v>356957</v>
          </cell>
          <cell r="D9636">
            <v>2016</v>
          </cell>
          <cell r="G9636">
            <v>46</v>
          </cell>
          <cell r="AC9636">
            <v>371792.76000048127</v>
          </cell>
        </row>
        <row r="9637">
          <cell r="A9637" t="str">
            <v>Costos de OyM (C )</v>
          </cell>
          <cell r="C9637">
            <v>1057172</v>
          </cell>
          <cell r="D9637">
            <v>2016</v>
          </cell>
          <cell r="G9637">
            <v>46</v>
          </cell>
          <cell r="AC9637">
            <v>1110995.1624462851</v>
          </cell>
        </row>
        <row r="9638">
          <cell r="A9638" t="str">
            <v>Costos OyM (D)</v>
          </cell>
          <cell r="C9638">
            <v>34</v>
          </cell>
          <cell r="D9638">
            <v>2016</v>
          </cell>
          <cell r="G9638">
            <v>46</v>
          </cell>
          <cell r="AC9638">
            <v>35.413099729144861</v>
          </cell>
        </row>
        <row r="9639">
          <cell r="A9639" t="str">
            <v>Costos OyM (D)</v>
          </cell>
          <cell r="C9639">
            <v>7329599</v>
          </cell>
          <cell r="D9639">
            <v>2016</v>
          </cell>
          <cell r="G9639">
            <v>46</v>
          </cell>
          <cell r="AC9639">
            <v>7634230.0106364843</v>
          </cell>
        </row>
        <row r="9640">
          <cell r="A9640" t="str">
            <v>Costos OyM (D)</v>
          </cell>
          <cell r="C9640">
            <v>352472</v>
          </cell>
          <cell r="D9640">
            <v>2016</v>
          </cell>
          <cell r="G9640">
            <v>46</v>
          </cell>
          <cell r="AC9640">
            <v>367121.35552150436</v>
          </cell>
        </row>
        <row r="9641">
          <cell r="A9641" t="str">
            <v>Costos OyM (D)</v>
          </cell>
          <cell r="C9641">
            <v>131232</v>
          </cell>
          <cell r="D9641">
            <v>2016</v>
          </cell>
          <cell r="G9641">
            <v>46</v>
          </cell>
          <cell r="AC9641">
            <v>136686.23246044526</v>
          </cell>
        </row>
        <row r="9642">
          <cell r="A9642" t="str">
            <v>Costos OyM (D)</v>
          </cell>
          <cell r="C9642">
            <v>2754423</v>
          </cell>
          <cell r="D9642">
            <v>2016</v>
          </cell>
          <cell r="G9642">
            <v>46</v>
          </cell>
          <cell r="AC9642">
            <v>2868901.6586838346</v>
          </cell>
        </row>
        <row r="9643">
          <cell r="A9643" t="str">
            <v>Costos OyM (D)</v>
          </cell>
          <cell r="C9643">
            <v>26475164</v>
          </cell>
          <cell r="D9643">
            <v>2016</v>
          </cell>
          <cell r="G9643">
            <v>46</v>
          </cell>
          <cell r="AC9643">
            <v>27575518.325807817</v>
          </cell>
        </row>
        <row r="9644">
          <cell r="A9644" t="str">
            <v>Costos OyM (D)</v>
          </cell>
          <cell r="C9644">
            <v>1344312</v>
          </cell>
          <cell r="D9644">
            <v>2016</v>
          </cell>
          <cell r="G9644">
            <v>46</v>
          </cell>
          <cell r="AC9644">
            <v>1400183.9683260643</v>
          </cell>
        </row>
        <row r="9645">
          <cell r="A9645" t="str">
            <v>Costos OyM (D)</v>
          </cell>
          <cell r="C9645">
            <v>35076</v>
          </cell>
          <cell r="D9645">
            <v>2016</v>
          </cell>
          <cell r="G9645">
            <v>46</v>
          </cell>
          <cell r="AC9645">
            <v>36533.820179396622</v>
          </cell>
        </row>
        <row r="9646">
          <cell r="A9646" t="str">
            <v>Costos de OyM (C )</v>
          </cell>
          <cell r="C9646">
            <v>413526</v>
          </cell>
          <cell r="D9646">
            <v>2016</v>
          </cell>
          <cell r="G9646">
            <v>46</v>
          </cell>
          <cell r="AC9646">
            <v>434579.60061916366</v>
          </cell>
        </row>
        <row r="9647">
          <cell r="A9647" t="str">
            <v>Costos OyM (D)</v>
          </cell>
          <cell r="C9647">
            <v>274618</v>
          </cell>
          <cell r="D9647">
            <v>2016</v>
          </cell>
          <cell r="G9647">
            <v>46</v>
          </cell>
          <cell r="AC9647">
            <v>286031.60651230306</v>
          </cell>
        </row>
        <row r="9648">
          <cell r="A9648" t="str">
            <v>Costos de OyM (C )</v>
          </cell>
          <cell r="C9648">
            <v>28333965</v>
          </cell>
          <cell r="D9648">
            <v>2016</v>
          </cell>
          <cell r="G9648">
            <v>46</v>
          </cell>
          <cell r="AC9648">
            <v>29776515.125185262</v>
          </cell>
        </row>
        <row r="9649">
          <cell r="A9649" t="str">
            <v>Costos de OyM (C )</v>
          </cell>
          <cell r="C9649">
            <v>34761182</v>
          </cell>
          <cell r="D9649">
            <v>2016</v>
          </cell>
          <cell r="G9649">
            <v>46</v>
          </cell>
          <cell r="AC9649">
            <v>36530957.160154529</v>
          </cell>
        </row>
        <row r="9650">
          <cell r="A9650" t="str">
            <v>Costos de Administración</v>
          </cell>
          <cell r="C9650">
            <v>120523853</v>
          </cell>
          <cell r="D9650">
            <v>2016</v>
          </cell>
          <cell r="G9650">
            <v>46</v>
          </cell>
          <cell r="AC9650">
            <v>114442241.53668557</v>
          </cell>
        </row>
        <row r="9651">
          <cell r="A9651" t="str">
            <v>Costos Totales</v>
          </cell>
          <cell r="C9651">
            <v>467286558</v>
          </cell>
          <cell r="D9651">
            <v>2016</v>
          </cell>
          <cell r="G9651">
            <v>46</v>
          </cell>
          <cell r="AC9651">
            <v>467286558</v>
          </cell>
        </row>
        <row r="9652">
          <cell r="A9652" t="str">
            <v>Costos de Combustible</v>
          </cell>
          <cell r="C9652">
            <v>31375924</v>
          </cell>
          <cell r="D9652">
            <v>2016</v>
          </cell>
          <cell r="G9652">
            <v>189</v>
          </cell>
          <cell r="AC9652">
            <v>31375924</v>
          </cell>
        </row>
        <row r="9653">
          <cell r="A9653" t="str">
            <v>Costos de Combustible</v>
          </cell>
          <cell r="C9653">
            <v>0</v>
          </cell>
          <cell r="D9653">
            <v>2016</v>
          </cell>
          <cell r="G9653">
            <v>189</v>
          </cell>
          <cell r="AC9653">
            <v>0</v>
          </cell>
        </row>
        <row r="9654">
          <cell r="A9654" t="str">
            <v>Costos Totales por Compra de Energia</v>
          </cell>
          <cell r="C9654">
            <v>93093</v>
          </cell>
          <cell r="D9654">
            <v>2016</v>
          </cell>
          <cell r="G9654">
            <v>189</v>
          </cell>
          <cell r="AC9654">
            <v>93093</v>
          </cell>
        </row>
        <row r="9655">
          <cell r="A9655" t="str">
            <v>Costos OyM (D)</v>
          </cell>
          <cell r="C9655">
            <v>1587749</v>
          </cell>
          <cell r="D9655">
            <v>2016</v>
          </cell>
          <cell r="G9655">
            <v>189</v>
          </cell>
          <cell r="AC9655">
            <v>1653738.6377014713</v>
          </cell>
        </row>
        <row r="9656">
          <cell r="A9656" t="str">
            <v>Costos OyM (D)</v>
          </cell>
          <cell r="C9656">
            <v>1330593</v>
          </cell>
          <cell r="D9656">
            <v>2016</v>
          </cell>
          <cell r="G9656">
            <v>189</v>
          </cell>
          <cell r="AC9656">
            <v>1385894.7825853543</v>
          </cell>
        </row>
        <row r="9657">
          <cell r="A9657" t="str">
            <v>Costos OyM (D)</v>
          </cell>
          <cell r="C9657">
            <v>67328</v>
          </cell>
          <cell r="D9657">
            <v>2016</v>
          </cell>
          <cell r="G9657">
            <v>189</v>
          </cell>
          <cell r="AC9657">
            <v>70126.269957760742</v>
          </cell>
        </row>
        <row r="9658">
          <cell r="A9658" t="str">
            <v>Costos OyM (D)</v>
          </cell>
          <cell r="C9658">
            <v>966000</v>
          </cell>
          <cell r="D9658">
            <v>2016</v>
          </cell>
          <cell r="G9658">
            <v>189</v>
          </cell>
          <cell r="AC9658">
            <v>1006148.6570104099</v>
          </cell>
        </row>
        <row r="9659">
          <cell r="A9659" t="str">
            <v>Costos OyM (D)</v>
          </cell>
          <cell r="C9659">
            <v>268130</v>
          </cell>
          <cell r="D9659">
            <v>2016</v>
          </cell>
          <cell r="G9659">
            <v>189</v>
          </cell>
          <cell r="AC9659">
            <v>279273.95383457682</v>
          </cell>
        </row>
        <row r="9660">
          <cell r="A9660" t="str">
            <v>Costos de OyM (C )</v>
          </cell>
          <cell r="C9660">
            <v>2132788</v>
          </cell>
          <cell r="D9660">
            <v>2016</v>
          </cell>
          <cell r="G9660">
            <v>189</v>
          </cell>
          <cell r="AC9660">
            <v>2241373.3531757249</v>
          </cell>
        </row>
        <row r="9661">
          <cell r="A9661" t="str">
            <v>Costos OyM (D)</v>
          </cell>
          <cell r="C9661">
            <v>291511</v>
          </cell>
          <cell r="D9661">
            <v>2016</v>
          </cell>
          <cell r="G9661">
            <v>189</v>
          </cell>
          <cell r="AC9661">
            <v>303626.70926890435</v>
          </cell>
        </row>
        <row r="9662">
          <cell r="A9662" t="str">
            <v>Costos OyM (D)</v>
          </cell>
          <cell r="C9662">
            <v>6743130</v>
          </cell>
          <cell r="D9662">
            <v>2016</v>
          </cell>
          <cell r="G9662">
            <v>189</v>
          </cell>
          <cell r="AC9662">
            <v>7023386.3287231941</v>
          </cell>
        </row>
        <row r="9663">
          <cell r="A9663" t="str">
            <v>Costos OyM (D)</v>
          </cell>
          <cell r="C9663">
            <v>236961</v>
          </cell>
          <cell r="D9663">
            <v>2016</v>
          </cell>
          <cell r="G9663">
            <v>189</v>
          </cell>
          <cell r="AC9663">
            <v>246809.51543876162</v>
          </cell>
        </row>
        <row r="9664">
          <cell r="A9664" t="str">
            <v>Costos OyM (D)</v>
          </cell>
          <cell r="C9664">
            <v>11353</v>
          </cell>
          <cell r="D9664">
            <v>2016</v>
          </cell>
          <cell r="G9664">
            <v>189</v>
          </cell>
          <cell r="AC9664">
            <v>11824.850624264165</v>
          </cell>
        </row>
        <row r="9665">
          <cell r="A9665" t="str">
            <v>Costos OyM (D)</v>
          </cell>
          <cell r="C9665">
            <v>17407</v>
          </cell>
          <cell r="D9665">
            <v>2016</v>
          </cell>
          <cell r="G9665">
            <v>189</v>
          </cell>
          <cell r="AC9665">
            <v>18130.465499565431</v>
          </cell>
        </row>
        <row r="9666">
          <cell r="A9666" t="str">
            <v>Costos OyM (D)</v>
          </cell>
          <cell r="C9666">
            <v>660843</v>
          </cell>
          <cell r="D9666">
            <v>2016</v>
          </cell>
          <cell r="G9666">
            <v>189</v>
          </cell>
          <cell r="AC9666">
            <v>688308.79600903753</v>
          </cell>
        </row>
        <row r="9667">
          <cell r="A9667" t="str">
            <v>Costos OyM (D)</v>
          </cell>
          <cell r="C9667">
            <v>6482670</v>
          </cell>
          <cell r="D9667">
            <v>2016</v>
          </cell>
          <cell r="G9667">
            <v>189</v>
          </cell>
          <cell r="AC9667">
            <v>6752101.1535628093</v>
          </cell>
        </row>
        <row r="9668">
          <cell r="A9668" t="str">
            <v>Costos OyM (D)</v>
          </cell>
          <cell r="C9668">
            <v>466974</v>
          </cell>
          <cell r="D9668">
            <v>2016</v>
          </cell>
          <cell r="G9668">
            <v>189</v>
          </cell>
          <cell r="AC9668">
            <v>486382.25979169685</v>
          </cell>
        </row>
        <row r="9669">
          <cell r="A9669" t="str">
            <v>Costos OyM (D)</v>
          </cell>
          <cell r="C9669">
            <v>332683</v>
          </cell>
          <cell r="D9669">
            <v>2016</v>
          </cell>
          <cell r="G9669">
            <v>189</v>
          </cell>
          <cell r="AC9669">
            <v>346509.8899173853</v>
          </cell>
        </row>
        <row r="9670">
          <cell r="A9670" t="str">
            <v>Costos de OyM (C )</v>
          </cell>
          <cell r="C9670">
            <v>147341</v>
          </cell>
          <cell r="D9670">
            <v>2016</v>
          </cell>
          <cell r="G9670">
            <v>189</v>
          </cell>
          <cell r="AC9670">
            <v>154842.48374909483</v>
          </cell>
        </row>
        <row r="9671">
          <cell r="A9671" t="str">
            <v>Costos OyM (D)</v>
          </cell>
          <cell r="C9671">
            <v>87199</v>
          </cell>
          <cell r="D9671">
            <v>2016</v>
          </cell>
          <cell r="G9671">
            <v>189</v>
          </cell>
          <cell r="AC9671">
            <v>90823.14362593244</v>
          </cell>
        </row>
        <row r="9672">
          <cell r="A9672" t="str">
            <v>Costos de OyM (C )</v>
          </cell>
          <cell r="C9672">
            <v>1907817</v>
          </cell>
          <cell r="D9672">
            <v>2016</v>
          </cell>
          <cell r="G9672">
            <v>189</v>
          </cell>
          <cell r="AC9672">
            <v>2004948.5399091011</v>
          </cell>
        </row>
        <row r="9673">
          <cell r="A9673" t="str">
            <v>Costos de OyM (C )</v>
          </cell>
          <cell r="C9673">
            <v>2846394</v>
          </cell>
          <cell r="D9673">
            <v>2016</v>
          </cell>
          <cell r="G9673">
            <v>189</v>
          </cell>
          <cell r="AC9673">
            <v>2991310.7464217092</v>
          </cell>
        </row>
        <row r="9674">
          <cell r="A9674" t="str">
            <v>Costos de OyM (C )</v>
          </cell>
          <cell r="C9674">
            <v>42504</v>
          </cell>
          <cell r="D9674">
            <v>2016</v>
          </cell>
          <cell r="G9674">
            <v>189</v>
          </cell>
          <cell r="AC9674">
            <v>44667.980597875183</v>
          </cell>
        </row>
        <row r="9675">
          <cell r="A9675" t="str">
            <v>Costos de Administración</v>
          </cell>
          <cell r="C9675">
            <v>17351585</v>
          </cell>
          <cell r="D9675">
            <v>2016</v>
          </cell>
          <cell r="G9675">
            <v>189</v>
          </cell>
          <cell r="AC9675">
            <v>4432143.1169536943</v>
          </cell>
        </row>
        <row r="9676">
          <cell r="A9676" t="str">
            <v>Costos Totales</v>
          </cell>
          <cell r="C9676">
            <v>156898474</v>
          </cell>
          <cell r="D9676">
            <v>2016</v>
          </cell>
          <cell r="G9676">
            <v>189</v>
          </cell>
          <cell r="AC9676">
            <v>156898474</v>
          </cell>
        </row>
        <row r="9677">
          <cell r="A9677" t="str">
            <v>Costos OyM (D)</v>
          </cell>
          <cell r="C9677">
            <v>3900159</v>
          </cell>
          <cell r="D9677">
            <v>2016</v>
          </cell>
          <cell r="G9677">
            <v>24</v>
          </cell>
          <cell r="AC9677">
            <v>4062256.4596035853</v>
          </cell>
        </row>
        <row r="9678">
          <cell r="A9678" t="str">
            <v>Costos OyM (D)</v>
          </cell>
          <cell r="C9678">
            <v>2362696</v>
          </cell>
          <cell r="D9678">
            <v>2016</v>
          </cell>
          <cell r="G9678">
            <v>24</v>
          </cell>
          <cell r="AC9678">
            <v>2460893.7964015189</v>
          </cell>
        </row>
        <row r="9679">
          <cell r="A9679" t="str">
            <v>Costos OyM (D)</v>
          </cell>
          <cell r="C9679">
            <v>808434</v>
          </cell>
          <cell r="D9679">
            <v>2016</v>
          </cell>
          <cell r="G9679">
            <v>24</v>
          </cell>
          <cell r="AC9679">
            <v>842033.93724798516</v>
          </cell>
        </row>
        <row r="9680">
          <cell r="A9680" t="str">
            <v>Costos OyM (D)</v>
          </cell>
          <cell r="C9680">
            <v>4170110</v>
          </cell>
          <cell r="D9680">
            <v>2016</v>
          </cell>
          <cell r="G9680">
            <v>24</v>
          </cell>
          <cell r="AC9680">
            <v>4343427.0973971849</v>
          </cell>
        </row>
        <row r="9681">
          <cell r="A9681" t="str">
            <v>Costos OyM (D)</v>
          </cell>
          <cell r="C9681">
            <v>968429</v>
          </cell>
          <cell r="D9681">
            <v>2016</v>
          </cell>
          <cell r="G9681">
            <v>24</v>
          </cell>
          <cell r="AC9681">
            <v>1008678.6105175302</v>
          </cell>
        </row>
        <row r="9682">
          <cell r="A9682" t="str">
            <v>Costos de OyM (C )</v>
          </cell>
          <cell r="C9682">
            <v>7099683</v>
          </cell>
          <cell r="D9682">
            <v>2016</v>
          </cell>
          <cell r="G9682">
            <v>24</v>
          </cell>
          <cell r="AC9682">
            <v>7461144.8921293113</v>
          </cell>
        </row>
        <row r="9683">
          <cell r="A9683" t="str">
            <v>Costos OyM (D)</v>
          </cell>
          <cell r="C9683">
            <v>1016743</v>
          </cell>
          <cell r="D9683">
            <v>2016</v>
          </cell>
          <cell r="G9683">
            <v>24</v>
          </cell>
          <cell r="AC9683">
            <v>1059000.6252326451</v>
          </cell>
        </row>
        <row r="9684">
          <cell r="A9684" t="str">
            <v>Costos OyM (D)</v>
          </cell>
          <cell r="C9684">
            <v>19395420</v>
          </cell>
          <cell r="D9684">
            <v>2016</v>
          </cell>
          <cell r="G9684">
            <v>24</v>
          </cell>
          <cell r="AC9684">
            <v>20201527.727901496</v>
          </cell>
        </row>
        <row r="9685">
          <cell r="A9685" t="str">
            <v>Costos OyM (D)</v>
          </cell>
          <cell r="C9685">
            <v>1519254</v>
          </cell>
          <cell r="D9685">
            <v>2016</v>
          </cell>
          <cell r="G9685">
            <v>24</v>
          </cell>
          <cell r="AC9685">
            <v>1582396.8651735955</v>
          </cell>
        </row>
        <row r="9686">
          <cell r="A9686" t="str">
            <v>Costos OyM (D)</v>
          </cell>
          <cell r="C9686">
            <v>24015</v>
          </cell>
          <cell r="D9686">
            <v>2016</v>
          </cell>
          <cell r="G9686">
            <v>24</v>
          </cell>
          <cell r="AC9686">
            <v>25013.105588100407</v>
          </cell>
        </row>
        <row r="9687">
          <cell r="A9687" t="str">
            <v>Costos OyM (D)</v>
          </cell>
          <cell r="C9687">
            <v>9874</v>
          </cell>
          <cell r="D9687">
            <v>2016</v>
          </cell>
          <cell r="G9687">
            <v>24</v>
          </cell>
          <cell r="AC9687">
            <v>10284.380786046364</v>
          </cell>
        </row>
        <row r="9688">
          <cell r="A9688" t="str">
            <v>Costos OyM (D)</v>
          </cell>
          <cell r="C9688">
            <v>1906831</v>
          </cell>
          <cell r="D9688">
            <v>2016</v>
          </cell>
          <cell r="G9688">
            <v>24</v>
          </cell>
          <cell r="AC9688">
            <v>1986082.246165442</v>
          </cell>
        </row>
        <row r="9689">
          <cell r="A9689" t="str">
            <v>Costos OyM (D)</v>
          </cell>
          <cell r="C9689">
            <v>21139035</v>
          </cell>
          <cell r="D9689">
            <v>2016</v>
          </cell>
          <cell r="G9689">
            <v>24</v>
          </cell>
          <cell r="AC9689">
            <v>22017610.430378933</v>
          </cell>
        </row>
        <row r="9690">
          <cell r="A9690" t="str">
            <v>Costos OyM (D)</v>
          </cell>
          <cell r="C9690">
            <v>1545914</v>
          </cell>
          <cell r="D9690">
            <v>2016</v>
          </cell>
          <cell r="G9690">
            <v>24</v>
          </cell>
          <cell r="AC9690">
            <v>1610164.901608272</v>
          </cell>
        </row>
        <row r="9691">
          <cell r="A9691" t="str">
            <v>Costos OyM (D)</v>
          </cell>
          <cell r="C9691">
            <v>1237406</v>
          </cell>
          <cell r="D9691">
            <v>2016</v>
          </cell>
          <cell r="G9691">
            <v>24</v>
          </cell>
          <cell r="AC9691">
            <v>1288834.7671600655</v>
          </cell>
        </row>
        <row r="9692">
          <cell r="A9692" t="str">
            <v>Costos de OyM (C )</v>
          </cell>
          <cell r="C9692">
            <v>363574</v>
          </cell>
          <cell r="D9692">
            <v>2016</v>
          </cell>
          <cell r="G9692">
            <v>24</v>
          </cell>
          <cell r="AC9692">
            <v>382084.42447515222</v>
          </cell>
        </row>
        <row r="9693">
          <cell r="A9693" t="str">
            <v>Costos OyM (D)</v>
          </cell>
          <cell r="C9693">
            <v>323702</v>
          </cell>
          <cell r="D9693">
            <v>2016</v>
          </cell>
          <cell r="G9693">
            <v>24</v>
          </cell>
          <cell r="AC9693">
            <v>337155.62378010736</v>
          </cell>
        </row>
        <row r="9694">
          <cell r="A9694" t="str">
            <v>Costos de OyM (C )</v>
          </cell>
          <cell r="C9694">
            <v>7701046</v>
          </cell>
          <cell r="D9694">
            <v>2016</v>
          </cell>
          <cell r="G9694">
            <v>24</v>
          </cell>
          <cell r="AC9694">
            <v>8093124.7249986893</v>
          </cell>
        </row>
        <row r="9695">
          <cell r="A9695" t="str">
            <v>Costos de OyM (C )</v>
          </cell>
          <cell r="C9695">
            <v>15644883</v>
          </cell>
          <cell r="D9695">
            <v>2016</v>
          </cell>
          <cell r="G9695">
            <v>24</v>
          </cell>
          <cell r="AC9695">
            <v>16441401.522210315</v>
          </cell>
        </row>
        <row r="9696">
          <cell r="A9696" t="str">
            <v>Costos de OyM (C )</v>
          </cell>
          <cell r="C9696">
            <v>189281</v>
          </cell>
          <cell r="D9696">
            <v>2016</v>
          </cell>
          <cell r="G9696">
            <v>24</v>
          </cell>
          <cell r="AC9696">
            <v>198917.74975405636</v>
          </cell>
        </row>
        <row r="9697">
          <cell r="A9697" t="str">
            <v>Costos de Administración</v>
          </cell>
          <cell r="C9697">
            <v>47241815</v>
          </cell>
          <cell r="D9697">
            <v>2016</v>
          </cell>
          <cell r="G9697">
            <v>24</v>
          </cell>
          <cell r="AC9697">
            <v>12752457.608427892</v>
          </cell>
        </row>
        <row r="9698">
          <cell r="A9698" t="str">
            <v>Costos Totales</v>
          </cell>
          <cell r="C9698">
            <v>398003786</v>
          </cell>
          <cell r="D9698">
            <v>2016</v>
          </cell>
          <cell r="G9698">
            <v>24</v>
          </cell>
          <cell r="AC9698">
            <v>398003786</v>
          </cell>
        </row>
        <row r="9699">
          <cell r="A9699" t="str">
            <v>Costos de Administración</v>
          </cell>
          <cell r="C9699">
            <v>309948</v>
          </cell>
          <cell r="D9699">
            <v>2016</v>
          </cell>
          <cell r="G9699">
            <v>512</v>
          </cell>
          <cell r="AC9699">
            <v>0</v>
          </cell>
        </row>
        <row r="9700">
          <cell r="A9700" t="str">
            <v>Costos Totales</v>
          </cell>
          <cell r="C9700">
            <v>449442</v>
          </cell>
          <cell r="D9700">
            <v>2016</v>
          </cell>
          <cell r="G9700">
            <v>512</v>
          </cell>
          <cell r="AC9700">
            <v>449442</v>
          </cell>
        </row>
        <row r="9701">
          <cell r="A9701" t="str">
            <v>Costos de Combustible</v>
          </cell>
          <cell r="C9701">
            <v>239383410</v>
          </cell>
          <cell r="D9701">
            <v>2016</v>
          </cell>
          <cell r="G9701">
            <v>119</v>
          </cell>
          <cell r="AC9701">
            <v>239383410</v>
          </cell>
        </row>
        <row r="9702">
          <cell r="A9702" t="str">
            <v>Costos de Combustible</v>
          </cell>
          <cell r="C9702">
            <v>66225122</v>
          </cell>
          <cell r="D9702">
            <v>2016</v>
          </cell>
          <cell r="G9702">
            <v>119</v>
          </cell>
          <cell r="AC9702">
            <v>66225122</v>
          </cell>
        </row>
        <row r="9703">
          <cell r="A9703" t="str">
            <v>Costos Compra de Energía</v>
          </cell>
          <cell r="C9703">
            <v>192414059</v>
          </cell>
          <cell r="D9703">
            <v>2016</v>
          </cell>
          <cell r="G9703">
            <v>119</v>
          </cell>
          <cell r="AC9703">
            <v>192414059</v>
          </cell>
        </row>
        <row r="9704">
          <cell r="A9704" t="str">
            <v>Costos Totales por Compra de Energia</v>
          </cell>
          <cell r="C9704">
            <v>195102617</v>
          </cell>
          <cell r="D9704">
            <v>2016</v>
          </cell>
          <cell r="G9704">
            <v>119</v>
          </cell>
          <cell r="AC9704">
            <v>195102617</v>
          </cell>
        </row>
        <row r="9705">
          <cell r="A9705" t="str">
            <v>Costos OyM (D)</v>
          </cell>
          <cell r="C9705">
            <v>3347335</v>
          </cell>
          <cell r="D9705">
            <v>2016</v>
          </cell>
          <cell r="G9705">
            <v>119</v>
          </cell>
          <cell r="AC9705">
            <v>3486456.1229957975</v>
          </cell>
        </row>
        <row r="9706">
          <cell r="A9706" t="str">
            <v>Costos OyM (D)</v>
          </cell>
          <cell r="C9706">
            <v>685749</v>
          </cell>
          <cell r="D9706">
            <v>2016</v>
          </cell>
          <cell r="G9706">
            <v>119</v>
          </cell>
          <cell r="AC9706">
            <v>714249.93312239298</v>
          </cell>
        </row>
        <row r="9707">
          <cell r="A9707" t="str">
            <v>Costos OyM (D)</v>
          </cell>
          <cell r="C9707">
            <v>181650</v>
          </cell>
          <cell r="D9707">
            <v>2016</v>
          </cell>
          <cell r="G9707">
            <v>119</v>
          </cell>
          <cell r="AC9707">
            <v>189199.69311174011</v>
          </cell>
        </row>
        <row r="9708">
          <cell r="A9708" t="str">
            <v>Costos OyM (D)</v>
          </cell>
          <cell r="C9708">
            <v>1922529</v>
          </cell>
          <cell r="D9708">
            <v>2016</v>
          </cell>
          <cell r="G9708">
            <v>119</v>
          </cell>
          <cell r="AC9708">
            <v>2002432.6826227396</v>
          </cell>
        </row>
        <row r="9709">
          <cell r="A9709" t="str">
            <v>Costos de OyM (C )</v>
          </cell>
          <cell r="C9709">
            <v>3362410</v>
          </cell>
          <cell r="D9709">
            <v>2016</v>
          </cell>
          <cell r="G9709">
            <v>119</v>
          </cell>
          <cell r="AC9709">
            <v>3533598.3587921485</v>
          </cell>
        </row>
        <row r="9710">
          <cell r="A9710" t="str">
            <v>Costos OyM (D)</v>
          </cell>
          <cell r="C9710">
            <v>417871</v>
          </cell>
          <cell r="D9710">
            <v>2016</v>
          </cell>
          <cell r="G9710">
            <v>119</v>
          </cell>
          <cell r="AC9710">
            <v>435238.4528505145</v>
          </cell>
        </row>
        <row r="9711">
          <cell r="A9711" t="str">
            <v>Costos OyM (D)</v>
          </cell>
          <cell r="C9711">
            <v>4384639</v>
          </cell>
          <cell r="D9711">
            <v>2016</v>
          </cell>
          <cell r="G9711">
            <v>119</v>
          </cell>
          <cell r="AC9711">
            <v>4566872.2995087644</v>
          </cell>
        </row>
        <row r="9712">
          <cell r="A9712" t="str">
            <v>Costos OyM (D)</v>
          </cell>
          <cell r="C9712">
            <v>0</v>
          </cell>
          <cell r="D9712">
            <v>2016</v>
          </cell>
          <cell r="G9712">
            <v>119</v>
          </cell>
          <cell r="AC9712">
            <v>0</v>
          </cell>
        </row>
        <row r="9713">
          <cell r="A9713" t="str">
            <v>Costos OyM (D)</v>
          </cell>
          <cell r="C9713">
            <v>1901257</v>
          </cell>
          <cell r="D9713">
            <v>2016</v>
          </cell>
          <cell r="G9713">
            <v>119</v>
          </cell>
          <cell r="AC9713">
            <v>1980276.5809333757</v>
          </cell>
        </row>
        <row r="9714">
          <cell r="A9714" t="str">
            <v>Costos OyM (D)</v>
          </cell>
          <cell r="C9714">
            <v>1801294</v>
          </cell>
          <cell r="D9714">
            <v>2016</v>
          </cell>
          <cell r="G9714">
            <v>119</v>
          </cell>
          <cell r="AC9714">
            <v>1876158.9430444196</v>
          </cell>
        </row>
        <row r="9715">
          <cell r="A9715" t="str">
            <v>Costos OyM (D)</v>
          </cell>
          <cell r="C9715">
            <v>22192387</v>
          </cell>
          <cell r="D9715">
            <v>2016</v>
          </cell>
          <cell r="G9715">
            <v>119</v>
          </cell>
          <cell r="AC9715">
            <v>23114741.589964058</v>
          </cell>
        </row>
        <row r="9716">
          <cell r="A9716" t="str">
            <v>Costos OyM (D)</v>
          </cell>
          <cell r="C9716">
            <v>1957251</v>
          </cell>
          <cell r="D9716">
            <v>2016</v>
          </cell>
          <cell r="G9716">
            <v>119</v>
          </cell>
          <cell r="AC9716">
            <v>2038597.7899402503</v>
          </cell>
        </row>
        <row r="9717">
          <cell r="A9717" t="str">
            <v>Costos OyM (D)</v>
          </cell>
          <cell r="C9717">
            <v>-12737</v>
          </cell>
          <cell r="D9717">
            <v>2016</v>
          </cell>
          <cell r="G9717">
            <v>119</v>
          </cell>
          <cell r="AC9717">
            <v>-13266.372095591709</v>
          </cell>
        </row>
        <row r="9718">
          <cell r="A9718" t="str">
            <v>Costos OyM (D)</v>
          </cell>
          <cell r="C9718">
            <v>518115</v>
          </cell>
          <cell r="D9718">
            <v>2016</v>
          </cell>
          <cell r="G9718">
            <v>119</v>
          </cell>
          <cell r="AC9718">
            <v>539648.76959311438</v>
          </cell>
        </row>
        <row r="9719">
          <cell r="A9719" t="str">
            <v>Costos de OyM (C )</v>
          </cell>
          <cell r="C9719">
            <v>17247667</v>
          </cell>
          <cell r="D9719">
            <v>2016</v>
          </cell>
          <cell r="G9719">
            <v>119</v>
          </cell>
          <cell r="AC9719">
            <v>18125787.100381423</v>
          </cell>
        </row>
        <row r="9720">
          <cell r="A9720" t="str">
            <v>Costos de OyM (C )</v>
          </cell>
          <cell r="C9720">
            <v>543201</v>
          </cell>
          <cell r="D9720">
            <v>2016</v>
          </cell>
          <cell r="G9720">
            <v>119</v>
          </cell>
          <cell r="AC9720">
            <v>570856.66593135695</v>
          </cell>
        </row>
        <row r="9721">
          <cell r="A9721" t="str">
            <v>Costos de OyM (C )</v>
          </cell>
          <cell r="C9721">
            <v>1222168</v>
          </cell>
          <cell r="D9721">
            <v>2016</v>
          </cell>
          <cell r="G9721">
            <v>119</v>
          </cell>
          <cell r="AC9721">
            <v>1284391.5045958948</v>
          </cell>
        </row>
        <row r="9722">
          <cell r="A9722" t="str">
            <v>Costos de Administración</v>
          </cell>
          <cell r="C9722">
            <v>220922935</v>
          </cell>
          <cell r="D9722">
            <v>2016</v>
          </cell>
          <cell r="G9722">
            <v>119</v>
          </cell>
          <cell r="AC9722">
            <v>47077055.190643437</v>
          </cell>
        </row>
        <row r="9723">
          <cell r="A9723" t="str">
            <v>Costos Totales</v>
          </cell>
          <cell r="C9723">
            <v>1045966822</v>
          </cell>
          <cell r="D9723">
            <v>2016</v>
          </cell>
          <cell r="G9723">
            <v>119</v>
          </cell>
          <cell r="AC9723">
            <v>1045966822</v>
          </cell>
        </row>
        <row r="9724">
          <cell r="A9724" t="str">
            <v>Costos OyM (D)</v>
          </cell>
          <cell r="C9724">
            <v>61263</v>
          </cell>
          <cell r="D9724">
            <v>2016</v>
          </cell>
          <cell r="G9724">
            <v>119</v>
          </cell>
          <cell r="AC9724">
            <v>63809.19790313534</v>
          </cell>
        </row>
        <row r="9725">
          <cell r="A9725" t="str">
            <v>Costos de OyM (C )</v>
          </cell>
          <cell r="C9725">
            <v>429126</v>
          </cell>
          <cell r="D9725">
            <v>2016</v>
          </cell>
          <cell r="G9725">
            <v>119</v>
          </cell>
          <cell r="AC9725">
            <v>450973.83404017938</v>
          </cell>
        </row>
        <row r="9726">
          <cell r="A9726" t="str">
            <v>Costos de Combustible</v>
          </cell>
          <cell r="C9726">
            <v>141397</v>
          </cell>
          <cell r="D9726">
            <v>2016</v>
          </cell>
          <cell r="G9726">
            <v>196</v>
          </cell>
          <cell r="AC9726">
            <v>141397</v>
          </cell>
        </row>
        <row r="9727">
          <cell r="A9727" t="str">
            <v>Costos Totales por Compra de Energia</v>
          </cell>
          <cell r="C9727">
            <v>222040</v>
          </cell>
          <cell r="D9727">
            <v>2016</v>
          </cell>
          <cell r="G9727">
            <v>196</v>
          </cell>
          <cell r="AC9727">
            <v>222040</v>
          </cell>
        </row>
        <row r="9728">
          <cell r="A9728" t="str">
            <v>Costos de Administración</v>
          </cell>
          <cell r="C9728">
            <v>1120399</v>
          </cell>
          <cell r="D9728">
            <v>2016</v>
          </cell>
          <cell r="G9728">
            <v>196</v>
          </cell>
          <cell r="AC9728">
            <v>0</v>
          </cell>
        </row>
        <row r="9729">
          <cell r="A9729" t="str">
            <v>Costos Totales</v>
          </cell>
          <cell r="C9729">
            <v>3885479</v>
          </cell>
          <cell r="D9729">
            <v>2016</v>
          </cell>
          <cell r="G9729">
            <v>196</v>
          </cell>
          <cell r="AC9729">
            <v>3885479</v>
          </cell>
        </row>
        <row r="9730">
          <cell r="A9730" t="str">
            <v>Costos de Combustible</v>
          </cell>
          <cell r="C9730">
            <v>19511987</v>
          </cell>
          <cell r="D9730">
            <v>2016</v>
          </cell>
          <cell r="G9730">
            <v>12</v>
          </cell>
          <cell r="AC9730">
            <v>19511987</v>
          </cell>
        </row>
        <row r="9731">
          <cell r="A9731" t="str">
            <v>Costos de Combustible</v>
          </cell>
          <cell r="C9731">
            <v>2195963</v>
          </cell>
          <cell r="D9731">
            <v>2016</v>
          </cell>
          <cell r="G9731">
            <v>12</v>
          </cell>
          <cell r="AC9731">
            <v>2195963</v>
          </cell>
        </row>
        <row r="9732">
          <cell r="A9732" t="str">
            <v>Costos Compra de Energía</v>
          </cell>
          <cell r="C9732">
            <v>35393766</v>
          </cell>
          <cell r="D9732">
            <v>2016</v>
          </cell>
          <cell r="G9732">
            <v>12</v>
          </cell>
          <cell r="AC9732">
            <v>35393766</v>
          </cell>
        </row>
        <row r="9733">
          <cell r="A9733" t="str">
            <v>Costos Totales por Compra de Energia</v>
          </cell>
          <cell r="C9733">
            <v>36996152</v>
          </cell>
          <cell r="D9733">
            <v>2016</v>
          </cell>
          <cell r="G9733">
            <v>12</v>
          </cell>
          <cell r="AC9733">
            <v>36996152</v>
          </cell>
        </row>
        <row r="9734">
          <cell r="A9734" t="str">
            <v>Costos OyM (D)</v>
          </cell>
          <cell r="C9734">
            <v>1628000</v>
          </cell>
          <cell r="D9734">
            <v>2016</v>
          </cell>
          <cell r="G9734">
            <v>12</v>
          </cell>
          <cell r="AC9734">
            <v>1695662.5399719952</v>
          </cell>
        </row>
        <row r="9735">
          <cell r="A9735" t="str">
            <v>Costos OyM (D)</v>
          </cell>
          <cell r="C9735">
            <v>311018</v>
          </cell>
          <cell r="D9735">
            <v>2016</v>
          </cell>
          <cell r="G9735">
            <v>12</v>
          </cell>
          <cell r="AC9735">
            <v>323944.45445762284</v>
          </cell>
        </row>
        <row r="9736">
          <cell r="A9736" t="str">
            <v>Costos OyM (D)</v>
          </cell>
          <cell r="C9736">
            <v>643979</v>
          </cell>
          <cell r="D9736">
            <v>2016</v>
          </cell>
          <cell r="G9736">
            <v>12</v>
          </cell>
          <cell r="AC9736">
            <v>670743.89854338171</v>
          </cell>
        </row>
        <row r="9737">
          <cell r="A9737" t="str">
            <v>Costos OyM (D)</v>
          </cell>
          <cell r="C9737">
            <v>350237</v>
          </cell>
          <cell r="D9737">
            <v>2016</v>
          </cell>
          <cell r="G9737">
            <v>12</v>
          </cell>
          <cell r="AC9737">
            <v>364793.46499519143</v>
          </cell>
        </row>
        <row r="9738">
          <cell r="A9738" t="str">
            <v>Costos OyM (D)</v>
          </cell>
          <cell r="C9738">
            <v>266302</v>
          </cell>
          <cell r="D9738">
            <v>2016</v>
          </cell>
          <cell r="G9738">
            <v>12</v>
          </cell>
          <cell r="AC9738">
            <v>277369.97894325689</v>
          </cell>
        </row>
        <row r="9739">
          <cell r="A9739" t="str">
            <v>Costos de OyM (C )</v>
          </cell>
          <cell r="C9739">
            <v>732053</v>
          </cell>
          <cell r="D9739">
            <v>2016</v>
          </cell>
          <cell r="G9739">
            <v>12</v>
          </cell>
          <cell r="AC9739">
            <v>769323.57426633546</v>
          </cell>
        </row>
        <row r="9740">
          <cell r="A9740" t="str">
            <v>Costos OyM (D)</v>
          </cell>
          <cell r="C9740">
            <v>416</v>
          </cell>
          <cell r="D9740">
            <v>2016</v>
          </cell>
          <cell r="G9740">
            <v>12</v>
          </cell>
          <cell r="AC9740">
            <v>433.28969080365476</v>
          </cell>
        </row>
        <row r="9741">
          <cell r="A9741" t="str">
            <v>Costos OyM (D)</v>
          </cell>
          <cell r="C9741">
            <v>1716896</v>
          </cell>
          <cell r="D9741">
            <v>2016</v>
          </cell>
          <cell r="G9741">
            <v>12</v>
          </cell>
          <cell r="AC9741">
            <v>1788253.2138991146</v>
          </cell>
        </row>
        <row r="9742">
          <cell r="A9742" t="str">
            <v>Costos OyM (D)</v>
          </cell>
          <cell r="C9742">
            <v>15685</v>
          </cell>
          <cell r="D9742">
            <v>2016</v>
          </cell>
          <cell r="G9742">
            <v>12</v>
          </cell>
          <cell r="AC9742">
            <v>16336.896154459917</v>
          </cell>
        </row>
        <row r="9743">
          <cell r="A9743" t="str">
            <v>Costos OyM (D)</v>
          </cell>
          <cell r="C9743">
            <v>898</v>
          </cell>
          <cell r="D9743">
            <v>2016</v>
          </cell>
          <cell r="G9743">
            <v>12</v>
          </cell>
          <cell r="AC9743">
            <v>935.32245755212023</v>
          </cell>
        </row>
        <row r="9744">
          <cell r="A9744" t="str">
            <v>Costos OyM (D)</v>
          </cell>
          <cell r="C9744">
            <v>108229</v>
          </cell>
          <cell r="D9744">
            <v>2016</v>
          </cell>
          <cell r="G9744">
            <v>12</v>
          </cell>
          <cell r="AC9744">
            <v>112727.18737016527</v>
          </cell>
        </row>
        <row r="9745">
          <cell r="A9745" t="str">
            <v>Costos OyM (D)</v>
          </cell>
          <cell r="C9745">
            <v>3894456</v>
          </cell>
          <cell r="D9745">
            <v>2016</v>
          </cell>
          <cell r="G9745">
            <v>12</v>
          </cell>
          <cell r="AC9745">
            <v>4056316.4329048996</v>
          </cell>
        </row>
        <row r="9746">
          <cell r="A9746" t="str">
            <v>Costos OyM (D)</v>
          </cell>
          <cell r="C9746">
            <v>353604</v>
          </cell>
          <cell r="D9746">
            <v>2016</v>
          </cell>
          <cell r="G9746">
            <v>12</v>
          </cell>
          <cell r="AC9746">
            <v>368300.40343013353</v>
          </cell>
        </row>
        <row r="9747">
          <cell r="A9747" t="str">
            <v>Costos OyM (D)</v>
          </cell>
          <cell r="C9747">
            <v>44661</v>
          </cell>
          <cell r="D9747">
            <v>2016</v>
          </cell>
          <cell r="G9747">
            <v>12</v>
          </cell>
          <cell r="AC9747">
            <v>46517.189617745258</v>
          </cell>
        </row>
        <row r="9748">
          <cell r="A9748" t="str">
            <v>Costos de OyM (C )</v>
          </cell>
          <cell r="C9748">
            <v>116046</v>
          </cell>
          <cell r="D9748">
            <v>2016</v>
          </cell>
          <cell r="G9748">
            <v>12</v>
          </cell>
          <cell r="AC9748">
            <v>121954.18022917898</v>
          </cell>
        </row>
        <row r="9749">
          <cell r="A9749" t="str">
            <v>Costos OyM (D)</v>
          </cell>
          <cell r="C9749">
            <v>79031</v>
          </cell>
          <cell r="D9749">
            <v>2016</v>
          </cell>
          <cell r="G9749">
            <v>12</v>
          </cell>
          <cell r="AC9749">
            <v>82315.667196883747</v>
          </cell>
        </row>
        <row r="9750">
          <cell r="A9750" t="str">
            <v>Costos de OyM (C )</v>
          </cell>
          <cell r="C9750">
            <v>3037119</v>
          </cell>
          <cell r="D9750">
            <v>2016</v>
          </cell>
          <cell r="G9750">
            <v>12</v>
          </cell>
          <cell r="AC9750">
            <v>3191746.0136796082</v>
          </cell>
        </row>
        <row r="9751">
          <cell r="A9751" t="str">
            <v>Costos de OyM (C )</v>
          </cell>
          <cell r="C9751">
            <v>1498048</v>
          </cell>
          <cell r="D9751">
            <v>2016</v>
          </cell>
          <cell r="G9751">
            <v>12</v>
          </cell>
          <cell r="AC9751">
            <v>1574317.2171721654</v>
          </cell>
        </row>
        <row r="9752">
          <cell r="A9752" t="str">
            <v>Costos de OyM (C )</v>
          </cell>
          <cell r="C9752">
            <v>1510</v>
          </cell>
          <cell r="D9752">
            <v>2016</v>
          </cell>
          <cell r="G9752">
            <v>12</v>
          </cell>
          <cell r="AC9752">
            <v>1586.8777221624205</v>
          </cell>
        </row>
        <row r="9753">
          <cell r="A9753" t="str">
            <v>Costos de Administración</v>
          </cell>
          <cell r="C9753">
            <v>23125493</v>
          </cell>
          <cell r="D9753">
            <v>2016</v>
          </cell>
          <cell r="G9753">
            <v>12</v>
          </cell>
          <cell r="AC9753">
            <v>6060723.3522648579</v>
          </cell>
        </row>
        <row r="9754">
          <cell r="A9754" t="str">
            <v>Costos Totales</v>
          </cell>
          <cell r="C9754">
            <v>140370325</v>
          </cell>
          <cell r="D9754">
            <v>2016</v>
          </cell>
          <cell r="G9754">
            <v>12</v>
          </cell>
          <cell r="AC9754">
            <v>140370325</v>
          </cell>
        </row>
        <row r="9755">
          <cell r="A9755" t="str">
            <v>Costos de Combustible</v>
          </cell>
          <cell r="C9755">
            <v>88420319</v>
          </cell>
          <cell r="D9755">
            <v>2016</v>
          </cell>
          <cell r="G9755">
            <v>150</v>
          </cell>
          <cell r="AC9755">
            <v>88420319</v>
          </cell>
        </row>
        <row r="9756">
          <cell r="A9756" t="str">
            <v>Costos de Combustible</v>
          </cell>
          <cell r="C9756">
            <v>126910967</v>
          </cell>
          <cell r="D9756">
            <v>2016</v>
          </cell>
          <cell r="G9756">
            <v>150</v>
          </cell>
          <cell r="AC9756">
            <v>126910967</v>
          </cell>
        </row>
        <row r="9757">
          <cell r="A9757" t="str">
            <v>Costos Compra de Energía</v>
          </cell>
          <cell r="C9757">
            <v>466766501</v>
          </cell>
          <cell r="D9757">
            <v>2016</v>
          </cell>
          <cell r="G9757">
            <v>150</v>
          </cell>
          <cell r="AC9757">
            <v>466766501</v>
          </cell>
        </row>
        <row r="9758">
          <cell r="A9758" t="str">
            <v>Costos Totales por Compra de Energia</v>
          </cell>
          <cell r="C9758">
            <v>476791364</v>
          </cell>
          <cell r="D9758">
            <v>2016</v>
          </cell>
          <cell r="G9758">
            <v>150</v>
          </cell>
          <cell r="AC9758">
            <v>476791364</v>
          </cell>
        </row>
        <row r="9759">
          <cell r="A9759" t="str">
            <v>Costos OyM (D)</v>
          </cell>
          <cell r="C9759">
            <v>1578901</v>
          </cell>
          <cell r="D9759">
            <v>2016</v>
          </cell>
          <cell r="G9759">
            <v>150</v>
          </cell>
          <cell r="AC9759">
            <v>1644522.8992778398</v>
          </cell>
        </row>
        <row r="9760">
          <cell r="A9760" t="str">
            <v>Costos OyM (D)</v>
          </cell>
          <cell r="C9760">
            <v>3300663</v>
          </cell>
          <cell r="D9760">
            <v>2016</v>
          </cell>
          <cell r="G9760">
            <v>150</v>
          </cell>
          <cell r="AC9760">
            <v>3437844.3526852489</v>
          </cell>
        </row>
        <row r="9761">
          <cell r="A9761" t="str">
            <v>Costos OyM (D)</v>
          </cell>
          <cell r="C9761">
            <v>1508958</v>
          </cell>
          <cell r="D9761">
            <v>2016</v>
          </cell>
          <cell r="G9761">
            <v>150</v>
          </cell>
          <cell r="AC9761">
            <v>1571672.9453262051</v>
          </cell>
        </row>
        <row r="9762">
          <cell r="A9762" t="str">
            <v>Costos OyM (D)</v>
          </cell>
          <cell r="C9762">
            <v>3535224</v>
          </cell>
          <cell r="D9762">
            <v>2016</v>
          </cell>
          <cell r="G9762">
            <v>150</v>
          </cell>
          <cell r="AC9762">
            <v>3682154.1199078355</v>
          </cell>
        </row>
        <row r="9763">
          <cell r="A9763" t="str">
            <v>Costos OyM (D)</v>
          </cell>
          <cell r="C9763">
            <v>2799933</v>
          </cell>
          <cell r="D9763">
            <v>2016</v>
          </cell>
          <cell r="G9763">
            <v>150</v>
          </cell>
          <cell r="AC9763">
            <v>2916303.1342330519</v>
          </cell>
        </row>
        <row r="9764">
          <cell r="A9764" t="str">
            <v>Costos de OyM (C )</v>
          </cell>
          <cell r="C9764">
            <v>-633693</v>
          </cell>
          <cell r="D9764">
            <v>2016</v>
          </cell>
          <cell r="G9764">
            <v>150</v>
          </cell>
          <cell r="AC9764">
            <v>-665955.83072203363</v>
          </cell>
        </row>
        <row r="9765">
          <cell r="A9765" t="str">
            <v>Costos OyM (D)</v>
          </cell>
          <cell r="C9765">
            <v>4899878</v>
          </cell>
          <cell r="D9765">
            <v>2016</v>
          </cell>
          <cell r="G9765">
            <v>150</v>
          </cell>
          <cell r="AC9765">
            <v>5103525.5374894962</v>
          </cell>
        </row>
        <row r="9766">
          <cell r="A9766" t="str">
            <v>Costos OyM (D)</v>
          </cell>
          <cell r="C9766">
            <v>4760266</v>
          </cell>
          <cell r="D9766">
            <v>2016</v>
          </cell>
          <cell r="G9766">
            <v>150</v>
          </cell>
          <cell r="AC9766">
            <v>4958111.0175075736</v>
          </cell>
        </row>
        <row r="9767">
          <cell r="A9767" t="str">
            <v>Costos OyM (D)</v>
          </cell>
          <cell r="C9767">
            <v>898160</v>
          </cell>
          <cell r="D9767">
            <v>2016</v>
          </cell>
          <cell r="G9767">
            <v>150</v>
          </cell>
          <cell r="AC9767">
            <v>935489.10743319849</v>
          </cell>
        </row>
        <row r="9768">
          <cell r="A9768" t="str">
            <v>Costos OyM (D)</v>
          </cell>
          <cell r="C9768">
            <v>1704657</v>
          </cell>
          <cell r="D9768">
            <v>2016</v>
          </cell>
          <cell r="G9768">
            <v>150</v>
          </cell>
          <cell r="AC9768">
            <v>1775505.5395583792</v>
          </cell>
        </row>
        <row r="9769">
          <cell r="A9769" t="str">
            <v>Costos OyM (D)</v>
          </cell>
          <cell r="C9769">
            <v>41740173</v>
          </cell>
          <cell r="D9769">
            <v>2016</v>
          </cell>
          <cell r="G9769">
            <v>150</v>
          </cell>
          <cell r="AC9769">
            <v>43474967.916492932</v>
          </cell>
        </row>
        <row r="9770">
          <cell r="A9770" t="str">
            <v>Costos OyM (D)</v>
          </cell>
          <cell r="C9770">
            <v>16407339</v>
          </cell>
          <cell r="D9770">
            <v>2016</v>
          </cell>
          <cell r="G9770">
            <v>150</v>
          </cell>
          <cell r="AC9770">
            <v>17089256.83226141</v>
          </cell>
        </row>
        <row r="9771">
          <cell r="A9771" t="str">
            <v>Costos OyM (D)</v>
          </cell>
          <cell r="C9771">
            <v>258605</v>
          </cell>
          <cell r="D9771">
            <v>2016</v>
          </cell>
          <cell r="G9771">
            <v>150</v>
          </cell>
          <cell r="AC9771">
            <v>269353.07810163253</v>
          </cell>
        </row>
        <row r="9772">
          <cell r="A9772" t="str">
            <v>Costos de OyM (C )</v>
          </cell>
          <cell r="C9772">
            <v>518722</v>
          </cell>
          <cell r="D9772">
            <v>2016</v>
          </cell>
          <cell r="G9772">
            <v>150</v>
          </cell>
          <cell r="AC9772">
            <v>545131.38132154639</v>
          </cell>
        </row>
        <row r="9773">
          <cell r="A9773" t="str">
            <v>Costos de OyM (C )</v>
          </cell>
          <cell r="C9773">
            <v>48803259</v>
          </cell>
          <cell r="D9773">
            <v>2016</v>
          </cell>
          <cell r="G9773">
            <v>150</v>
          </cell>
          <cell r="AC9773">
            <v>51287949.984120958</v>
          </cell>
        </row>
        <row r="9774">
          <cell r="A9774" t="str">
            <v>Costos de OyM (C )</v>
          </cell>
          <cell r="C9774">
            <v>114317712</v>
          </cell>
          <cell r="D9774">
            <v>2016</v>
          </cell>
          <cell r="G9774">
            <v>150</v>
          </cell>
          <cell r="AC9774">
            <v>120137900.941311</v>
          </cell>
        </row>
        <row r="9775">
          <cell r="A9775" t="str">
            <v>Costos de OyM (C )</v>
          </cell>
          <cell r="C9775">
            <v>384443</v>
          </cell>
          <cell r="D9775">
            <v>2016</v>
          </cell>
          <cell r="G9775">
            <v>150</v>
          </cell>
          <cell r="AC9775">
            <v>404015.91532535595</v>
          </cell>
        </row>
        <row r="9776">
          <cell r="A9776" t="str">
            <v>Costos de Administración</v>
          </cell>
          <cell r="C9776">
            <v>120326304</v>
          </cell>
          <cell r="D9776">
            <v>2016</v>
          </cell>
          <cell r="G9776">
            <v>150</v>
          </cell>
          <cell r="AC9776">
            <v>63078247.694453962</v>
          </cell>
        </row>
        <row r="9777">
          <cell r="A9777" t="str">
            <v>Costos Totales</v>
          </cell>
          <cell r="C9777">
            <v>1322947118</v>
          </cell>
          <cell r="D9777">
            <v>2016</v>
          </cell>
          <cell r="G9777">
            <v>150</v>
          </cell>
          <cell r="AC9777">
            <v>1322947118</v>
          </cell>
        </row>
        <row r="9778">
          <cell r="A9778" t="str">
            <v>Costos de Combustible</v>
          </cell>
          <cell r="C9778">
            <v>91381379</v>
          </cell>
          <cell r="D9778">
            <v>2016</v>
          </cell>
          <cell r="G9778">
            <v>155</v>
          </cell>
          <cell r="AC9778">
            <v>91381379</v>
          </cell>
        </row>
        <row r="9779">
          <cell r="A9779" t="str">
            <v>Costos de Combustible</v>
          </cell>
          <cell r="C9779">
            <v>4218680</v>
          </cell>
          <cell r="D9779">
            <v>2016</v>
          </cell>
          <cell r="G9779">
            <v>155</v>
          </cell>
          <cell r="AC9779">
            <v>4218680</v>
          </cell>
        </row>
        <row r="9780">
          <cell r="A9780" t="str">
            <v>Costos Compra de Energía</v>
          </cell>
          <cell r="C9780">
            <v>1589224779</v>
          </cell>
          <cell r="D9780">
            <v>2016</v>
          </cell>
          <cell r="G9780">
            <v>155</v>
          </cell>
          <cell r="AC9780">
            <v>1589224779</v>
          </cell>
        </row>
        <row r="9781">
          <cell r="A9781" t="str">
            <v>Costos Totales por Compra de Energia</v>
          </cell>
          <cell r="C9781">
            <v>1599441798</v>
          </cell>
          <cell r="D9781">
            <v>2016</v>
          </cell>
          <cell r="G9781">
            <v>155</v>
          </cell>
          <cell r="AC9781">
            <v>1599441798</v>
          </cell>
        </row>
        <row r="9782">
          <cell r="A9782" t="str">
            <v>Costos OyM (D)</v>
          </cell>
          <cell r="C9782">
            <v>18188602</v>
          </cell>
          <cell r="D9782">
            <v>2016</v>
          </cell>
          <cell r="G9782">
            <v>155</v>
          </cell>
          <cell r="AC9782">
            <v>18944552.251756579</v>
          </cell>
        </row>
        <row r="9783">
          <cell r="A9783" t="str">
            <v>Costos OyM (D)</v>
          </cell>
          <cell r="C9783">
            <v>2843727</v>
          </cell>
          <cell r="D9783">
            <v>2016</v>
          </cell>
          <cell r="G9783">
            <v>155</v>
          </cell>
          <cell r="AC9783">
            <v>2961917.2898077038</v>
          </cell>
        </row>
        <row r="9784">
          <cell r="A9784" t="str">
            <v>Costos OyM (D)</v>
          </cell>
          <cell r="C9784">
            <v>5313914</v>
          </cell>
          <cell r="D9784">
            <v>2016</v>
          </cell>
          <cell r="G9784">
            <v>155</v>
          </cell>
          <cell r="AC9784">
            <v>5534769.6010029148</v>
          </cell>
        </row>
        <row r="9785">
          <cell r="A9785" t="str">
            <v>Costos OyM (D)</v>
          </cell>
          <cell r="C9785">
            <v>3088786</v>
          </cell>
          <cell r="D9785">
            <v>2016</v>
          </cell>
          <cell r="G9785">
            <v>155</v>
          </cell>
          <cell r="AC9785">
            <v>3217161.3723525424</v>
          </cell>
        </row>
        <row r="9786">
          <cell r="A9786" t="str">
            <v>Costos OyM (D)</v>
          </cell>
          <cell r="C9786">
            <v>3049553</v>
          </cell>
          <cell r="D9786">
            <v>2016</v>
          </cell>
          <cell r="G9786">
            <v>155</v>
          </cell>
          <cell r="AC9786">
            <v>3176297.7799503794</v>
          </cell>
        </row>
        <row r="9787">
          <cell r="A9787" t="str">
            <v>Costos de OyM (C )</v>
          </cell>
          <cell r="C9787">
            <v>10905267</v>
          </cell>
          <cell r="D9787">
            <v>2016</v>
          </cell>
          <cell r="G9787">
            <v>155</v>
          </cell>
          <cell r="AC9787">
            <v>11460480.302339744</v>
          </cell>
        </row>
        <row r="9788">
          <cell r="A9788" t="str">
            <v>Costos OyM (D)</v>
          </cell>
          <cell r="C9788">
            <v>6567025</v>
          </cell>
          <cell r="D9788">
            <v>2016</v>
          </cell>
          <cell r="G9788">
            <v>155</v>
          </cell>
          <cell r="AC9788">
            <v>6839962.0955525748</v>
          </cell>
        </row>
        <row r="9789">
          <cell r="A9789" t="str">
            <v>Costos OyM (D)</v>
          </cell>
          <cell r="C9789">
            <v>28855925</v>
          </cell>
          <cell r="D9789">
            <v>2016</v>
          </cell>
          <cell r="G9789">
            <v>155</v>
          </cell>
          <cell r="AC9789">
            <v>30055227.935344838</v>
          </cell>
        </row>
        <row r="9790">
          <cell r="A9790" t="str">
            <v>Costos OyM (D)</v>
          </cell>
          <cell r="C9790">
            <v>462486</v>
          </cell>
          <cell r="D9790">
            <v>2016</v>
          </cell>
          <cell r="G9790">
            <v>155</v>
          </cell>
          <cell r="AC9790">
            <v>481707.7306274497</v>
          </cell>
        </row>
        <row r="9791">
          <cell r="A9791" t="str">
            <v>Costos OyM (D)</v>
          </cell>
          <cell r="C9791">
            <v>1474963</v>
          </cell>
          <cell r="D9791">
            <v>2016</v>
          </cell>
          <cell r="G9791">
            <v>155</v>
          </cell>
          <cell r="AC9791">
            <v>1536265.0534058439</v>
          </cell>
        </row>
        <row r="9792">
          <cell r="A9792" t="str">
            <v>Costos OyM (D)</v>
          </cell>
          <cell r="C9792">
            <v>1141</v>
          </cell>
          <cell r="D9792">
            <v>2016</v>
          </cell>
          <cell r="G9792">
            <v>155</v>
          </cell>
          <cell r="AC9792">
            <v>1188.421964439832</v>
          </cell>
        </row>
        <row r="9793">
          <cell r="A9793" t="str">
            <v>Costos OyM (D)</v>
          </cell>
          <cell r="C9793">
            <v>2248185</v>
          </cell>
          <cell r="D9793">
            <v>2016</v>
          </cell>
          <cell r="G9793">
            <v>155</v>
          </cell>
          <cell r="AC9793">
            <v>2341623.518075516</v>
          </cell>
        </row>
        <row r="9794">
          <cell r="A9794" t="str">
            <v>Costos OyM (D)</v>
          </cell>
          <cell r="C9794">
            <v>45182924</v>
          </cell>
          <cell r="D9794">
            <v>2016</v>
          </cell>
          <cell r="G9794">
            <v>155</v>
          </cell>
          <cell r="AC9794">
            <v>47060805.696069792</v>
          </cell>
        </row>
        <row r="9795">
          <cell r="A9795" t="str">
            <v>Costos OyM (D)</v>
          </cell>
          <cell r="C9795">
            <v>9520845</v>
          </cell>
          <cell r="D9795">
            <v>2016</v>
          </cell>
          <cell r="G9795">
            <v>155</v>
          </cell>
          <cell r="AC9795">
            <v>9916548.0438450053</v>
          </cell>
        </row>
        <row r="9796">
          <cell r="A9796" t="str">
            <v>Costos OyM (D)</v>
          </cell>
          <cell r="C9796">
            <v>11091</v>
          </cell>
          <cell r="D9796">
            <v>2016</v>
          </cell>
          <cell r="G9796">
            <v>155</v>
          </cell>
          <cell r="AC9796">
            <v>11551.961443998402</v>
          </cell>
        </row>
        <row r="9797">
          <cell r="A9797" t="str">
            <v>Costos de OyM (C )</v>
          </cell>
          <cell r="C9797">
            <v>1895444</v>
          </cell>
          <cell r="D9797">
            <v>2016</v>
          </cell>
          <cell r="G9797">
            <v>155</v>
          </cell>
          <cell r="AC9797">
            <v>1991945.6007989584</v>
          </cell>
        </row>
        <row r="9798">
          <cell r="A9798" t="str">
            <v>Costos OyM (D)</v>
          </cell>
          <cell r="C9798">
            <v>706540</v>
          </cell>
          <cell r="D9798">
            <v>2016</v>
          </cell>
          <cell r="G9798">
            <v>155</v>
          </cell>
          <cell r="AC9798">
            <v>735905.04360676499</v>
          </cell>
        </row>
        <row r="9799">
          <cell r="A9799" t="str">
            <v>Costos de OyM (C )</v>
          </cell>
          <cell r="C9799">
            <v>44110515</v>
          </cell>
          <cell r="D9799">
            <v>2016</v>
          </cell>
          <cell r="G9799">
            <v>155</v>
          </cell>
          <cell r="AC9799">
            <v>46356287.130206145</v>
          </cell>
        </row>
        <row r="9800">
          <cell r="A9800" t="str">
            <v>Costos de OyM (C )</v>
          </cell>
          <cell r="C9800">
            <v>208005387</v>
          </cell>
          <cell r="D9800">
            <v>2016</v>
          </cell>
          <cell r="G9800">
            <v>155</v>
          </cell>
          <cell r="AC9800">
            <v>218595440.21196872</v>
          </cell>
        </row>
        <row r="9801">
          <cell r="A9801" t="str">
            <v>Costos de Administración</v>
          </cell>
          <cell r="C9801">
            <v>400171572</v>
          </cell>
          <cell r="D9801">
            <v>2016</v>
          </cell>
          <cell r="G9801">
            <v>155</v>
          </cell>
          <cell r="AC9801">
            <v>307751915.95127004</v>
          </cell>
        </row>
        <row r="9802">
          <cell r="A9802" t="str">
            <v>Costos Totales</v>
          </cell>
          <cell r="C9802">
            <v>2624259252</v>
          </cell>
          <cell r="D9802">
            <v>2016</v>
          </cell>
          <cell r="G9802">
            <v>155</v>
          </cell>
          <cell r="AC9802">
            <v>2624259252</v>
          </cell>
        </row>
        <row r="9803">
          <cell r="A9803" t="str">
            <v>Costos de Combustible</v>
          </cell>
          <cell r="C9803">
            <v>453341616</v>
          </cell>
          <cell r="D9803">
            <v>2016</v>
          </cell>
          <cell r="G9803">
            <v>193</v>
          </cell>
          <cell r="AC9803">
            <v>453341616</v>
          </cell>
        </row>
        <row r="9804">
          <cell r="A9804" t="str">
            <v>Costos de Combustible</v>
          </cell>
          <cell r="C9804">
            <v>124480603</v>
          </cell>
          <cell r="D9804">
            <v>2016</v>
          </cell>
          <cell r="G9804">
            <v>193</v>
          </cell>
          <cell r="AC9804">
            <v>124480603</v>
          </cell>
        </row>
        <row r="9805">
          <cell r="A9805" t="str">
            <v>Costos Compra de Energía</v>
          </cell>
          <cell r="C9805">
            <v>518602786</v>
          </cell>
          <cell r="D9805">
            <v>2016</v>
          </cell>
          <cell r="G9805">
            <v>193</v>
          </cell>
          <cell r="AC9805">
            <v>518602786</v>
          </cell>
        </row>
        <row r="9806">
          <cell r="A9806" t="str">
            <v>Costos Totales por Compra de Energia</v>
          </cell>
          <cell r="C9806">
            <v>525586484</v>
          </cell>
          <cell r="D9806">
            <v>2016</v>
          </cell>
          <cell r="G9806">
            <v>193</v>
          </cell>
          <cell r="AC9806">
            <v>525586484</v>
          </cell>
        </row>
        <row r="9807">
          <cell r="A9807" t="str">
            <v>Costos OyM (D)</v>
          </cell>
          <cell r="C9807">
            <v>37584</v>
          </cell>
          <cell r="D9807">
            <v>2016</v>
          </cell>
          <cell r="G9807">
            <v>193</v>
          </cell>
          <cell r="AC9807">
            <v>39146.057065299428</v>
          </cell>
        </row>
        <row r="9808">
          <cell r="A9808" t="str">
            <v>Costos OyM (D)</v>
          </cell>
          <cell r="C9808">
            <v>3390036</v>
          </cell>
          <cell r="D9808">
            <v>2016</v>
          </cell>
          <cell r="G9808">
            <v>193</v>
          </cell>
          <cell r="AC9808">
            <v>3530931.8515703334</v>
          </cell>
        </row>
        <row r="9809">
          <cell r="A9809" t="str">
            <v>Costos OyM (D)</v>
          </cell>
          <cell r="C9809">
            <v>922445</v>
          </cell>
          <cell r="D9809">
            <v>2016</v>
          </cell>
          <cell r="G9809">
            <v>193</v>
          </cell>
          <cell r="AC9809">
            <v>960783.43469561858</v>
          </cell>
        </row>
        <row r="9810">
          <cell r="A9810" t="str">
            <v>Costos OyM (D)</v>
          </cell>
          <cell r="C9810">
            <v>3308949</v>
          </cell>
          <cell r="D9810">
            <v>2016</v>
          </cell>
          <cell r="G9810">
            <v>193</v>
          </cell>
          <cell r="AC9810">
            <v>3446474.7334015928</v>
          </cell>
        </row>
        <row r="9811">
          <cell r="A9811" t="str">
            <v>Costos OyM (D)</v>
          </cell>
          <cell r="C9811">
            <v>1060001</v>
          </cell>
          <cell r="D9811">
            <v>2016</v>
          </cell>
          <cell r="G9811">
            <v>193</v>
          </cell>
          <cell r="AC9811">
            <v>1104056.5037056848</v>
          </cell>
        </row>
        <row r="9812">
          <cell r="A9812" t="str">
            <v>Costos de OyM (C )</v>
          </cell>
          <cell r="C9812">
            <v>4982813</v>
          </cell>
          <cell r="D9812">
            <v>2016</v>
          </cell>
          <cell r="G9812">
            <v>193</v>
          </cell>
          <cell r="AC9812">
            <v>5236499.9625174152</v>
          </cell>
        </row>
        <row r="9813">
          <cell r="A9813" t="str">
            <v>Costos OyM (D)</v>
          </cell>
          <cell r="C9813">
            <v>29099</v>
          </cell>
          <cell r="D9813">
            <v>2016</v>
          </cell>
          <cell r="G9813">
            <v>193</v>
          </cell>
          <cell r="AC9813">
            <v>30308.405559364302</v>
          </cell>
        </row>
        <row r="9814">
          <cell r="A9814" t="str">
            <v>Costos OyM (D)</v>
          </cell>
          <cell r="C9814">
            <v>18096195</v>
          </cell>
          <cell r="D9814">
            <v>2016</v>
          </cell>
          <cell r="G9814">
            <v>193</v>
          </cell>
          <cell r="AC9814">
            <v>18848304.654501546</v>
          </cell>
        </row>
        <row r="9815">
          <cell r="A9815" t="str">
            <v>Costos OyM (D)</v>
          </cell>
          <cell r="C9815">
            <v>211191</v>
          </cell>
          <cell r="D9815">
            <v>2016</v>
          </cell>
          <cell r="G9815">
            <v>193</v>
          </cell>
          <cell r="AC9815">
            <v>219968.46896758332</v>
          </cell>
        </row>
        <row r="9816">
          <cell r="A9816" t="str">
            <v>Costos OyM (D)</v>
          </cell>
          <cell r="C9816">
            <v>431149</v>
          </cell>
          <cell r="D9816">
            <v>2016</v>
          </cell>
          <cell r="G9816">
            <v>193</v>
          </cell>
          <cell r="AC9816">
            <v>449068.30985650228</v>
          </cell>
        </row>
        <row r="9817">
          <cell r="A9817" t="str">
            <v>Costos OyM (D)</v>
          </cell>
          <cell r="C9817">
            <v>5053061</v>
          </cell>
          <cell r="D9817">
            <v>2016</v>
          </cell>
          <cell r="G9817">
            <v>193</v>
          </cell>
          <cell r="AC9817">
            <v>5263075.0920721311</v>
          </cell>
        </row>
        <row r="9818">
          <cell r="A9818" t="str">
            <v>Costos OyM (D)</v>
          </cell>
          <cell r="C9818">
            <v>33912872</v>
          </cell>
          <cell r="D9818">
            <v>2016</v>
          </cell>
          <cell r="G9818">
            <v>193</v>
          </cell>
          <cell r="AC9818">
            <v>35322350.536403656</v>
          </cell>
        </row>
        <row r="9819">
          <cell r="A9819" t="str">
            <v>Costos OyM (D)</v>
          </cell>
          <cell r="C9819">
            <v>15541763</v>
          </cell>
          <cell r="D9819">
            <v>2016</v>
          </cell>
          <cell r="G9819">
            <v>193</v>
          </cell>
          <cell r="AC9819">
            <v>16187705.973109813</v>
          </cell>
        </row>
        <row r="9820">
          <cell r="A9820" t="str">
            <v>Costos OyM (D)</v>
          </cell>
          <cell r="C9820">
            <v>630077</v>
          </cell>
          <cell r="D9820">
            <v>2016</v>
          </cell>
          <cell r="G9820">
            <v>193</v>
          </cell>
          <cell r="AC9820">
            <v>656264.10700118844</v>
          </cell>
        </row>
        <row r="9821">
          <cell r="A9821" t="str">
            <v>Costos OyM (D)</v>
          </cell>
          <cell r="C9821">
            <v>3410607</v>
          </cell>
          <cell r="D9821">
            <v>2016</v>
          </cell>
          <cell r="G9821">
            <v>193</v>
          </cell>
          <cell r="AC9821">
            <v>3552357.8184682229</v>
          </cell>
        </row>
        <row r="9822">
          <cell r="A9822" t="str">
            <v>Costos de OyM (C )</v>
          </cell>
          <cell r="C9822">
            <v>52386888</v>
          </cell>
          <cell r="D9822">
            <v>2016</v>
          </cell>
          <cell r="G9822">
            <v>193</v>
          </cell>
          <cell r="AC9822">
            <v>55054030.132859498</v>
          </cell>
        </row>
        <row r="9823">
          <cell r="A9823" t="str">
            <v>Costos de OyM (C )</v>
          </cell>
          <cell r="C9823">
            <v>48031968</v>
          </cell>
          <cell r="D9823">
            <v>2016</v>
          </cell>
          <cell r="G9823">
            <v>193</v>
          </cell>
          <cell r="AC9823">
            <v>50477390.709151179</v>
          </cell>
        </row>
        <row r="9824">
          <cell r="A9824" t="str">
            <v>Costos de OyM (C )</v>
          </cell>
          <cell r="C9824">
            <v>354891</v>
          </cell>
          <cell r="D9824">
            <v>2016</v>
          </cell>
          <cell r="G9824">
            <v>193</v>
          </cell>
          <cell r="AC9824">
            <v>372959.35211651894</v>
          </cell>
        </row>
        <row r="9825">
          <cell r="A9825" t="str">
            <v>Costos de Administración</v>
          </cell>
          <cell r="C9825">
            <v>134459233</v>
          </cell>
          <cell r="D9825">
            <v>2016</v>
          </cell>
          <cell r="G9825">
            <v>193</v>
          </cell>
          <cell r="AC9825">
            <v>23007249.50611398</v>
          </cell>
        </row>
        <row r="9826">
          <cell r="A9826" t="str">
            <v>Costos Totales</v>
          </cell>
          <cell r="C9826">
            <v>2399954657</v>
          </cell>
          <cell r="D9826">
            <v>2016</v>
          </cell>
          <cell r="G9826">
            <v>193</v>
          </cell>
          <cell r="AC9826">
            <v>2399954657</v>
          </cell>
        </row>
        <row r="9827">
          <cell r="A9827" t="str">
            <v>Costos de Combustible</v>
          </cell>
          <cell r="C9827">
            <v>127939686</v>
          </cell>
          <cell r="D9827">
            <v>2016</v>
          </cell>
          <cell r="G9827">
            <v>195</v>
          </cell>
          <cell r="AC9827">
            <v>127939686</v>
          </cell>
        </row>
        <row r="9828">
          <cell r="A9828" t="str">
            <v>Costos de Combustible</v>
          </cell>
          <cell r="C9828">
            <v>76699020</v>
          </cell>
          <cell r="D9828">
            <v>2016</v>
          </cell>
          <cell r="G9828">
            <v>195</v>
          </cell>
          <cell r="AC9828">
            <v>76699020</v>
          </cell>
        </row>
        <row r="9829">
          <cell r="A9829" t="str">
            <v>Costos Compra de Energía</v>
          </cell>
          <cell r="C9829">
            <v>182417941</v>
          </cell>
          <cell r="D9829">
            <v>2016</v>
          </cell>
          <cell r="G9829">
            <v>195</v>
          </cell>
          <cell r="AC9829">
            <v>182417941</v>
          </cell>
        </row>
        <row r="9830">
          <cell r="A9830" t="str">
            <v>Costos Totales por Compra de Energia</v>
          </cell>
          <cell r="C9830">
            <v>186880025</v>
          </cell>
          <cell r="D9830">
            <v>2016</v>
          </cell>
          <cell r="G9830">
            <v>195</v>
          </cell>
          <cell r="AC9830">
            <v>186880025</v>
          </cell>
        </row>
        <row r="9831">
          <cell r="A9831" t="str">
            <v>Costos OyM (D)</v>
          </cell>
          <cell r="C9831">
            <v>3693613</v>
          </cell>
          <cell r="D9831">
            <v>2016</v>
          </cell>
          <cell r="G9831">
            <v>195</v>
          </cell>
          <cell r="AC9831">
            <v>3847126.0449960572</v>
          </cell>
        </row>
        <row r="9832">
          <cell r="A9832" t="str">
            <v>Costos OyM (D)</v>
          </cell>
          <cell r="C9832">
            <v>1202877</v>
          </cell>
          <cell r="D9832">
            <v>2016</v>
          </cell>
          <cell r="G9832">
            <v>195</v>
          </cell>
          <cell r="AC9832">
            <v>1252870.6812616054</v>
          </cell>
        </row>
        <row r="9833">
          <cell r="A9833" t="str">
            <v>Costos OyM (D)</v>
          </cell>
          <cell r="C9833">
            <v>536257</v>
          </cell>
          <cell r="D9833">
            <v>2016</v>
          </cell>
          <cell r="G9833">
            <v>195</v>
          </cell>
          <cell r="AC9833">
            <v>558544.7829838834</v>
          </cell>
        </row>
        <row r="9834">
          <cell r="A9834" t="str">
            <v>Costos OyM (D)</v>
          </cell>
          <cell r="C9834">
            <v>1740508</v>
          </cell>
          <cell r="D9834">
            <v>2016</v>
          </cell>
          <cell r="G9834">
            <v>195</v>
          </cell>
          <cell r="AC9834">
            <v>1812846.570099249</v>
          </cell>
        </row>
        <row r="9835">
          <cell r="A9835" t="str">
            <v>Costos OyM (D)</v>
          </cell>
          <cell r="C9835">
            <v>593103</v>
          </cell>
          <cell r="D9835">
            <v>2016</v>
          </cell>
          <cell r="G9835">
            <v>195</v>
          </cell>
          <cell r="AC9835">
            <v>617753.40260750009</v>
          </cell>
        </row>
        <row r="9836">
          <cell r="A9836" t="str">
            <v>Costos de OyM (C )</v>
          </cell>
          <cell r="C9836">
            <v>1492667</v>
          </cell>
          <cell r="D9836">
            <v>2016</v>
          </cell>
          <cell r="G9836">
            <v>195</v>
          </cell>
          <cell r="AC9836">
            <v>1568662.2575543139</v>
          </cell>
        </row>
        <row r="9837">
          <cell r="A9837" t="str">
            <v>Costos OyM (D)</v>
          </cell>
          <cell r="C9837">
            <v>544</v>
          </cell>
          <cell r="D9837">
            <v>2016</v>
          </cell>
          <cell r="G9837">
            <v>195</v>
          </cell>
          <cell r="AC9837">
            <v>566.60959566631777</v>
          </cell>
        </row>
        <row r="9838">
          <cell r="A9838" t="str">
            <v>Costos OyM (D)</v>
          </cell>
          <cell r="C9838">
            <v>6567603</v>
          </cell>
          <cell r="D9838">
            <v>2016</v>
          </cell>
          <cell r="G9838">
            <v>195</v>
          </cell>
          <cell r="AC9838">
            <v>6840564.11824797</v>
          </cell>
        </row>
        <row r="9839">
          <cell r="A9839" t="str">
            <v>Costos OyM (D)</v>
          </cell>
          <cell r="C9839">
            <v>472972</v>
          </cell>
          <cell r="D9839">
            <v>2016</v>
          </cell>
          <cell r="G9839">
            <v>195</v>
          </cell>
          <cell r="AC9839">
            <v>492629.5472086207</v>
          </cell>
        </row>
        <row r="9840">
          <cell r="A9840" t="str">
            <v>Costos OyM (D)</v>
          </cell>
          <cell r="C9840">
            <v>821773</v>
          </cell>
          <cell r="D9840">
            <v>2016</v>
          </cell>
          <cell r="G9840">
            <v>195</v>
          </cell>
          <cell r="AC9840">
            <v>855927.32952113415</v>
          </cell>
        </row>
        <row r="9841">
          <cell r="A9841" t="str">
            <v>Costos OyM (D)</v>
          </cell>
          <cell r="C9841">
            <v>1649151</v>
          </cell>
          <cell r="D9841">
            <v>2016</v>
          </cell>
          <cell r="G9841">
            <v>195</v>
          </cell>
          <cell r="AC9841">
            <v>1717692.6126887936</v>
          </cell>
        </row>
        <row r="9842">
          <cell r="A9842" t="str">
            <v>Costos OyM (D)</v>
          </cell>
          <cell r="C9842">
            <v>15556303</v>
          </cell>
          <cell r="D9842">
            <v>2016</v>
          </cell>
          <cell r="G9842">
            <v>195</v>
          </cell>
          <cell r="AC9842">
            <v>16202850.281052805</v>
          </cell>
        </row>
        <row r="9843">
          <cell r="A9843" t="str">
            <v>Costos OyM (D)</v>
          </cell>
          <cell r="C9843">
            <v>1898090</v>
          </cell>
          <cell r="D9843">
            <v>2016</v>
          </cell>
          <cell r="G9843">
            <v>195</v>
          </cell>
          <cell r="AC9843">
            <v>1976977.9548497815</v>
          </cell>
        </row>
        <row r="9844">
          <cell r="A9844" t="str">
            <v>Costos OyM (D)</v>
          </cell>
          <cell r="C9844">
            <v>352989</v>
          </cell>
          <cell r="D9844">
            <v>2016</v>
          </cell>
          <cell r="G9844">
            <v>195</v>
          </cell>
          <cell r="AC9844">
            <v>367659.84294973867</v>
          </cell>
        </row>
        <row r="9845">
          <cell r="A9845" t="str">
            <v>Costos de OyM (C )</v>
          </cell>
          <cell r="C9845">
            <v>238526</v>
          </cell>
          <cell r="D9845">
            <v>2016</v>
          </cell>
          <cell r="G9845">
            <v>195</v>
          </cell>
          <cell r="AC9845">
            <v>250669.93083212816</v>
          </cell>
        </row>
        <row r="9846">
          <cell r="A9846" t="str">
            <v>Costos OyM (D)</v>
          </cell>
          <cell r="C9846">
            <v>63836</v>
          </cell>
          <cell r="D9846">
            <v>2016</v>
          </cell>
          <cell r="G9846">
            <v>195</v>
          </cell>
          <cell r="AC9846">
            <v>66489.136303226216</v>
          </cell>
        </row>
        <row r="9847">
          <cell r="A9847" t="str">
            <v>Costos de OyM (C )</v>
          </cell>
          <cell r="C9847">
            <v>16519531</v>
          </cell>
          <cell r="D9847">
            <v>2016</v>
          </cell>
          <cell r="G9847">
            <v>195</v>
          </cell>
          <cell r="AC9847">
            <v>17360579.949981123</v>
          </cell>
        </row>
        <row r="9848">
          <cell r="A9848" t="str">
            <v>Costos de OyM (C )</v>
          </cell>
          <cell r="C9848">
            <v>20638423</v>
          </cell>
          <cell r="D9848">
            <v>2016</v>
          </cell>
          <cell r="G9848">
            <v>195</v>
          </cell>
          <cell r="AC9848">
            <v>21689174.622029476</v>
          </cell>
        </row>
        <row r="9849">
          <cell r="A9849" t="str">
            <v>Costos de OyM (C )</v>
          </cell>
          <cell r="C9849">
            <v>0</v>
          </cell>
          <cell r="D9849">
            <v>2016</v>
          </cell>
          <cell r="G9849">
            <v>195</v>
          </cell>
          <cell r="AC9849">
            <v>0</v>
          </cell>
        </row>
        <row r="9850">
          <cell r="A9850" t="str">
            <v>Costos de Administración</v>
          </cell>
          <cell r="C9850">
            <v>115635484</v>
          </cell>
          <cell r="D9850">
            <v>2016</v>
          </cell>
          <cell r="G9850">
            <v>195</v>
          </cell>
          <cell r="AC9850">
            <v>29443944.133249197</v>
          </cell>
        </row>
        <row r="9851">
          <cell r="A9851" t="str">
            <v>Costos Totales</v>
          </cell>
          <cell r="C9851">
            <v>808619538</v>
          </cell>
          <cell r="D9851">
            <v>2016</v>
          </cell>
          <cell r="G9851">
            <v>195</v>
          </cell>
          <cell r="AC9851">
            <v>808619538</v>
          </cell>
        </row>
        <row r="9852">
          <cell r="A9852" t="str">
            <v>Costos Compra de Energía</v>
          </cell>
          <cell r="C9852">
            <v>10387300</v>
          </cell>
          <cell r="D9852">
            <v>2016</v>
          </cell>
          <cell r="G9852">
            <v>269</v>
          </cell>
          <cell r="AC9852">
            <v>10387300</v>
          </cell>
        </row>
        <row r="9853">
          <cell r="A9853" t="str">
            <v>Costos Totales por Compra de Energia</v>
          </cell>
          <cell r="C9853">
            <v>10387300</v>
          </cell>
          <cell r="D9853">
            <v>2016</v>
          </cell>
          <cell r="G9853">
            <v>269</v>
          </cell>
          <cell r="AC9853">
            <v>10387300</v>
          </cell>
        </row>
        <row r="9854">
          <cell r="A9854" t="str">
            <v>Costos Totales</v>
          </cell>
          <cell r="C9854">
            <v>22141000</v>
          </cell>
          <cell r="D9854">
            <v>2016</v>
          </cell>
          <cell r="G9854">
            <v>269</v>
          </cell>
          <cell r="AC9854">
            <v>22141000</v>
          </cell>
        </row>
        <row r="9855">
          <cell r="A9855" t="str">
            <v>Costos OyM (D)</v>
          </cell>
          <cell r="C9855">
            <v>314400</v>
          </cell>
          <cell r="D9855">
            <v>2016</v>
          </cell>
          <cell r="G9855">
            <v>269</v>
          </cell>
          <cell r="AC9855">
            <v>327467.01631891599</v>
          </cell>
        </row>
        <row r="9856">
          <cell r="A9856" t="str">
            <v>Costos OyM (D)</v>
          </cell>
          <cell r="C9856">
            <v>88300</v>
          </cell>
          <cell r="D9856">
            <v>2016</v>
          </cell>
          <cell r="G9856">
            <v>269</v>
          </cell>
          <cell r="AC9856">
            <v>91969.903120102681</v>
          </cell>
        </row>
        <row r="9857">
          <cell r="A9857" t="str">
            <v>Costos OyM (D)</v>
          </cell>
          <cell r="C9857">
            <v>659200</v>
          </cell>
          <cell r="D9857">
            <v>2016</v>
          </cell>
          <cell r="G9857">
            <v>269</v>
          </cell>
          <cell r="AC9857">
            <v>686597.51004271454</v>
          </cell>
        </row>
        <row r="9858">
          <cell r="A9858" t="str">
            <v>Costos OyM (D)</v>
          </cell>
          <cell r="C9858">
            <v>157600</v>
          </cell>
          <cell r="D9858">
            <v>2016</v>
          </cell>
          <cell r="G9858">
            <v>269</v>
          </cell>
          <cell r="AC9858">
            <v>164150.13286215384</v>
          </cell>
        </row>
        <row r="9859">
          <cell r="A9859" t="str">
            <v>Costos de OyM (C )</v>
          </cell>
          <cell r="C9859">
            <v>75600</v>
          </cell>
          <cell r="D9859">
            <v>2016</v>
          </cell>
          <cell r="G9859">
            <v>269</v>
          </cell>
          <cell r="AC9859">
            <v>79448.977347999331</v>
          </cell>
        </row>
        <row r="9860">
          <cell r="A9860" t="str">
            <v>Costos OyM (D)</v>
          </cell>
          <cell r="C9860">
            <v>34600</v>
          </cell>
          <cell r="D9860">
            <v>2016</v>
          </cell>
          <cell r="G9860">
            <v>269</v>
          </cell>
          <cell r="AC9860">
            <v>36038.036783188596</v>
          </cell>
        </row>
        <row r="9861">
          <cell r="A9861" t="str">
            <v>Costos OyM (D)</v>
          </cell>
          <cell r="C9861">
            <v>456000</v>
          </cell>
          <cell r="D9861">
            <v>2016</v>
          </cell>
          <cell r="G9861">
            <v>269</v>
          </cell>
          <cell r="AC9861">
            <v>474952.16107323696</v>
          </cell>
        </row>
        <row r="9862">
          <cell r="A9862" t="str">
            <v>Costos OyM (D)</v>
          </cell>
          <cell r="C9862">
            <v>3400</v>
          </cell>
          <cell r="D9862">
            <v>2016</v>
          </cell>
          <cell r="G9862">
            <v>269</v>
          </cell>
          <cell r="AC9862">
            <v>3541.309972914486</v>
          </cell>
        </row>
        <row r="9863">
          <cell r="A9863" t="str">
            <v>Costos OyM (D)</v>
          </cell>
          <cell r="C9863">
            <v>14200</v>
          </cell>
          <cell r="D9863">
            <v>2016</v>
          </cell>
          <cell r="G9863">
            <v>269</v>
          </cell>
          <cell r="AC9863">
            <v>14790.176945701678</v>
          </cell>
        </row>
        <row r="9864">
          <cell r="A9864" t="str">
            <v>Costos OyM (D)</v>
          </cell>
          <cell r="C9864">
            <v>2700</v>
          </cell>
          <cell r="D9864">
            <v>2016</v>
          </cell>
          <cell r="G9864">
            <v>269</v>
          </cell>
          <cell r="AC9864">
            <v>2812.2167431967978</v>
          </cell>
        </row>
        <row r="9865">
          <cell r="A9865" t="str">
            <v>Costos de OyM (C )</v>
          </cell>
          <cell r="C9865">
            <v>1000</v>
          </cell>
          <cell r="D9865">
            <v>2016</v>
          </cell>
          <cell r="G9865">
            <v>269</v>
          </cell>
          <cell r="AC9865">
            <v>1050.9123987830599</v>
          </cell>
        </row>
        <row r="9866">
          <cell r="A9866" t="str">
            <v>Costos OyM (D)</v>
          </cell>
          <cell r="C9866">
            <v>509000</v>
          </cell>
          <cell r="D9866">
            <v>2016</v>
          </cell>
          <cell r="G9866">
            <v>269</v>
          </cell>
          <cell r="AC9866">
            <v>530154.9341804334</v>
          </cell>
        </row>
        <row r="9867">
          <cell r="A9867" t="str">
            <v>Costos de OyM (C )</v>
          </cell>
          <cell r="C9867">
            <v>788800</v>
          </cell>
          <cell r="D9867">
            <v>2016</v>
          </cell>
          <cell r="G9867">
            <v>269</v>
          </cell>
          <cell r="AC9867">
            <v>828959.70016007766</v>
          </cell>
        </row>
        <row r="9868">
          <cell r="A9868" t="str">
            <v>Costos de OyM (C )</v>
          </cell>
          <cell r="C9868">
            <v>78000</v>
          </cell>
          <cell r="D9868">
            <v>2016</v>
          </cell>
          <cell r="G9868">
            <v>269</v>
          </cell>
          <cell r="AC9868">
            <v>81971.167105078683</v>
          </cell>
        </row>
        <row r="9869">
          <cell r="A9869" t="str">
            <v>Costos de Administración</v>
          </cell>
          <cell r="C9869">
            <v>7918500</v>
          </cell>
          <cell r="D9869">
            <v>2016</v>
          </cell>
          <cell r="G9869">
            <v>269</v>
          </cell>
          <cell r="AC9869">
            <v>6813139.915650012</v>
          </cell>
        </row>
        <row r="9870">
          <cell r="A9870" t="str">
            <v>Costos de Combustible</v>
          </cell>
          <cell r="C9870">
            <v>10171038</v>
          </cell>
          <cell r="D9870">
            <v>2016</v>
          </cell>
          <cell r="G9870">
            <v>403</v>
          </cell>
          <cell r="AC9870">
            <v>10171038</v>
          </cell>
        </row>
        <row r="9871">
          <cell r="A9871" t="str">
            <v>Costos de Combustible</v>
          </cell>
          <cell r="C9871">
            <v>1876080</v>
          </cell>
          <cell r="D9871">
            <v>2016</v>
          </cell>
          <cell r="G9871">
            <v>403</v>
          </cell>
          <cell r="AC9871">
            <v>1876080</v>
          </cell>
        </row>
        <row r="9872">
          <cell r="A9872" t="str">
            <v>Costos Compra de Energía</v>
          </cell>
          <cell r="C9872">
            <v>45534769</v>
          </cell>
          <cell r="D9872">
            <v>2016</v>
          </cell>
          <cell r="G9872">
            <v>403</v>
          </cell>
          <cell r="AC9872">
            <v>45534769</v>
          </cell>
        </row>
        <row r="9873">
          <cell r="A9873" t="str">
            <v>Costos Totales por Compra de Energia</v>
          </cell>
          <cell r="C9873">
            <v>46229523</v>
          </cell>
          <cell r="D9873">
            <v>2016</v>
          </cell>
          <cell r="G9873">
            <v>403</v>
          </cell>
          <cell r="AC9873">
            <v>46229523</v>
          </cell>
        </row>
        <row r="9874">
          <cell r="A9874" t="str">
            <v>Costos OyM (D)</v>
          </cell>
          <cell r="C9874">
            <v>717615</v>
          </cell>
          <cell r="D9874">
            <v>2016</v>
          </cell>
          <cell r="G9874">
            <v>403</v>
          </cell>
          <cell r="AC9874">
            <v>747440.34006265562</v>
          </cell>
        </row>
        <row r="9875">
          <cell r="A9875" t="str">
            <v>Costos OyM (D)</v>
          </cell>
          <cell r="C9875">
            <v>252256</v>
          </cell>
          <cell r="D9875">
            <v>2016</v>
          </cell>
          <cell r="G9875">
            <v>403</v>
          </cell>
          <cell r="AC9875">
            <v>262740.20250809315</v>
          </cell>
        </row>
        <row r="9876">
          <cell r="A9876" t="str">
            <v>Costos OyM (D)</v>
          </cell>
          <cell r="C9876">
            <v>289857</v>
          </cell>
          <cell r="D9876">
            <v>2016</v>
          </cell>
          <cell r="G9876">
            <v>403</v>
          </cell>
          <cell r="AC9876">
            <v>301903.96612325712</v>
          </cell>
        </row>
        <row r="9877">
          <cell r="A9877" t="str">
            <v>Costos OyM (D)</v>
          </cell>
          <cell r="C9877">
            <v>120429</v>
          </cell>
          <cell r="D9877">
            <v>2016</v>
          </cell>
          <cell r="G9877">
            <v>403</v>
          </cell>
          <cell r="AC9877">
            <v>125434.24080238784</v>
          </cell>
        </row>
        <row r="9878">
          <cell r="A9878" t="str">
            <v>Costos OyM (D)</v>
          </cell>
          <cell r="C9878">
            <v>129222</v>
          </cell>
          <cell r="D9878">
            <v>2016</v>
          </cell>
          <cell r="G9878">
            <v>403</v>
          </cell>
          <cell r="AC9878">
            <v>134592.69332939875</v>
          </cell>
        </row>
        <row r="9879">
          <cell r="A9879" t="str">
            <v>Costos de OyM (C )</v>
          </cell>
          <cell r="C9879">
            <v>260591</v>
          </cell>
          <cell r="D9879">
            <v>2016</v>
          </cell>
          <cell r="G9879">
            <v>403</v>
          </cell>
          <cell r="AC9879">
            <v>273858.31291127636</v>
          </cell>
        </row>
        <row r="9880">
          <cell r="A9880" t="str">
            <v>Costos OyM (D)</v>
          </cell>
          <cell r="C9880">
            <v>29147</v>
          </cell>
          <cell r="D9880">
            <v>2016</v>
          </cell>
          <cell r="G9880">
            <v>403</v>
          </cell>
          <cell r="AC9880">
            <v>30358.400523687804</v>
          </cell>
        </row>
        <row r="9881">
          <cell r="A9881" t="str">
            <v>Costos OyM (D)</v>
          </cell>
          <cell r="C9881">
            <v>438264</v>
          </cell>
          <cell r="D9881">
            <v>2016</v>
          </cell>
          <cell r="G9881">
            <v>403</v>
          </cell>
          <cell r="AC9881">
            <v>456479.02175570425</v>
          </cell>
        </row>
        <row r="9882">
          <cell r="A9882" t="str">
            <v>Costos OyM (D)</v>
          </cell>
          <cell r="C9882">
            <v>0</v>
          </cell>
          <cell r="D9882">
            <v>2016</v>
          </cell>
          <cell r="G9882">
            <v>403</v>
          </cell>
          <cell r="AC9882">
            <v>0</v>
          </cell>
        </row>
        <row r="9883">
          <cell r="A9883" t="str">
            <v>Costos OyM (D)</v>
          </cell>
          <cell r="C9883">
            <v>146834</v>
          </cell>
          <cell r="D9883">
            <v>2016</v>
          </cell>
          <cell r="G9883">
            <v>403</v>
          </cell>
          <cell r="AC9883">
            <v>152936.67898909579</v>
          </cell>
        </row>
        <row r="9884">
          <cell r="A9884" t="str">
            <v>Costos OyM (D)</v>
          </cell>
          <cell r="C9884">
            <v>73380</v>
          </cell>
          <cell r="D9884">
            <v>2016</v>
          </cell>
          <cell r="G9884">
            <v>403</v>
          </cell>
          <cell r="AC9884">
            <v>76429.801709548527</v>
          </cell>
        </row>
        <row r="9885">
          <cell r="A9885" t="str">
            <v>Costos OyM (D)</v>
          </cell>
          <cell r="C9885">
            <v>842206</v>
          </cell>
          <cell r="D9885">
            <v>2016</v>
          </cell>
          <cell r="G9885">
            <v>403</v>
          </cell>
          <cell r="AC9885">
            <v>877209.5608965935</v>
          </cell>
        </row>
        <row r="9886">
          <cell r="A9886" t="str">
            <v>Costos OyM (D)</v>
          </cell>
          <cell r="C9886">
            <v>126148</v>
          </cell>
          <cell r="D9886">
            <v>2016</v>
          </cell>
          <cell r="G9886">
            <v>403</v>
          </cell>
          <cell r="AC9886">
            <v>131390.93248918134</v>
          </cell>
        </row>
        <row r="9887">
          <cell r="A9887" t="str">
            <v>Costos OyM (D)</v>
          </cell>
          <cell r="C9887">
            <v>20408</v>
          </cell>
          <cell r="D9887">
            <v>2016</v>
          </cell>
          <cell r="G9887">
            <v>403</v>
          </cell>
          <cell r="AC9887">
            <v>21256.192331540835</v>
          </cell>
        </row>
        <row r="9888">
          <cell r="A9888" t="str">
            <v>Costos de OyM (C )</v>
          </cell>
          <cell r="C9888">
            <v>19578</v>
          </cell>
          <cell r="D9888">
            <v>2016</v>
          </cell>
          <cell r="G9888">
            <v>403</v>
          </cell>
          <cell r="AC9888">
            <v>20574.76294337475</v>
          </cell>
        </row>
        <row r="9889">
          <cell r="A9889" t="str">
            <v>Costos OyM (D)</v>
          </cell>
          <cell r="C9889">
            <v>46134</v>
          </cell>
          <cell r="D9889">
            <v>2016</v>
          </cell>
          <cell r="G9889">
            <v>403</v>
          </cell>
          <cell r="AC9889">
            <v>48051.41008542262</v>
          </cell>
        </row>
        <row r="9890">
          <cell r="A9890" t="str">
            <v>Costos de OyM (C )</v>
          </cell>
          <cell r="C9890">
            <v>885377</v>
          </cell>
          <cell r="D9890">
            <v>2016</v>
          </cell>
          <cell r="G9890">
            <v>403</v>
          </cell>
          <cell r="AC9890">
            <v>930453.66689734929</v>
          </cell>
        </row>
        <row r="9891">
          <cell r="A9891" t="str">
            <v>Costos de OyM (C )</v>
          </cell>
          <cell r="C9891">
            <v>457405</v>
          </cell>
          <cell r="D9891">
            <v>2016</v>
          </cell>
          <cell r="G9891">
            <v>403</v>
          </cell>
          <cell r="AC9891">
            <v>480692.58576536557</v>
          </cell>
        </row>
        <row r="9892">
          <cell r="A9892" t="str">
            <v>Costos de OyM (C )</v>
          </cell>
          <cell r="C9892">
            <v>4611</v>
          </cell>
          <cell r="D9892">
            <v>2016</v>
          </cell>
          <cell r="G9892">
            <v>403</v>
          </cell>
          <cell r="AC9892">
            <v>4845.7570707886898</v>
          </cell>
        </row>
        <row r="9893">
          <cell r="A9893" t="str">
            <v>Costos de Administración</v>
          </cell>
          <cell r="C9893">
            <v>9537066</v>
          </cell>
          <cell r="D9893">
            <v>2016</v>
          </cell>
          <cell r="G9893">
            <v>403</v>
          </cell>
          <cell r="AC9893">
            <v>1647641.283190354</v>
          </cell>
        </row>
        <row r="9894">
          <cell r="A9894" t="str">
            <v>Costos Totales</v>
          </cell>
          <cell r="C9894">
            <v>98946790</v>
          </cell>
          <cell r="D9894">
            <v>2016</v>
          </cell>
          <cell r="G9894">
            <v>403</v>
          </cell>
          <cell r="AC9894">
            <v>98946790</v>
          </cell>
        </row>
        <row r="9895">
          <cell r="A9895" t="str">
            <v>Costos de Combustible</v>
          </cell>
          <cell r="C9895">
            <v>5881896</v>
          </cell>
          <cell r="D9895">
            <v>2016</v>
          </cell>
          <cell r="G9895">
            <v>432</v>
          </cell>
          <cell r="AC9895">
            <v>5881896</v>
          </cell>
        </row>
        <row r="9896">
          <cell r="A9896" t="str">
            <v>Costos Compra de Energía</v>
          </cell>
          <cell r="C9896">
            <v>110802673</v>
          </cell>
          <cell r="D9896">
            <v>2016</v>
          </cell>
          <cell r="G9896">
            <v>432</v>
          </cell>
          <cell r="AC9896">
            <v>110802673</v>
          </cell>
        </row>
        <row r="9897">
          <cell r="A9897" t="str">
            <v>Costos Totales por Compra de Energia</v>
          </cell>
          <cell r="C9897">
            <v>112037398</v>
          </cell>
          <cell r="D9897">
            <v>2016</v>
          </cell>
          <cell r="G9897">
            <v>432</v>
          </cell>
          <cell r="AC9897">
            <v>112037398</v>
          </cell>
        </row>
        <row r="9898">
          <cell r="A9898" t="str">
            <v>Costos OyM (D)</v>
          </cell>
          <cell r="C9898">
            <v>924457</v>
          </cell>
          <cell r="D9898">
            <v>2016</v>
          </cell>
          <cell r="G9898">
            <v>432</v>
          </cell>
          <cell r="AC9898">
            <v>962879.05695017858</v>
          </cell>
        </row>
        <row r="9899">
          <cell r="A9899" t="str">
            <v>Costos OyM (D)</v>
          </cell>
          <cell r="C9899">
            <v>455479</v>
          </cell>
          <cell r="D9899">
            <v>2016</v>
          </cell>
          <cell r="G9899">
            <v>432</v>
          </cell>
          <cell r="AC9899">
            <v>474409.50739797566</v>
          </cell>
        </row>
        <row r="9900">
          <cell r="A9900" t="str">
            <v>Costos OyM (D)</v>
          </cell>
          <cell r="C9900">
            <v>2014</v>
          </cell>
          <cell r="D9900">
            <v>2016</v>
          </cell>
          <cell r="G9900">
            <v>432</v>
          </cell>
          <cell r="AC9900">
            <v>2097.7053780734632</v>
          </cell>
        </row>
        <row r="9901">
          <cell r="A9901" t="str">
            <v>Costos OyM (D)</v>
          </cell>
          <cell r="C9901">
            <v>295886</v>
          </cell>
          <cell r="D9901">
            <v>2016</v>
          </cell>
          <cell r="G9901">
            <v>432</v>
          </cell>
          <cell r="AC9901">
            <v>308183.54195463989</v>
          </cell>
        </row>
        <row r="9902">
          <cell r="A9902" t="str">
            <v>Costos OyM (D)</v>
          </cell>
          <cell r="C9902">
            <v>715826</v>
          </cell>
          <cell r="D9902">
            <v>2016</v>
          </cell>
          <cell r="G9902">
            <v>432</v>
          </cell>
          <cell r="AC9902">
            <v>745576.98607984849</v>
          </cell>
        </row>
        <row r="9903">
          <cell r="A9903" t="str">
            <v>Costos de OyM (C )</v>
          </cell>
          <cell r="C9903">
            <v>336438</v>
          </cell>
          <cell r="D9903">
            <v>2016</v>
          </cell>
          <cell r="G9903">
            <v>432</v>
          </cell>
          <cell r="AC9903">
            <v>353566.86562177516</v>
          </cell>
        </row>
        <row r="9904">
          <cell r="A9904" t="str">
            <v>Costos OyM (D)</v>
          </cell>
          <cell r="C9904">
            <v>101276</v>
          </cell>
          <cell r="D9904">
            <v>2016</v>
          </cell>
          <cell r="G9904">
            <v>432</v>
          </cell>
          <cell r="AC9904">
            <v>105485.20847555515</v>
          </cell>
        </row>
        <row r="9905">
          <cell r="A9905" t="str">
            <v>Costos OyM (D)</v>
          </cell>
          <cell r="C9905">
            <v>4077965</v>
          </cell>
          <cell r="D9905">
            <v>2016</v>
          </cell>
          <cell r="G9905">
            <v>432</v>
          </cell>
          <cell r="AC9905">
            <v>4247452.3893224187</v>
          </cell>
        </row>
        <row r="9906">
          <cell r="A9906" t="str">
            <v>Costos OyM (D)</v>
          </cell>
          <cell r="C9906">
            <v>698</v>
          </cell>
          <cell r="D9906">
            <v>2016</v>
          </cell>
          <cell r="G9906">
            <v>432</v>
          </cell>
          <cell r="AC9906">
            <v>727.01010620420925</v>
          </cell>
        </row>
        <row r="9907">
          <cell r="A9907" t="str">
            <v>Costos OyM (D)</v>
          </cell>
          <cell r="C9907">
            <v>16716</v>
          </cell>
          <cell r="D9907">
            <v>2016</v>
          </cell>
          <cell r="G9907">
            <v>432</v>
          </cell>
          <cell r="AC9907">
            <v>17410.746325658398</v>
          </cell>
        </row>
        <row r="9908">
          <cell r="A9908" t="str">
            <v>Costos OyM (D)</v>
          </cell>
          <cell r="C9908">
            <v>850874</v>
          </cell>
          <cell r="D9908">
            <v>2016</v>
          </cell>
          <cell r="G9908">
            <v>432</v>
          </cell>
          <cell r="AC9908">
            <v>886237.81820401188</v>
          </cell>
        </row>
        <row r="9909">
          <cell r="A9909" t="str">
            <v>Costos OyM (D)</v>
          </cell>
          <cell r="C9909">
            <v>4763941</v>
          </cell>
          <cell r="D9909">
            <v>2016</v>
          </cell>
          <cell r="G9909">
            <v>432</v>
          </cell>
          <cell r="AC9909">
            <v>4961938.7569635911</v>
          </cell>
        </row>
        <row r="9910">
          <cell r="A9910" t="str">
            <v>Costos OyM (D)</v>
          </cell>
          <cell r="C9910">
            <v>330349</v>
          </cell>
          <cell r="D9910">
            <v>2016</v>
          </cell>
          <cell r="G9910">
            <v>432</v>
          </cell>
          <cell r="AC9910">
            <v>344078.88477715518</v>
          </cell>
        </row>
        <row r="9911">
          <cell r="A9911" t="str">
            <v>Costos OyM (D)</v>
          </cell>
          <cell r="C9911">
            <v>6275</v>
          </cell>
          <cell r="D9911">
            <v>2016</v>
          </cell>
          <cell r="G9911">
            <v>432</v>
          </cell>
          <cell r="AC9911">
            <v>6535.8000235407062</v>
          </cell>
        </row>
        <row r="9912">
          <cell r="A9912" t="str">
            <v>Costos de OyM (C )</v>
          </cell>
          <cell r="C9912">
            <v>427651</v>
          </cell>
          <cell r="D9912">
            <v>2016</v>
          </cell>
          <cell r="G9912">
            <v>432</v>
          </cell>
          <cell r="AC9912">
            <v>449423.7382519744</v>
          </cell>
        </row>
        <row r="9913">
          <cell r="A9913" t="str">
            <v>Costos OyM (D)</v>
          </cell>
          <cell r="C9913">
            <v>179450</v>
          </cell>
          <cell r="D9913">
            <v>2016</v>
          </cell>
          <cell r="G9913">
            <v>432</v>
          </cell>
          <cell r="AC9913">
            <v>186908.2572469131</v>
          </cell>
        </row>
        <row r="9914">
          <cell r="A9914" t="str">
            <v>Costos de OyM (C )</v>
          </cell>
          <cell r="C9914">
            <v>3667569</v>
          </cell>
          <cell r="D9914">
            <v>2016</v>
          </cell>
          <cell r="G9914">
            <v>432</v>
          </cell>
          <cell r="AC9914">
            <v>3854293.7354923887</v>
          </cell>
        </row>
        <row r="9915">
          <cell r="A9915" t="str">
            <v>Costos de OyM (C )</v>
          </cell>
          <cell r="C9915">
            <v>65366</v>
          </cell>
          <cell r="D9915">
            <v>2016</v>
          </cell>
          <cell r="G9915">
            <v>432</v>
          </cell>
          <cell r="AC9915">
            <v>68693.939858853497</v>
          </cell>
        </row>
        <row r="9916">
          <cell r="A9916" t="str">
            <v>Costos de OyM (C )</v>
          </cell>
          <cell r="C9916">
            <v>7057</v>
          </cell>
          <cell r="D9916">
            <v>2016</v>
          </cell>
          <cell r="G9916">
            <v>432</v>
          </cell>
          <cell r="AC9916">
            <v>7416.2887982120546</v>
          </cell>
        </row>
        <row r="9917">
          <cell r="A9917" t="str">
            <v>Costos de Administración</v>
          </cell>
          <cell r="C9917">
            <v>19732220</v>
          </cell>
          <cell r="D9917">
            <v>2016</v>
          </cell>
          <cell r="G9917">
            <v>432</v>
          </cell>
          <cell r="AC9917">
            <v>14273417.755055325</v>
          </cell>
        </row>
        <row r="9918">
          <cell r="A9918" t="str">
            <v>Costos Totales</v>
          </cell>
          <cell r="C9918">
            <v>165664787</v>
          </cell>
          <cell r="D9918">
            <v>2016</v>
          </cell>
          <cell r="G9918">
            <v>432</v>
          </cell>
          <cell r="AC9918">
            <v>165664787</v>
          </cell>
        </row>
        <row r="9919">
          <cell r="A9919" t="str">
            <v>Costos Compra de Energía</v>
          </cell>
          <cell r="C9919">
            <v>109642545</v>
          </cell>
          <cell r="D9919">
            <v>2016</v>
          </cell>
          <cell r="G9919">
            <v>151</v>
          </cell>
          <cell r="AC9919">
            <v>109642545</v>
          </cell>
        </row>
        <row r="9920">
          <cell r="A9920" t="str">
            <v>Costos Totales por Compra de Energia</v>
          </cell>
          <cell r="C9920">
            <v>224689135</v>
          </cell>
          <cell r="D9920">
            <v>2016</v>
          </cell>
          <cell r="G9920">
            <v>151</v>
          </cell>
          <cell r="AC9920">
            <v>224689135</v>
          </cell>
        </row>
        <row r="9921">
          <cell r="A9921" t="str">
            <v>Costos OyM (D)</v>
          </cell>
          <cell r="C9921">
            <v>3015163</v>
          </cell>
          <cell r="D9921">
            <v>2016</v>
          </cell>
          <cell r="G9921">
            <v>151</v>
          </cell>
          <cell r="AC9921">
            <v>3140478.4711361062</v>
          </cell>
        </row>
        <row r="9922">
          <cell r="A9922" t="str">
            <v>Costos OyM (D)</v>
          </cell>
          <cell r="C9922">
            <v>1781043</v>
          </cell>
          <cell r="D9922">
            <v>2016</v>
          </cell>
          <cell r="G9922">
            <v>151</v>
          </cell>
          <cell r="AC9922">
            <v>1855066.2759086869</v>
          </cell>
        </row>
        <row r="9923">
          <cell r="A9923" t="str">
            <v>Costos OyM (D)</v>
          </cell>
          <cell r="C9923">
            <v>4086631</v>
          </cell>
          <cell r="D9923">
            <v>2016</v>
          </cell>
          <cell r="G9923">
            <v>151</v>
          </cell>
          <cell r="AC9923">
            <v>4256478.5635063238</v>
          </cell>
        </row>
        <row r="9924">
          <cell r="A9924" t="str">
            <v>Costos OyM (D)</v>
          </cell>
          <cell r="C9924">
            <v>2087875</v>
          </cell>
          <cell r="D9924">
            <v>2016</v>
          </cell>
          <cell r="G9924">
            <v>151</v>
          </cell>
          <cell r="AC9924">
            <v>2174650.7528525977</v>
          </cell>
        </row>
        <row r="9925">
          <cell r="A9925" t="str">
            <v>Costos OyM (D)</v>
          </cell>
          <cell r="C9925">
            <v>225340</v>
          </cell>
          <cell r="D9925">
            <v>2016</v>
          </cell>
          <cell r="G9925">
            <v>151</v>
          </cell>
          <cell r="AC9925">
            <v>234705.52626369128</v>
          </cell>
        </row>
        <row r="9926">
          <cell r="A9926" t="str">
            <v>Costos de OyM (C )</v>
          </cell>
          <cell r="C9926">
            <v>2616598</v>
          </cell>
          <cell r="D9926">
            <v>2016</v>
          </cell>
          <cell r="G9926">
            <v>151</v>
          </cell>
          <cell r="AC9926">
            <v>2749815.280830957</v>
          </cell>
        </row>
        <row r="9927">
          <cell r="A9927" t="str">
            <v>Costos OyM (D)</v>
          </cell>
          <cell r="C9927">
            <v>423108</v>
          </cell>
          <cell r="D9927">
            <v>2016</v>
          </cell>
          <cell r="G9927">
            <v>151</v>
          </cell>
          <cell r="AC9927">
            <v>440693.11177055951</v>
          </cell>
        </row>
        <row r="9928">
          <cell r="A9928" t="str">
            <v>Costos OyM (D)</v>
          </cell>
          <cell r="C9928">
            <v>4022406</v>
          </cell>
          <cell r="D9928">
            <v>2016</v>
          </cell>
          <cell r="G9928">
            <v>151</v>
          </cell>
          <cell r="AC9928">
            <v>4189584.2596797254</v>
          </cell>
        </row>
        <row r="9929">
          <cell r="A9929" t="str">
            <v>Costos OyM (D)</v>
          </cell>
          <cell r="C9929">
            <v>0</v>
          </cell>
          <cell r="D9929">
            <v>2016</v>
          </cell>
          <cell r="G9929">
            <v>151</v>
          </cell>
          <cell r="AC9929">
            <v>0</v>
          </cell>
        </row>
        <row r="9930">
          <cell r="A9930" t="str">
            <v>Costos OyM (D)</v>
          </cell>
          <cell r="C9930">
            <v>709555</v>
          </cell>
          <cell r="D9930">
            <v>2016</v>
          </cell>
          <cell r="G9930">
            <v>151</v>
          </cell>
          <cell r="AC9930">
            <v>739045.35230333474</v>
          </cell>
        </row>
        <row r="9931">
          <cell r="A9931" t="str">
            <v>Costos OyM (D)</v>
          </cell>
          <cell r="C9931">
            <v>2612907</v>
          </cell>
          <cell r="D9931">
            <v>2016</v>
          </cell>
          <cell r="G9931">
            <v>151</v>
          </cell>
          <cell r="AC9931">
            <v>2721504.0051170797</v>
          </cell>
        </row>
        <row r="9932">
          <cell r="A9932" t="str">
            <v>Costos OyM (D)</v>
          </cell>
          <cell r="C9932">
            <v>27973428</v>
          </cell>
          <cell r="D9932">
            <v>2016</v>
          </cell>
          <cell r="G9932">
            <v>151</v>
          </cell>
          <cell r="AC9932">
            <v>29136052.809707448</v>
          </cell>
        </row>
        <row r="9933">
          <cell r="A9933" t="str">
            <v>Costos OyM (D)</v>
          </cell>
          <cell r="C9933">
            <v>2169323</v>
          </cell>
          <cell r="D9933">
            <v>2016</v>
          </cell>
          <cell r="G9933">
            <v>151</v>
          </cell>
          <cell r="AC9933">
            <v>2259483.8748155213</v>
          </cell>
        </row>
        <row r="9934">
          <cell r="A9934" t="str">
            <v>Costos OyM (D)</v>
          </cell>
          <cell r="C9934">
            <v>2256740</v>
          </cell>
          <cell r="D9934">
            <v>2016</v>
          </cell>
          <cell r="G9934">
            <v>151</v>
          </cell>
          <cell r="AC9934">
            <v>2350534.0789044229</v>
          </cell>
        </row>
        <row r="9935">
          <cell r="A9935" t="str">
            <v>Costos de OyM (C )</v>
          </cell>
          <cell r="C9935">
            <v>26317450</v>
          </cell>
          <cell r="D9935">
            <v>2016</v>
          </cell>
          <cell r="G9935">
            <v>151</v>
          </cell>
          <cell r="AC9935">
            <v>27657334.509353243</v>
          </cell>
        </row>
        <row r="9936">
          <cell r="A9936" t="str">
            <v>Costos de OyM (C )</v>
          </cell>
          <cell r="C9936">
            <v>41765347</v>
          </cell>
          <cell r="D9936">
            <v>2016</v>
          </cell>
          <cell r="G9936">
            <v>151</v>
          </cell>
          <cell r="AC9936">
            <v>43891721.001776874</v>
          </cell>
        </row>
        <row r="9937">
          <cell r="A9937" t="str">
            <v>Costos de OyM (C )</v>
          </cell>
          <cell r="C9937">
            <v>4261743</v>
          </cell>
          <cell r="D9937">
            <v>2016</v>
          </cell>
          <cell r="G9937">
            <v>151</v>
          </cell>
          <cell r="AC9937">
            <v>4478718.5591269145</v>
          </cell>
        </row>
        <row r="9938">
          <cell r="A9938" t="str">
            <v>Costos de Administración</v>
          </cell>
          <cell r="C9938">
            <v>40803188</v>
          </cell>
          <cell r="D9938">
            <v>2016</v>
          </cell>
          <cell r="G9938">
            <v>151</v>
          </cell>
          <cell r="AC9938">
            <v>39427662.335933536</v>
          </cell>
        </row>
        <row r="9939">
          <cell r="A9939" t="str">
            <v>Costos Totales</v>
          </cell>
          <cell r="C9939">
            <v>408571633</v>
          </cell>
          <cell r="D9939">
            <v>2016</v>
          </cell>
          <cell r="G9939">
            <v>151</v>
          </cell>
          <cell r="AC9939">
            <v>408571633</v>
          </cell>
        </row>
        <row r="9940">
          <cell r="A9940" t="str">
            <v>Costos OyM (D)</v>
          </cell>
          <cell r="C9940">
            <v>23749</v>
          </cell>
          <cell r="D9940">
            <v>2016</v>
          </cell>
          <cell r="G9940">
            <v>151</v>
          </cell>
          <cell r="AC9940">
            <v>24736.050160807685</v>
          </cell>
        </row>
        <row r="9941">
          <cell r="A9941" t="str">
            <v>Costos de Combustible</v>
          </cell>
          <cell r="C9941">
            <v>1984779</v>
          </cell>
          <cell r="D9941">
            <v>2016</v>
          </cell>
          <cell r="G9941">
            <v>227</v>
          </cell>
          <cell r="AC9941">
            <v>1984779</v>
          </cell>
        </row>
        <row r="9942">
          <cell r="A9942" t="str">
            <v>Costos de Combustible</v>
          </cell>
          <cell r="C9942">
            <v>26418780</v>
          </cell>
          <cell r="D9942">
            <v>2016</v>
          </cell>
          <cell r="G9942">
            <v>227</v>
          </cell>
          <cell r="AC9942">
            <v>26418780</v>
          </cell>
        </row>
        <row r="9943">
          <cell r="A9943" t="str">
            <v>Costos Compra de Energía</v>
          </cell>
          <cell r="C9943">
            <v>298255056</v>
          </cell>
          <cell r="D9943">
            <v>2016</v>
          </cell>
          <cell r="G9943">
            <v>227</v>
          </cell>
          <cell r="AC9943">
            <v>298255056</v>
          </cell>
        </row>
        <row r="9944">
          <cell r="A9944" t="str">
            <v>Costos Totales por Compra de Energia</v>
          </cell>
          <cell r="C9944">
            <v>298255056</v>
          </cell>
          <cell r="D9944">
            <v>2016</v>
          </cell>
          <cell r="G9944">
            <v>227</v>
          </cell>
          <cell r="AC9944">
            <v>298255056</v>
          </cell>
        </row>
        <row r="9945">
          <cell r="A9945" t="str">
            <v>Costos OyM (D)</v>
          </cell>
          <cell r="C9945">
            <v>250442</v>
          </cell>
          <cell r="D9945">
            <v>2016</v>
          </cell>
          <cell r="G9945">
            <v>227</v>
          </cell>
          <cell r="AC9945">
            <v>260850.80948136759</v>
          </cell>
        </row>
        <row r="9946">
          <cell r="A9946" t="str">
            <v>Costos OyM (D)</v>
          </cell>
          <cell r="C9946">
            <v>587137</v>
          </cell>
          <cell r="D9946">
            <v>2016</v>
          </cell>
          <cell r="G9946">
            <v>227</v>
          </cell>
          <cell r="AC9946">
            <v>611539.44516679191</v>
          </cell>
        </row>
        <row r="9947">
          <cell r="A9947" t="str">
            <v>Costos OyM (D)</v>
          </cell>
          <cell r="C9947">
            <v>37499</v>
          </cell>
          <cell r="D9947">
            <v>2016</v>
          </cell>
          <cell r="G9947">
            <v>227</v>
          </cell>
          <cell r="AC9947">
            <v>39057.524315976567</v>
          </cell>
        </row>
        <row r="9948">
          <cell r="A9948" t="str">
            <v>Costos OyM (D)</v>
          </cell>
          <cell r="C9948">
            <v>1460018</v>
          </cell>
          <cell r="D9948">
            <v>2016</v>
          </cell>
          <cell r="G9948">
            <v>227</v>
          </cell>
          <cell r="AC9948">
            <v>1520698.9129513712</v>
          </cell>
        </row>
        <row r="9949">
          <cell r="A9949" t="str">
            <v>Costos de Administración</v>
          </cell>
          <cell r="C9949">
            <v>12974813</v>
          </cell>
          <cell r="D9949">
            <v>2016</v>
          </cell>
          <cell r="G9949">
            <v>227</v>
          </cell>
          <cell r="AC9949">
            <v>1706896.8077376757</v>
          </cell>
        </row>
        <row r="9950">
          <cell r="A9950" t="str">
            <v>Costos Totales</v>
          </cell>
          <cell r="C9950">
            <v>358109511</v>
          </cell>
          <cell r="D9950">
            <v>2016</v>
          </cell>
          <cell r="G9950">
            <v>227</v>
          </cell>
          <cell r="AC9950">
            <v>358109511</v>
          </cell>
        </row>
        <row r="9951">
          <cell r="A9951" t="str">
            <v>Costos OyM (D)</v>
          </cell>
          <cell r="C9951">
            <v>9311</v>
          </cell>
          <cell r="D9951">
            <v>2016</v>
          </cell>
          <cell r="G9951">
            <v>227</v>
          </cell>
          <cell r="AC9951">
            <v>9697.9815170019938</v>
          </cell>
        </row>
        <row r="9952">
          <cell r="A9952" t="str">
            <v>Costos Compra de Energía</v>
          </cell>
          <cell r="C9952">
            <v>349255919</v>
          </cell>
          <cell r="D9952">
            <v>2016</v>
          </cell>
          <cell r="G9952">
            <v>115</v>
          </cell>
          <cell r="AC9952">
            <v>349255919</v>
          </cell>
        </row>
        <row r="9953">
          <cell r="A9953" t="str">
            <v>Costos Totales por Compra de Energia</v>
          </cell>
          <cell r="C9953">
            <v>386699310</v>
          </cell>
          <cell r="D9953">
            <v>2016</v>
          </cell>
          <cell r="G9953">
            <v>115</v>
          </cell>
          <cell r="AC9953">
            <v>386699310</v>
          </cell>
        </row>
        <row r="9954">
          <cell r="A9954" t="str">
            <v>Costos Totales</v>
          </cell>
          <cell r="C9954">
            <v>857392001</v>
          </cell>
          <cell r="D9954">
            <v>2016</v>
          </cell>
          <cell r="G9954">
            <v>115</v>
          </cell>
          <cell r="AC9954">
            <v>857392001</v>
          </cell>
        </row>
        <row r="9955">
          <cell r="A9955" t="str">
            <v>Costos de Combustible</v>
          </cell>
          <cell r="C9955">
            <v>24532</v>
          </cell>
          <cell r="D9955">
            <v>2016</v>
          </cell>
          <cell r="G9955">
            <v>115</v>
          </cell>
          <cell r="AC9955">
            <v>24532</v>
          </cell>
        </row>
        <row r="9956">
          <cell r="A9956" t="str">
            <v>Costos OyM (D)</v>
          </cell>
          <cell r="C9956">
            <v>9029071</v>
          </cell>
          <cell r="D9956">
            <v>2016</v>
          </cell>
          <cell r="G9956">
            <v>115</v>
          </cell>
          <cell r="AC9956">
            <v>9404335.0524861682</v>
          </cell>
        </row>
        <row r="9957">
          <cell r="A9957" t="str">
            <v>Costos OyM (D)</v>
          </cell>
          <cell r="C9957">
            <v>1999301</v>
          </cell>
          <cell r="D9957">
            <v>2016</v>
          </cell>
          <cell r="G9957">
            <v>115</v>
          </cell>
          <cell r="AC9957">
            <v>2082395.4618111486</v>
          </cell>
        </row>
        <row r="9958">
          <cell r="A9958" t="str">
            <v>Costos OyM (D)</v>
          </cell>
          <cell r="C9958">
            <v>9590710</v>
          </cell>
          <cell r="D9958">
            <v>2016</v>
          </cell>
          <cell r="G9958">
            <v>115</v>
          </cell>
          <cell r="AC9958">
            <v>9989316.7559796143</v>
          </cell>
        </row>
        <row r="9959">
          <cell r="A9959" t="str">
            <v>Costos OyM (D)</v>
          </cell>
          <cell r="C9959">
            <v>11477213</v>
          </cell>
          <cell r="D9959">
            <v>2016</v>
          </cell>
          <cell r="G9959">
            <v>115</v>
          </cell>
          <cell r="AC9959">
            <v>11954226.134754056</v>
          </cell>
        </row>
        <row r="9960">
          <cell r="A9960" t="str">
            <v>Costos OyM (D)</v>
          </cell>
          <cell r="C9960">
            <v>265996</v>
          </cell>
          <cell r="D9960">
            <v>2016</v>
          </cell>
          <cell r="G9960">
            <v>115</v>
          </cell>
          <cell r="AC9960">
            <v>277051.26104569458</v>
          </cell>
        </row>
        <row r="9961">
          <cell r="A9961" t="str">
            <v>Costos de OyM (C )</v>
          </cell>
          <cell r="C9961">
            <v>12990892</v>
          </cell>
          <cell r="D9961">
            <v>2016</v>
          </cell>
          <cell r="G9961">
            <v>115</v>
          </cell>
          <cell r="AC9961">
            <v>13652289.474051664</v>
          </cell>
        </row>
        <row r="9962">
          <cell r="A9962" t="str">
            <v>Costos OyM (D)</v>
          </cell>
          <cell r="C9962">
            <v>533262</v>
          </cell>
          <cell r="D9962">
            <v>2016</v>
          </cell>
          <cell r="G9962">
            <v>115</v>
          </cell>
          <cell r="AC9962">
            <v>555425.3055224485</v>
          </cell>
        </row>
        <row r="9963">
          <cell r="A9963" t="str">
            <v>Costos OyM (D)</v>
          </cell>
          <cell r="C9963">
            <v>11821128</v>
          </cell>
          <cell r="D9963">
            <v>2016</v>
          </cell>
          <cell r="G9963">
            <v>115</v>
          </cell>
          <cell r="AC9963">
            <v>12312434.84632314</v>
          </cell>
        </row>
        <row r="9964">
          <cell r="A9964" t="str">
            <v>Costos OyM (D)</v>
          </cell>
          <cell r="C9964">
            <v>369898</v>
          </cell>
          <cell r="D9964">
            <v>2016</v>
          </cell>
          <cell r="G9964">
            <v>115</v>
          </cell>
          <cell r="AC9964">
            <v>385271.61069444782</v>
          </cell>
        </row>
        <row r="9965">
          <cell r="A9965" t="str">
            <v>Costos OyM (D)</v>
          </cell>
          <cell r="C9965">
            <v>2254634</v>
          </cell>
          <cell r="D9965">
            <v>2016</v>
          </cell>
          <cell r="G9965">
            <v>115</v>
          </cell>
          <cell r="AC9965">
            <v>2348340.5498447292</v>
          </cell>
        </row>
        <row r="9966">
          <cell r="A9966" t="str">
            <v>Costos OyM (D)</v>
          </cell>
          <cell r="C9966">
            <v>6516</v>
          </cell>
          <cell r="D9966">
            <v>2016</v>
          </cell>
          <cell r="G9966">
            <v>115</v>
          </cell>
          <cell r="AC9966">
            <v>6786.8164069149389</v>
          </cell>
        </row>
        <row r="9967">
          <cell r="A9967" t="str">
            <v>Costos OyM (D)</v>
          </cell>
          <cell r="C9967">
            <v>5233538</v>
          </cell>
          <cell r="D9967">
            <v>2016</v>
          </cell>
          <cell r="G9967">
            <v>115</v>
          </cell>
          <cell r="AC9967">
            <v>5451053.0332432156</v>
          </cell>
        </row>
        <row r="9968">
          <cell r="A9968" t="str">
            <v>Costos OyM (D)</v>
          </cell>
          <cell r="C9968">
            <v>86965449</v>
          </cell>
          <cell r="D9968">
            <v>2016</v>
          </cell>
          <cell r="G9968">
            <v>115</v>
          </cell>
          <cell r="AC9968">
            <v>90579885.836084157</v>
          </cell>
        </row>
        <row r="9969">
          <cell r="A9969" t="str">
            <v>Costos OyM (D)</v>
          </cell>
          <cell r="C9969">
            <v>1058355</v>
          </cell>
          <cell r="D9969">
            <v>2016</v>
          </cell>
          <cell r="G9969">
            <v>115</v>
          </cell>
          <cell r="AC9969">
            <v>1102342.0930540916</v>
          </cell>
        </row>
        <row r="9970">
          <cell r="A9970" t="str">
            <v>Costos OyM (D)</v>
          </cell>
          <cell r="C9970">
            <v>75832</v>
          </cell>
          <cell r="D9970">
            <v>2016</v>
          </cell>
          <cell r="G9970">
            <v>115</v>
          </cell>
          <cell r="AC9970">
            <v>78983.711137073915</v>
          </cell>
        </row>
        <row r="9971">
          <cell r="A9971" t="str">
            <v>Costos de OyM (C )</v>
          </cell>
          <cell r="C9971">
            <v>1008</v>
          </cell>
          <cell r="D9971">
            <v>2016</v>
          </cell>
          <cell r="G9971">
            <v>115</v>
          </cell>
          <cell r="AC9971">
            <v>1059.3196979733245</v>
          </cell>
        </row>
        <row r="9972">
          <cell r="A9972" t="str">
            <v>Costos OyM (D)</v>
          </cell>
          <cell r="C9972">
            <v>28257989</v>
          </cell>
          <cell r="D9972">
            <v>2016</v>
          </cell>
          <cell r="G9972">
            <v>115</v>
          </cell>
          <cell r="AC9972">
            <v>29432440.664767016</v>
          </cell>
        </row>
        <row r="9973">
          <cell r="A9973" t="str">
            <v>Costos de OyM (C )</v>
          </cell>
          <cell r="C9973">
            <v>57894132</v>
          </cell>
          <cell r="D9973">
            <v>2016</v>
          </cell>
          <cell r="G9973">
            <v>115</v>
          </cell>
          <cell r="AC9973">
            <v>60841661.13558311</v>
          </cell>
        </row>
        <row r="9974">
          <cell r="A9974" t="str">
            <v>Costos de OyM (C )</v>
          </cell>
          <cell r="C9974">
            <v>76754854</v>
          </cell>
          <cell r="D9974">
            <v>2016</v>
          </cell>
          <cell r="G9974">
            <v>115</v>
          </cell>
          <cell r="AC9974">
            <v>80662627.73538354</v>
          </cell>
        </row>
        <row r="9975">
          <cell r="A9975" t="str">
            <v>Costos de OyM (C )</v>
          </cell>
          <cell r="C9975">
            <v>5891577</v>
          </cell>
          <cell r="D9975">
            <v>2016</v>
          </cell>
          <cell r="G9975">
            <v>115</v>
          </cell>
          <cell r="AC9975">
            <v>6191531.317685104</v>
          </cell>
        </row>
        <row r="9976">
          <cell r="A9976" t="str">
            <v>Costos de Administración</v>
          </cell>
          <cell r="C9976">
            <v>96599131</v>
          </cell>
          <cell r="D9976">
            <v>2016</v>
          </cell>
          <cell r="G9976">
            <v>115</v>
          </cell>
          <cell r="AC9976">
            <v>86336743.741868496</v>
          </cell>
        </row>
        <row r="9977">
          <cell r="A9977" t="str">
            <v>Costos Compra de Energía</v>
          </cell>
          <cell r="C9977">
            <v>0</v>
          </cell>
          <cell r="D9977">
            <v>2016</v>
          </cell>
          <cell r="G9977">
            <v>268</v>
          </cell>
          <cell r="AC9977">
            <v>0</v>
          </cell>
        </row>
        <row r="9978">
          <cell r="A9978" t="str">
            <v>Costos Totales por Compra de Energia</v>
          </cell>
          <cell r="C9978">
            <v>0</v>
          </cell>
          <cell r="D9978">
            <v>2016</v>
          </cell>
          <cell r="G9978">
            <v>268</v>
          </cell>
          <cell r="AC9978">
            <v>0</v>
          </cell>
        </row>
        <row r="9979">
          <cell r="A9979" t="str">
            <v>Costos OyM (D)</v>
          </cell>
          <cell r="C9979">
            <v>1569235</v>
          </cell>
          <cell r="D9979">
            <v>2016</v>
          </cell>
          <cell r="G9979">
            <v>268</v>
          </cell>
          <cell r="AC9979">
            <v>1634455.1633371953</v>
          </cell>
        </row>
        <row r="9980">
          <cell r="A9980" t="str">
            <v>Costos OyM (D)</v>
          </cell>
          <cell r="C9980">
            <v>1345626</v>
          </cell>
          <cell r="D9980">
            <v>2016</v>
          </cell>
          <cell r="G9980">
            <v>268</v>
          </cell>
          <cell r="AC9980">
            <v>1401552.5804744202</v>
          </cell>
        </row>
        <row r="9981">
          <cell r="A9981" t="str">
            <v>Costos OyM (D)</v>
          </cell>
          <cell r="C9981">
            <v>1977875</v>
          </cell>
          <cell r="D9981">
            <v>2016</v>
          </cell>
          <cell r="G9981">
            <v>268</v>
          </cell>
          <cell r="AC9981">
            <v>2060078.9596112468</v>
          </cell>
        </row>
        <row r="9982">
          <cell r="A9982" t="str">
            <v>Costos OyM (D)</v>
          </cell>
          <cell r="C9982">
            <v>3483</v>
          </cell>
          <cell r="D9982">
            <v>2016</v>
          </cell>
          <cell r="G9982">
            <v>268</v>
          </cell>
          <cell r="AC9982">
            <v>3627.7595987238692</v>
          </cell>
        </row>
        <row r="9983">
          <cell r="A9983" t="str">
            <v>Costos de OyM (C )</v>
          </cell>
          <cell r="C9983">
            <v>1529628</v>
          </cell>
          <cell r="D9983">
            <v>2016</v>
          </cell>
          <cell r="G9983">
            <v>268</v>
          </cell>
          <cell r="AC9983">
            <v>1607505.0307257345</v>
          </cell>
        </row>
        <row r="9984">
          <cell r="A9984" t="str">
            <v>Costos OyM (D)</v>
          </cell>
          <cell r="C9984">
            <v>89198</v>
          </cell>
          <cell r="D9984">
            <v>2016</v>
          </cell>
          <cell r="G9984">
            <v>268</v>
          </cell>
          <cell r="AC9984">
            <v>92905.225577654812</v>
          </cell>
        </row>
        <row r="9985">
          <cell r="A9985" t="str">
            <v>Costos OyM (D)</v>
          </cell>
          <cell r="C9985">
            <v>1812133</v>
          </cell>
          <cell r="D9985">
            <v>2016</v>
          </cell>
          <cell r="G9985">
            <v>268</v>
          </cell>
          <cell r="AC9985">
            <v>1887448.4309257197</v>
          </cell>
        </row>
        <row r="9986">
          <cell r="A9986" t="str">
            <v>Costos OyM (D)</v>
          </cell>
          <cell r="C9986">
            <v>1</v>
          </cell>
          <cell r="D9986">
            <v>2016</v>
          </cell>
          <cell r="G9986">
            <v>268</v>
          </cell>
          <cell r="AC9986">
            <v>1.0415617567395548</v>
          </cell>
        </row>
        <row r="9987">
          <cell r="A9987" t="str">
            <v>Costos OyM (D)</v>
          </cell>
          <cell r="C9987">
            <v>102568</v>
          </cell>
          <cell r="D9987">
            <v>2016</v>
          </cell>
          <cell r="G9987">
            <v>268</v>
          </cell>
          <cell r="AC9987">
            <v>106830.90626526265</v>
          </cell>
        </row>
        <row r="9988">
          <cell r="A9988" t="str">
            <v>Costos OyM (D)</v>
          </cell>
          <cell r="C9988">
            <v>0</v>
          </cell>
          <cell r="D9988">
            <v>2016</v>
          </cell>
          <cell r="G9988">
            <v>268</v>
          </cell>
          <cell r="AC9988">
            <v>0</v>
          </cell>
        </row>
        <row r="9989">
          <cell r="A9989" t="str">
            <v>Costos OyM (D)</v>
          </cell>
          <cell r="C9989">
            <v>332569</v>
          </cell>
          <cell r="D9989">
            <v>2016</v>
          </cell>
          <cell r="G9989">
            <v>268</v>
          </cell>
          <cell r="AC9989">
            <v>346391.15187711699</v>
          </cell>
        </row>
        <row r="9990">
          <cell r="A9990" t="str">
            <v>Costos OyM (D)</v>
          </cell>
          <cell r="C9990">
            <v>5246221</v>
          </cell>
          <cell r="D9990">
            <v>2016</v>
          </cell>
          <cell r="G9990">
            <v>268</v>
          </cell>
          <cell r="AC9990">
            <v>5464263.1610039435</v>
          </cell>
        </row>
        <row r="9991">
          <cell r="A9991" t="str">
            <v>Costos OyM (D)</v>
          </cell>
          <cell r="C9991">
            <v>501168</v>
          </cell>
          <cell r="D9991">
            <v>2016</v>
          </cell>
          <cell r="G9991">
            <v>268</v>
          </cell>
          <cell r="AC9991">
            <v>521997.42250164918</v>
          </cell>
        </row>
        <row r="9992">
          <cell r="A9992" t="str">
            <v>Costos OyM (D)</v>
          </cell>
          <cell r="C9992">
            <v>26464</v>
          </cell>
          <cell r="D9992">
            <v>2016</v>
          </cell>
          <cell r="G9992">
            <v>268</v>
          </cell>
          <cell r="AC9992">
            <v>27563.890330355578</v>
          </cell>
        </row>
        <row r="9993">
          <cell r="A9993" t="str">
            <v>Costos de OyM (C )</v>
          </cell>
          <cell r="C9993">
            <v>0</v>
          </cell>
          <cell r="D9993">
            <v>2016</v>
          </cell>
          <cell r="G9993">
            <v>268</v>
          </cell>
          <cell r="AC9993">
            <v>0</v>
          </cell>
        </row>
        <row r="9994">
          <cell r="A9994" t="str">
            <v>Costos OyM (D)</v>
          </cell>
          <cell r="C9994">
            <v>483738</v>
          </cell>
          <cell r="D9994">
            <v>2016</v>
          </cell>
          <cell r="G9994">
            <v>268</v>
          </cell>
          <cell r="AC9994">
            <v>503843.00108167873</v>
          </cell>
        </row>
        <row r="9995">
          <cell r="A9995" t="str">
            <v>Costos de OyM (C )</v>
          </cell>
          <cell r="C9995">
            <v>6835976</v>
          </cell>
          <cell r="D9995">
            <v>2016</v>
          </cell>
          <cell r="G9995">
            <v>268</v>
          </cell>
          <cell r="AC9995">
            <v>7184011.9361834275</v>
          </cell>
        </row>
        <row r="9996">
          <cell r="A9996" t="str">
            <v>Costos de OyM (C )</v>
          </cell>
          <cell r="C9996">
            <v>583682</v>
          </cell>
          <cell r="D9996">
            <v>2016</v>
          </cell>
          <cell r="G9996">
            <v>268</v>
          </cell>
          <cell r="AC9996">
            <v>613398.65074649407</v>
          </cell>
        </row>
        <row r="9997">
          <cell r="A9997" t="str">
            <v>Costos de Administración</v>
          </cell>
          <cell r="C9997">
            <v>23412657</v>
          </cell>
          <cell r="D9997">
            <v>2016</v>
          </cell>
          <cell r="G9997">
            <v>268</v>
          </cell>
          <cell r="AC9997">
            <v>10296189.865280572</v>
          </cell>
        </row>
        <row r="9998">
          <cell r="A9998" t="str">
            <v>Costos Totales</v>
          </cell>
          <cell r="C9998">
            <v>76314603</v>
          </cell>
          <cell r="D9998">
            <v>2016</v>
          </cell>
          <cell r="G9998">
            <v>268</v>
          </cell>
          <cell r="AC9998">
            <v>76314603</v>
          </cell>
        </row>
        <row r="9999">
          <cell r="A9999" t="str">
            <v>Costos Compra de Energía</v>
          </cell>
          <cell r="C9999">
            <v>188701849</v>
          </cell>
          <cell r="D9999">
            <v>2016</v>
          </cell>
          <cell r="G9999">
            <v>179</v>
          </cell>
          <cell r="AC9999">
            <v>188701849</v>
          </cell>
        </row>
        <row r="10000">
          <cell r="A10000" t="str">
            <v>Costos Totales por Compra de Energia</v>
          </cell>
          <cell r="C10000">
            <v>197456119</v>
          </cell>
          <cell r="D10000">
            <v>2016</v>
          </cell>
          <cell r="G10000">
            <v>179</v>
          </cell>
          <cell r="AC10000">
            <v>197456119</v>
          </cell>
        </row>
        <row r="10001">
          <cell r="A10001" t="str">
            <v>Costos OyM (D)</v>
          </cell>
          <cell r="C10001">
            <v>11021769</v>
          </cell>
          <cell r="D10001">
            <v>2016</v>
          </cell>
          <cell r="G10001">
            <v>179</v>
          </cell>
          <cell r="AC10001">
            <v>11479853.082017565</v>
          </cell>
        </row>
        <row r="10002">
          <cell r="A10002" t="str">
            <v>Costos OyM (D)</v>
          </cell>
          <cell r="C10002">
            <v>334825</v>
          </cell>
          <cell r="D10002">
            <v>2016</v>
          </cell>
          <cell r="G10002">
            <v>179</v>
          </cell>
          <cell r="AC10002">
            <v>348740.91520032141</v>
          </cell>
        </row>
        <row r="10003">
          <cell r="A10003" t="str">
            <v>Costos OyM (D)</v>
          </cell>
          <cell r="C10003">
            <v>3132312</v>
          </cell>
          <cell r="D10003">
            <v>2016</v>
          </cell>
          <cell r="G10003">
            <v>179</v>
          </cell>
          <cell r="AC10003">
            <v>3262496.3893763884</v>
          </cell>
        </row>
        <row r="10004">
          <cell r="A10004" t="str">
            <v>Costos OyM (D)</v>
          </cell>
          <cell r="C10004">
            <v>280833</v>
          </cell>
          <cell r="D10004">
            <v>2016</v>
          </cell>
          <cell r="G10004">
            <v>179</v>
          </cell>
          <cell r="AC10004">
            <v>292504.9128304394</v>
          </cell>
        </row>
        <row r="10005">
          <cell r="A10005" t="str">
            <v>Costos de OyM (C )</v>
          </cell>
          <cell r="C10005">
            <v>2560120</v>
          </cell>
          <cell r="D10005">
            <v>2016</v>
          </cell>
          <cell r="G10005">
            <v>179</v>
          </cell>
          <cell r="AC10005">
            <v>2690461.8503724877</v>
          </cell>
        </row>
        <row r="10006">
          <cell r="A10006" t="str">
            <v>Costos OyM (D)</v>
          </cell>
          <cell r="C10006">
            <v>-206</v>
          </cell>
          <cell r="D10006">
            <v>2016</v>
          </cell>
          <cell r="G10006">
            <v>179</v>
          </cell>
          <cell r="AC10006">
            <v>-214.56172188834827</v>
          </cell>
        </row>
        <row r="10007">
          <cell r="A10007" t="str">
            <v>Costos OyM (D)</v>
          </cell>
          <cell r="C10007">
            <v>60658872</v>
          </cell>
          <cell r="D10007">
            <v>2016</v>
          </cell>
          <cell r="G10007">
            <v>179</v>
          </cell>
          <cell r="AC10007">
            <v>63179961.28215979</v>
          </cell>
        </row>
        <row r="10008">
          <cell r="A10008" t="str">
            <v>Costos OyM (D)</v>
          </cell>
          <cell r="C10008">
            <v>146494</v>
          </cell>
          <cell r="D10008">
            <v>2016</v>
          </cell>
          <cell r="G10008">
            <v>179</v>
          </cell>
          <cell r="AC10008">
            <v>152582.54799180434</v>
          </cell>
        </row>
        <row r="10009">
          <cell r="A10009" t="str">
            <v>Costos OyM (D)</v>
          </cell>
          <cell r="C10009">
            <v>490160</v>
          </cell>
          <cell r="D10009">
            <v>2016</v>
          </cell>
          <cell r="G10009">
            <v>179</v>
          </cell>
          <cell r="AC10009">
            <v>510531.91068346018</v>
          </cell>
        </row>
        <row r="10010">
          <cell r="A10010" t="str">
            <v>Costos OyM (D)</v>
          </cell>
          <cell r="C10010">
            <v>785069</v>
          </cell>
          <cell r="D10010">
            <v>2016</v>
          </cell>
          <cell r="G10010">
            <v>179</v>
          </cell>
          <cell r="AC10010">
            <v>817697.8468017655</v>
          </cell>
        </row>
        <row r="10011">
          <cell r="A10011" t="str">
            <v>Costos OyM (D)</v>
          </cell>
          <cell r="C10011">
            <v>2919065</v>
          </cell>
          <cell r="D10011">
            <v>2016</v>
          </cell>
          <cell r="G10011">
            <v>179</v>
          </cell>
          <cell r="AC10011">
            <v>3040386.4694369482</v>
          </cell>
        </row>
        <row r="10012">
          <cell r="A10012" t="str">
            <v>Costos OyM (D)</v>
          </cell>
          <cell r="C10012">
            <v>15524717</v>
          </cell>
          <cell r="D10012">
            <v>2016</v>
          </cell>
          <cell r="G10012">
            <v>179</v>
          </cell>
          <cell r="AC10012">
            <v>16169951.51140443</v>
          </cell>
        </row>
        <row r="10013">
          <cell r="A10013" t="str">
            <v>Costos OyM (D)</v>
          </cell>
          <cell r="C10013">
            <v>2241170</v>
          </cell>
          <cell r="D10013">
            <v>2016</v>
          </cell>
          <cell r="G10013">
            <v>179</v>
          </cell>
          <cell r="AC10013">
            <v>2334316.9623519881</v>
          </cell>
        </row>
        <row r="10014">
          <cell r="A10014" t="str">
            <v>Costos OyM (D)</v>
          </cell>
          <cell r="C10014">
            <v>308487</v>
          </cell>
          <cell r="D10014">
            <v>2016</v>
          </cell>
          <cell r="G10014">
            <v>179</v>
          </cell>
          <cell r="AC10014">
            <v>321308.26165131503</v>
          </cell>
        </row>
        <row r="10015">
          <cell r="A10015" t="str">
            <v>Costos de OyM (C )</v>
          </cell>
          <cell r="C10015">
            <v>14818</v>
          </cell>
          <cell r="D10015">
            <v>2016</v>
          </cell>
          <cell r="G10015">
            <v>179</v>
          </cell>
          <cell r="AC10015">
            <v>15572.419925167384</v>
          </cell>
        </row>
        <row r="10016">
          <cell r="A10016" t="str">
            <v>Costos OyM (D)</v>
          </cell>
          <cell r="C10016">
            <v>991915</v>
          </cell>
          <cell r="D10016">
            <v>2016</v>
          </cell>
          <cell r="G10016">
            <v>179</v>
          </cell>
          <cell r="AC10016">
            <v>1033140.7299363154</v>
          </cell>
        </row>
        <row r="10017">
          <cell r="A10017" t="str">
            <v>Costos de OyM (C )</v>
          </cell>
          <cell r="C10017">
            <v>35483956</v>
          </cell>
          <cell r="D10017">
            <v>2016</v>
          </cell>
          <cell r="G10017">
            <v>179</v>
          </cell>
          <cell r="AC10017">
            <v>37290529.318272553</v>
          </cell>
        </row>
        <row r="10018">
          <cell r="A10018" t="str">
            <v>Costos de OyM (C )</v>
          </cell>
          <cell r="C10018">
            <v>40296820</v>
          </cell>
          <cell r="D10018">
            <v>2016</v>
          </cell>
          <cell r="G10018">
            <v>179</v>
          </cell>
          <cell r="AC10018">
            <v>42348427.769529186</v>
          </cell>
        </row>
        <row r="10019">
          <cell r="A10019" t="str">
            <v>Costos de Administración</v>
          </cell>
          <cell r="C10019">
            <v>31949371</v>
          </cell>
          <cell r="D10019">
            <v>2016</v>
          </cell>
          <cell r="G10019">
            <v>179</v>
          </cell>
          <cell r="AC10019">
            <v>18753683.094348568</v>
          </cell>
        </row>
        <row r="10020">
          <cell r="A10020" t="str">
            <v>Costos Totales</v>
          </cell>
          <cell r="C10020">
            <v>548427975</v>
          </cell>
          <cell r="D10020">
            <v>2016</v>
          </cell>
          <cell r="G10020">
            <v>179</v>
          </cell>
          <cell r="AC10020">
            <v>548427975</v>
          </cell>
        </row>
        <row r="10021">
          <cell r="A10021" t="str">
            <v>Costos de Combustible</v>
          </cell>
          <cell r="C10021">
            <v>60541089</v>
          </cell>
          <cell r="D10021">
            <v>2016</v>
          </cell>
          <cell r="G10021">
            <v>171</v>
          </cell>
          <cell r="AC10021">
            <v>60541089</v>
          </cell>
        </row>
        <row r="10022">
          <cell r="A10022" t="str">
            <v>Costos Compra de Energía</v>
          </cell>
          <cell r="C10022">
            <v>22784085</v>
          </cell>
          <cell r="D10022">
            <v>2016</v>
          </cell>
          <cell r="G10022">
            <v>171</v>
          </cell>
          <cell r="AC10022">
            <v>22784085</v>
          </cell>
        </row>
        <row r="10023">
          <cell r="A10023" t="str">
            <v>Costos Totales por Compra de Energia</v>
          </cell>
          <cell r="C10023">
            <v>22784085</v>
          </cell>
          <cell r="D10023">
            <v>2016</v>
          </cell>
          <cell r="G10023">
            <v>171</v>
          </cell>
          <cell r="AC10023">
            <v>22784085</v>
          </cell>
        </row>
        <row r="10024">
          <cell r="A10024" t="str">
            <v>Costos OyM (D)</v>
          </cell>
          <cell r="C10024">
            <v>30000</v>
          </cell>
          <cell r="D10024">
            <v>2016</v>
          </cell>
          <cell r="G10024">
            <v>171</v>
          </cell>
          <cell r="AC10024">
            <v>31246.852702186643</v>
          </cell>
        </row>
        <row r="10025">
          <cell r="A10025" t="str">
            <v>Costos OyM (D)</v>
          </cell>
          <cell r="C10025">
            <v>10390</v>
          </cell>
          <cell r="D10025">
            <v>2016</v>
          </cell>
          <cell r="G10025">
            <v>171</v>
          </cell>
          <cell r="AC10025">
            <v>10821.826652523974</v>
          </cell>
        </row>
        <row r="10026">
          <cell r="A10026" t="str">
            <v>Costos de Administración</v>
          </cell>
          <cell r="C10026">
            <v>28585228</v>
          </cell>
          <cell r="D10026">
            <v>2016</v>
          </cell>
          <cell r="G10026">
            <v>171</v>
          </cell>
          <cell r="AC10026">
            <v>172870.98896814705</v>
          </cell>
        </row>
        <row r="10027">
          <cell r="A10027" t="str">
            <v>Costos Totales</v>
          </cell>
          <cell r="C10027">
            <v>139803076</v>
          </cell>
          <cell r="D10027">
            <v>2016</v>
          </cell>
          <cell r="G10027">
            <v>171</v>
          </cell>
          <cell r="AC10027">
            <v>139803076</v>
          </cell>
        </row>
        <row r="10028">
          <cell r="A10028" t="str">
            <v>Costos OyM (D)</v>
          </cell>
          <cell r="C10028">
            <v>122310</v>
          </cell>
          <cell r="D10028">
            <v>2016</v>
          </cell>
          <cell r="G10028">
            <v>171</v>
          </cell>
          <cell r="AC10028">
            <v>127393.41846681494</v>
          </cell>
        </row>
        <row r="10029">
          <cell r="A10029" t="str">
            <v>Costos de Administración</v>
          </cell>
          <cell r="C10029">
            <v>1831398</v>
          </cell>
          <cell r="D10029">
            <v>2016</v>
          </cell>
          <cell r="G10029">
            <v>515</v>
          </cell>
          <cell r="AC10029">
            <v>0</v>
          </cell>
        </row>
        <row r="10030">
          <cell r="A10030" t="str">
            <v>Costos Totales</v>
          </cell>
          <cell r="C10030">
            <v>2728207</v>
          </cell>
          <cell r="D10030">
            <v>2016</v>
          </cell>
          <cell r="G10030">
            <v>515</v>
          </cell>
          <cell r="AC10030">
            <v>2728207</v>
          </cell>
        </row>
        <row r="10031">
          <cell r="A10031" t="str">
            <v>Costos Compra de Energía</v>
          </cell>
          <cell r="C10031">
            <v>42351581</v>
          </cell>
          <cell r="D10031">
            <v>2016</v>
          </cell>
          <cell r="G10031">
            <v>40</v>
          </cell>
          <cell r="AC10031">
            <v>42351581</v>
          </cell>
        </row>
        <row r="10032">
          <cell r="A10032" t="str">
            <v>Costos Totales por Compra de Energia</v>
          </cell>
          <cell r="C10032">
            <v>42351581</v>
          </cell>
          <cell r="D10032">
            <v>2016</v>
          </cell>
          <cell r="G10032">
            <v>40</v>
          </cell>
          <cell r="AC10032">
            <v>42351581</v>
          </cell>
        </row>
        <row r="10033">
          <cell r="A10033" t="str">
            <v>Costos OyM (D)</v>
          </cell>
          <cell r="C10033">
            <v>13416</v>
          </cell>
          <cell r="D10033">
            <v>2016</v>
          </cell>
          <cell r="G10033">
            <v>40</v>
          </cell>
          <cell r="AC10033">
            <v>13973.592528417867</v>
          </cell>
        </row>
        <row r="10034">
          <cell r="A10034" t="str">
            <v>Costos OyM (D)</v>
          </cell>
          <cell r="C10034">
            <v>40021</v>
          </cell>
          <cell r="D10034">
            <v>2016</v>
          </cell>
          <cell r="G10034">
            <v>40</v>
          </cell>
          <cell r="AC10034">
            <v>41684.343066473724</v>
          </cell>
        </row>
        <row r="10035">
          <cell r="A10035" t="str">
            <v>Costos OyM (D)</v>
          </cell>
          <cell r="C10035">
            <v>16400</v>
          </cell>
          <cell r="D10035">
            <v>2016</v>
          </cell>
          <cell r="G10035">
            <v>40</v>
          </cell>
          <cell r="AC10035">
            <v>17081.612810528699</v>
          </cell>
        </row>
        <row r="10036">
          <cell r="A10036" t="str">
            <v>Costos OyM (D)</v>
          </cell>
          <cell r="C10036">
            <v>1598</v>
          </cell>
          <cell r="D10036">
            <v>2016</v>
          </cell>
          <cell r="G10036">
            <v>40</v>
          </cell>
          <cell r="AC10036">
            <v>1664.4156872698086</v>
          </cell>
        </row>
        <row r="10037">
          <cell r="A10037" t="str">
            <v>Costos de OyM (C )</v>
          </cell>
          <cell r="C10037">
            <v>31984</v>
          </cell>
          <cell r="D10037">
            <v>2016</v>
          </cell>
          <cell r="G10037">
            <v>40</v>
          </cell>
          <cell r="AC10037">
            <v>33612.382162677393</v>
          </cell>
        </row>
        <row r="10038">
          <cell r="A10038" t="str">
            <v>Costos de OyM (C )</v>
          </cell>
          <cell r="C10038">
            <v>6264</v>
          </cell>
          <cell r="D10038">
            <v>2016</v>
          </cell>
          <cell r="G10038">
            <v>40</v>
          </cell>
          <cell r="AC10038">
            <v>6582.915265977088</v>
          </cell>
        </row>
        <row r="10039">
          <cell r="A10039" t="str">
            <v>Costos de Administración</v>
          </cell>
          <cell r="C10039">
            <v>1595117</v>
          </cell>
          <cell r="D10039">
            <v>2016</v>
          </cell>
          <cell r="G10039">
            <v>40</v>
          </cell>
          <cell r="AC10039">
            <v>26649.129657351656</v>
          </cell>
        </row>
        <row r="10040">
          <cell r="A10040" t="str">
            <v>Costos Totales</v>
          </cell>
          <cell r="C10040">
            <v>50753324</v>
          </cell>
          <cell r="D10040">
            <v>2016</v>
          </cell>
          <cell r="G10040">
            <v>40</v>
          </cell>
          <cell r="AC10040">
            <v>50753324</v>
          </cell>
        </row>
        <row r="10041">
          <cell r="A10041" t="str">
            <v>Costos de Combustible</v>
          </cell>
          <cell r="C10041">
            <v>37717769</v>
          </cell>
          <cell r="D10041">
            <v>2016</v>
          </cell>
          <cell r="G10041">
            <v>58</v>
          </cell>
          <cell r="AC10041">
            <v>37717769</v>
          </cell>
        </row>
        <row r="10042">
          <cell r="A10042" t="str">
            <v>Costos de Combustible</v>
          </cell>
          <cell r="C10042">
            <v>14958493</v>
          </cell>
          <cell r="D10042">
            <v>2016</v>
          </cell>
          <cell r="G10042">
            <v>58</v>
          </cell>
          <cell r="AC10042">
            <v>14958493</v>
          </cell>
        </row>
        <row r="10043">
          <cell r="A10043" t="str">
            <v>Costos Compra de Energía</v>
          </cell>
          <cell r="C10043">
            <v>154745470</v>
          </cell>
          <cell r="D10043">
            <v>2016</v>
          </cell>
          <cell r="G10043">
            <v>58</v>
          </cell>
          <cell r="AC10043">
            <v>154745470</v>
          </cell>
        </row>
        <row r="10044">
          <cell r="A10044" t="str">
            <v>Costos Totales por Compra de Energia</v>
          </cell>
          <cell r="C10044">
            <v>156237026</v>
          </cell>
          <cell r="D10044">
            <v>2016</v>
          </cell>
          <cell r="G10044">
            <v>58</v>
          </cell>
          <cell r="AC10044">
            <v>156237026</v>
          </cell>
        </row>
        <row r="10045">
          <cell r="A10045" t="str">
            <v>Costos OyM (D)</v>
          </cell>
          <cell r="C10045">
            <v>523841</v>
          </cell>
          <cell r="D10045">
            <v>2016</v>
          </cell>
          <cell r="G10045">
            <v>58</v>
          </cell>
          <cell r="AC10045">
            <v>545612.75221220509</v>
          </cell>
        </row>
        <row r="10046">
          <cell r="A10046" t="str">
            <v>Costos de OyM (C )</v>
          </cell>
          <cell r="C10046">
            <v>27049</v>
          </cell>
          <cell r="D10046">
            <v>2016</v>
          </cell>
          <cell r="G10046">
            <v>58</v>
          </cell>
          <cell r="AC10046">
            <v>28426.129474682988</v>
          </cell>
        </row>
        <row r="10047">
          <cell r="A10047" t="str">
            <v>Costos OyM (D)</v>
          </cell>
          <cell r="C10047">
            <v>1508415</v>
          </cell>
          <cell r="D10047">
            <v>2016</v>
          </cell>
          <cell r="G10047">
            <v>58</v>
          </cell>
          <cell r="AC10047">
            <v>1571107.3772922955</v>
          </cell>
        </row>
        <row r="10048">
          <cell r="A10048" t="str">
            <v>Costos OyM (D)</v>
          </cell>
          <cell r="C10048">
            <v>5309</v>
          </cell>
          <cell r="D10048">
            <v>2016</v>
          </cell>
          <cell r="G10048">
            <v>58</v>
          </cell>
          <cell r="AC10048">
            <v>5529.6513665302964</v>
          </cell>
        </row>
        <row r="10049">
          <cell r="A10049" t="str">
            <v>Costos de OyM (C )</v>
          </cell>
          <cell r="C10049">
            <v>639709</v>
          </cell>
          <cell r="D10049">
            <v>2016</v>
          </cell>
          <cell r="G10049">
            <v>58</v>
          </cell>
          <cell r="AC10049">
            <v>672278.11971311248</v>
          </cell>
        </row>
        <row r="10050">
          <cell r="A10050" t="str">
            <v>Costos de Administración</v>
          </cell>
          <cell r="C10050">
            <v>30432683</v>
          </cell>
          <cell r="D10050">
            <v>2016</v>
          </cell>
          <cell r="G10050">
            <v>58</v>
          </cell>
          <cell r="AC10050">
            <v>1036443.3168590765</v>
          </cell>
        </row>
        <row r="10051">
          <cell r="A10051" t="str">
            <v>Costos Totales</v>
          </cell>
          <cell r="C10051">
            <v>321671836</v>
          </cell>
          <cell r="D10051">
            <v>2016</v>
          </cell>
          <cell r="G10051">
            <v>58</v>
          </cell>
          <cell r="AC10051">
            <v>321671836</v>
          </cell>
        </row>
        <row r="10052">
          <cell r="A10052" t="str">
            <v>Costos de OyM (C )</v>
          </cell>
          <cell r="C10052">
            <v>-31</v>
          </cell>
          <cell r="D10052">
            <v>2016</v>
          </cell>
          <cell r="G10052">
            <v>90</v>
          </cell>
          <cell r="AC10052">
            <v>-32.578284362274857</v>
          </cell>
        </row>
        <row r="10053">
          <cell r="A10053" t="str">
            <v>Costos de Administración</v>
          </cell>
          <cell r="C10053">
            <v>328732</v>
          </cell>
          <cell r="D10053">
            <v>2016</v>
          </cell>
          <cell r="G10053">
            <v>90</v>
          </cell>
          <cell r="AC10053">
            <v>-11.335167688785244</v>
          </cell>
        </row>
        <row r="10054">
          <cell r="A10054" t="str">
            <v>Costos Totales</v>
          </cell>
          <cell r="C10054">
            <v>1260824</v>
          </cell>
          <cell r="D10054">
            <v>2016</v>
          </cell>
          <cell r="G10054">
            <v>90</v>
          </cell>
          <cell r="AC10054">
            <v>1260824</v>
          </cell>
        </row>
        <row r="10055">
          <cell r="A10055" t="str">
            <v>Costos de Administración</v>
          </cell>
          <cell r="C10055">
            <v>730122</v>
          </cell>
          <cell r="D10055">
            <v>2016</v>
          </cell>
          <cell r="G10055">
            <v>451</v>
          </cell>
          <cell r="AC10055">
            <v>0</v>
          </cell>
        </row>
        <row r="10056">
          <cell r="A10056" t="str">
            <v>Costos Totales</v>
          </cell>
          <cell r="C10056">
            <v>1563362</v>
          </cell>
          <cell r="D10056">
            <v>2016</v>
          </cell>
          <cell r="G10056">
            <v>451</v>
          </cell>
          <cell r="AC10056">
            <v>1563362</v>
          </cell>
        </row>
        <row r="10057">
          <cell r="A10057" t="str">
            <v>Costos de Combustible</v>
          </cell>
          <cell r="C10057">
            <v>108898210</v>
          </cell>
          <cell r="D10057">
            <v>2016</v>
          </cell>
          <cell r="G10057">
            <v>128</v>
          </cell>
          <cell r="AC10057">
            <v>108898210</v>
          </cell>
        </row>
        <row r="10058">
          <cell r="A10058" t="str">
            <v>Costos Compra de Energía</v>
          </cell>
          <cell r="C10058">
            <v>256413555</v>
          </cell>
          <cell r="D10058">
            <v>2016</v>
          </cell>
          <cell r="G10058">
            <v>128</v>
          </cell>
          <cell r="AC10058">
            <v>256413555</v>
          </cell>
        </row>
        <row r="10059">
          <cell r="A10059" t="str">
            <v>Costos Totales por Compra de Energia</v>
          </cell>
          <cell r="C10059">
            <v>256413555</v>
          </cell>
          <cell r="D10059">
            <v>2016</v>
          </cell>
          <cell r="G10059">
            <v>128</v>
          </cell>
          <cell r="AC10059">
            <v>256413555</v>
          </cell>
        </row>
        <row r="10060">
          <cell r="A10060" t="str">
            <v>Costos de Administración</v>
          </cell>
          <cell r="C10060">
            <v>23544988</v>
          </cell>
          <cell r="D10060">
            <v>2016</v>
          </cell>
          <cell r="G10060">
            <v>128</v>
          </cell>
          <cell r="AC10060">
            <v>0</v>
          </cell>
        </row>
        <row r="10061">
          <cell r="A10061" t="str">
            <v>Costos Totales</v>
          </cell>
          <cell r="C10061">
            <v>462846975</v>
          </cell>
          <cell r="D10061">
            <v>2016</v>
          </cell>
          <cell r="G10061">
            <v>128</v>
          </cell>
          <cell r="AC10061">
            <v>462846975</v>
          </cell>
        </row>
        <row r="10062">
          <cell r="A10062" t="str">
            <v>Costos de Combustible</v>
          </cell>
          <cell r="C10062">
            <v>136996434</v>
          </cell>
          <cell r="D10062">
            <v>2016</v>
          </cell>
          <cell r="G10062">
            <v>72</v>
          </cell>
          <cell r="AC10062">
            <v>136996434</v>
          </cell>
        </row>
        <row r="10063">
          <cell r="A10063" t="str">
            <v>Costos de Administración</v>
          </cell>
          <cell r="C10063">
            <v>13933252</v>
          </cell>
          <cell r="D10063">
            <v>2016</v>
          </cell>
          <cell r="G10063">
            <v>72</v>
          </cell>
          <cell r="AC10063">
            <v>0</v>
          </cell>
        </row>
        <row r="10064">
          <cell r="A10064" t="str">
            <v>Costos Totales</v>
          </cell>
          <cell r="C10064">
            <v>215438976</v>
          </cell>
          <cell r="D10064">
            <v>2016</v>
          </cell>
          <cell r="G10064">
            <v>72</v>
          </cell>
          <cell r="AC10064">
            <v>215438976</v>
          </cell>
        </row>
        <row r="10065">
          <cell r="A10065" t="str">
            <v>Costos Compra de Energía</v>
          </cell>
          <cell r="C10065">
            <v>931404020</v>
          </cell>
          <cell r="D10065">
            <v>2016</v>
          </cell>
          <cell r="G10065">
            <v>10</v>
          </cell>
          <cell r="AC10065">
            <v>931404020</v>
          </cell>
        </row>
        <row r="10066">
          <cell r="A10066" t="str">
            <v>Costos Totales por Compra de Energia</v>
          </cell>
          <cell r="C10066">
            <v>1131735465</v>
          </cell>
          <cell r="D10066">
            <v>2016</v>
          </cell>
          <cell r="G10066">
            <v>10</v>
          </cell>
          <cell r="AC10066">
            <v>1131735465</v>
          </cell>
        </row>
        <row r="10067">
          <cell r="A10067" t="str">
            <v>Costos OyM (D)</v>
          </cell>
          <cell r="C10067">
            <v>18113844</v>
          </cell>
          <cell r="D10067">
            <v>2016</v>
          </cell>
          <cell r="G10067">
            <v>10</v>
          </cell>
          <cell r="AC10067">
            <v>18866687.177946243</v>
          </cell>
        </row>
        <row r="10068">
          <cell r="A10068" t="str">
            <v>Costos OyM (D)</v>
          </cell>
          <cell r="C10068">
            <v>3659887</v>
          </cell>
          <cell r="D10068">
            <v>2016</v>
          </cell>
          <cell r="G10068">
            <v>10</v>
          </cell>
          <cell r="AC10068">
            <v>3811998.333188259</v>
          </cell>
        </row>
        <row r="10069">
          <cell r="A10069" t="str">
            <v>Costos OyM (D)</v>
          </cell>
          <cell r="C10069">
            <v>3953348</v>
          </cell>
          <cell r="D10069">
            <v>2016</v>
          </cell>
          <cell r="G10069">
            <v>10</v>
          </cell>
          <cell r="AC10069">
            <v>4117656.0878828052</v>
          </cell>
        </row>
        <row r="10070">
          <cell r="A10070" t="str">
            <v>Costos OyM (D)</v>
          </cell>
          <cell r="C10070">
            <v>4029191</v>
          </cell>
          <cell r="D10070">
            <v>2016</v>
          </cell>
          <cell r="G10070">
            <v>10</v>
          </cell>
          <cell r="AC10070">
            <v>4196651.2561992034</v>
          </cell>
        </row>
        <row r="10071">
          <cell r="A10071" t="str">
            <v>Costos OyM (D)</v>
          </cell>
          <cell r="C10071">
            <v>7586167</v>
          </cell>
          <cell r="D10071">
            <v>2016</v>
          </cell>
          <cell r="G10071">
            <v>10</v>
          </cell>
          <cell r="AC10071">
            <v>7901461.4274396375</v>
          </cell>
        </row>
        <row r="10072">
          <cell r="A10072" t="str">
            <v>Costos de OyM (C )</v>
          </cell>
          <cell r="C10072">
            <v>5219438</v>
          </cell>
          <cell r="D10072">
            <v>2016</v>
          </cell>
          <cell r="G10072">
            <v>10</v>
          </cell>
          <cell r="AC10072">
            <v>5485172.1088794572</v>
          </cell>
        </row>
        <row r="10073">
          <cell r="A10073" t="str">
            <v>Costos OyM (D)</v>
          </cell>
          <cell r="C10073">
            <v>0</v>
          </cell>
          <cell r="D10073">
            <v>2016</v>
          </cell>
          <cell r="G10073">
            <v>10</v>
          </cell>
          <cell r="AC10073">
            <v>0</v>
          </cell>
        </row>
        <row r="10074">
          <cell r="A10074" t="str">
            <v>Costos OyM (D)</v>
          </cell>
          <cell r="C10074">
            <v>95019730</v>
          </cell>
          <cell r="D10074">
            <v>2016</v>
          </cell>
          <cell r="G10074">
            <v>10</v>
          </cell>
          <cell r="AC10074">
            <v>98968916.903718174</v>
          </cell>
        </row>
        <row r="10075">
          <cell r="A10075" t="str">
            <v>Costos OyM (D)</v>
          </cell>
          <cell r="C10075">
            <v>436411</v>
          </cell>
          <cell r="D10075">
            <v>2016</v>
          </cell>
          <cell r="G10075">
            <v>10</v>
          </cell>
          <cell r="AC10075">
            <v>454549.00782046583</v>
          </cell>
        </row>
        <row r="10076">
          <cell r="A10076" t="str">
            <v>Costos OyM (D)</v>
          </cell>
          <cell r="C10076">
            <v>4118760</v>
          </cell>
          <cell r="D10076">
            <v>2016</v>
          </cell>
          <cell r="G10076">
            <v>10</v>
          </cell>
          <cell r="AC10076">
            <v>4289942.9011886083</v>
          </cell>
        </row>
        <row r="10077">
          <cell r="A10077" t="str">
            <v>Costos OyM (D)</v>
          </cell>
          <cell r="C10077">
            <v>60525743</v>
          </cell>
          <cell r="D10077">
            <v>2016</v>
          </cell>
          <cell r="G10077">
            <v>10</v>
          </cell>
          <cell r="AC10077">
            <v>63041299.207046807</v>
          </cell>
        </row>
        <row r="10078">
          <cell r="A10078" t="str">
            <v>Costos OyM (D)</v>
          </cell>
          <cell r="C10078">
            <v>19960859</v>
          </cell>
          <cell r="D10078">
            <v>2016</v>
          </cell>
          <cell r="G10078">
            <v>10</v>
          </cell>
          <cell r="AC10078">
            <v>20790467.366070554</v>
          </cell>
        </row>
        <row r="10079">
          <cell r="A10079" t="str">
            <v>Costos OyM (D)</v>
          </cell>
          <cell r="C10079">
            <v>655689</v>
          </cell>
          <cell r="D10079">
            <v>2016</v>
          </cell>
          <cell r="G10079">
            <v>10</v>
          </cell>
          <cell r="AC10079">
            <v>682940.58671480196</v>
          </cell>
        </row>
        <row r="10080">
          <cell r="A10080" t="str">
            <v>Costos de OyM (C )</v>
          </cell>
          <cell r="C10080">
            <v>1316164</v>
          </cell>
          <cell r="D10080">
            <v>2016</v>
          </cell>
          <cell r="G10080">
            <v>10</v>
          </cell>
          <cell r="AC10080">
            <v>1383173.0664319072</v>
          </cell>
        </row>
        <row r="10081">
          <cell r="A10081" t="str">
            <v>Costos OyM (D)</v>
          </cell>
          <cell r="C10081">
            <v>5549682</v>
          </cell>
          <cell r="D10081">
            <v>2016</v>
          </cell>
          <cell r="G10081">
            <v>10</v>
          </cell>
          <cell r="AC10081">
            <v>5780336.5332658859</v>
          </cell>
        </row>
        <row r="10082">
          <cell r="A10082" t="str">
            <v>Costos de OyM (C )</v>
          </cell>
          <cell r="C10082">
            <v>38238612</v>
          </cell>
          <cell r="D10082">
            <v>2016</v>
          </cell>
          <cell r="G10082">
            <v>10</v>
          </cell>
          <cell r="AC10082">
            <v>40185431.463054702</v>
          </cell>
        </row>
        <row r="10083">
          <cell r="A10083" t="str">
            <v>Costos de OyM (C )</v>
          </cell>
          <cell r="C10083">
            <v>4315739</v>
          </cell>
          <cell r="D10083">
            <v>2016</v>
          </cell>
          <cell r="G10083">
            <v>10</v>
          </cell>
          <cell r="AC10083">
            <v>4535463.6250116043</v>
          </cell>
        </row>
        <row r="10084">
          <cell r="A10084" t="str">
            <v>Costos de Administración</v>
          </cell>
          <cell r="C10084">
            <v>190296554</v>
          </cell>
          <cell r="D10084">
            <v>2016</v>
          </cell>
          <cell r="G10084">
            <v>10</v>
          </cell>
          <cell r="AC10084">
            <v>169448937.75393707</v>
          </cell>
        </row>
        <row r="10085">
          <cell r="A10085" t="str">
            <v>Costos Totales</v>
          </cell>
          <cell r="C10085">
            <v>1645511997</v>
          </cell>
          <cell r="D10085">
            <v>2016</v>
          </cell>
          <cell r="G10085">
            <v>10</v>
          </cell>
          <cell r="AC10085">
            <v>1645511997</v>
          </cell>
        </row>
        <row r="10086">
          <cell r="A10086" t="str">
            <v>Costos de Combustible</v>
          </cell>
          <cell r="C10086">
            <v>102252</v>
          </cell>
          <cell r="D10086">
            <v>2016</v>
          </cell>
          <cell r="G10086">
            <v>84</v>
          </cell>
          <cell r="AC10086">
            <v>102252</v>
          </cell>
        </row>
        <row r="10087">
          <cell r="A10087" t="str">
            <v>Costos Compra de Energía</v>
          </cell>
          <cell r="C10087">
            <v>13748614</v>
          </cell>
          <cell r="D10087">
            <v>2016</v>
          </cell>
          <cell r="G10087">
            <v>84</v>
          </cell>
          <cell r="AC10087">
            <v>13748614</v>
          </cell>
        </row>
        <row r="10088">
          <cell r="A10088" t="str">
            <v>Costos Totales por Compra de Energia</v>
          </cell>
          <cell r="C10088">
            <v>13748614</v>
          </cell>
          <cell r="D10088">
            <v>2016</v>
          </cell>
          <cell r="G10088">
            <v>84</v>
          </cell>
          <cell r="AC10088">
            <v>13748614</v>
          </cell>
        </row>
        <row r="10089">
          <cell r="A10089" t="str">
            <v>Costos OyM (D)</v>
          </cell>
          <cell r="C10089">
            <v>72120</v>
          </cell>
          <cell r="D10089">
            <v>2016</v>
          </cell>
          <cell r="G10089">
            <v>84</v>
          </cell>
          <cell r="AC10089">
            <v>75117.433896056682</v>
          </cell>
        </row>
        <row r="10090">
          <cell r="A10090" t="str">
            <v>Costos OyM (D)</v>
          </cell>
          <cell r="C10090">
            <v>897</v>
          </cell>
          <cell r="D10090">
            <v>2016</v>
          </cell>
          <cell r="G10090">
            <v>84</v>
          </cell>
          <cell r="AC10090">
            <v>934.28089579538062</v>
          </cell>
        </row>
        <row r="10091">
          <cell r="A10091" t="str">
            <v>Costos OyM (D)</v>
          </cell>
          <cell r="C10091">
            <v>39866</v>
          </cell>
          <cell r="D10091">
            <v>2016</v>
          </cell>
          <cell r="G10091">
            <v>84</v>
          </cell>
          <cell r="AC10091">
            <v>41522.900994179086</v>
          </cell>
        </row>
        <row r="10092">
          <cell r="A10092" t="str">
            <v>Costos de OyM (C )</v>
          </cell>
          <cell r="C10092">
            <v>33001</v>
          </cell>
          <cell r="D10092">
            <v>2016</v>
          </cell>
          <cell r="G10092">
            <v>84</v>
          </cell>
          <cell r="AC10092">
            <v>34681.160072239763</v>
          </cell>
        </row>
        <row r="10093">
          <cell r="A10093" t="str">
            <v>Costos OyM (D)</v>
          </cell>
          <cell r="C10093">
            <v>28084</v>
          </cell>
          <cell r="D10093">
            <v>2016</v>
          </cell>
          <cell r="G10093">
            <v>84</v>
          </cell>
          <cell r="AC10093">
            <v>29251.220376273657</v>
          </cell>
        </row>
        <row r="10094">
          <cell r="A10094" t="str">
            <v>Costos OyM (D)</v>
          </cell>
          <cell r="C10094">
            <v>17735</v>
          </cell>
          <cell r="D10094">
            <v>2016</v>
          </cell>
          <cell r="G10094">
            <v>84</v>
          </cell>
          <cell r="AC10094">
            <v>18472.097755776005</v>
          </cell>
        </row>
        <row r="10095">
          <cell r="A10095" t="str">
            <v>Costos OyM (D)</v>
          </cell>
          <cell r="C10095">
            <v>135276</v>
          </cell>
          <cell r="D10095">
            <v>2016</v>
          </cell>
          <cell r="G10095">
            <v>84</v>
          </cell>
          <cell r="AC10095">
            <v>140898.30820470001</v>
          </cell>
        </row>
        <row r="10096">
          <cell r="A10096" t="str">
            <v>Costos OyM (D)</v>
          </cell>
          <cell r="C10096">
            <v>67</v>
          </cell>
          <cell r="D10096">
            <v>2016</v>
          </cell>
          <cell r="G10096">
            <v>84</v>
          </cell>
          <cell r="AC10096">
            <v>69.784637701550167</v>
          </cell>
        </row>
        <row r="10097">
          <cell r="A10097" t="str">
            <v>Costos OyM (D)</v>
          </cell>
          <cell r="C10097">
            <v>115671</v>
          </cell>
          <cell r="D10097">
            <v>2016</v>
          </cell>
          <cell r="G10097">
            <v>84</v>
          </cell>
          <cell r="AC10097">
            <v>120478.48996382103</v>
          </cell>
        </row>
        <row r="10098">
          <cell r="A10098" t="str">
            <v>Costos OyM (D)</v>
          </cell>
          <cell r="C10098">
            <v>450934</v>
          </cell>
          <cell r="D10098">
            <v>2016</v>
          </cell>
          <cell r="G10098">
            <v>84</v>
          </cell>
          <cell r="AC10098">
            <v>469675.60921359441</v>
          </cell>
        </row>
        <row r="10099">
          <cell r="A10099" t="str">
            <v>Costos OyM (D)</v>
          </cell>
          <cell r="C10099">
            <v>51599</v>
          </cell>
          <cell r="D10099">
            <v>2016</v>
          </cell>
          <cell r="G10099">
            <v>84</v>
          </cell>
          <cell r="AC10099">
            <v>53743.545086004284</v>
          </cell>
        </row>
        <row r="10100">
          <cell r="A10100" t="str">
            <v>Costos OyM (D)</v>
          </cell>
          <cell r="C10100">
            <v>2602</v>
          </cell>
          <cell r="D10100">
            <v>2016</v>
          </cell>
          <cell r="G10100">
            <v>84</v>
          </cell>
          <cell r="AC10100">
            <v>2710.1436910363213</v>
          </cell>
        </row>
        <row r="10101">
          <cell r="A10101" t="str">
            <v>Costos de OyM (C )</v>
          </cell>
          <cell r="C10101">
            <v>12808</v>
          </cell>
          <cell r="D10101">
            <v>2016</v>
          </cell>
          <cell r="G10101">
            <v>84</v>
          </cell>
          <cell r="AC10101">
            <v>13460.086003613433</v>
          </cell>
        </row>
        <row r="10102">
          <cell r="A10102" t="str">
            <v>Costos de OyM (C )</v>
          </cell>
          <cell r="C10102">
            <v>472219</v>
          </cell>
          <cell r="D10102">
            <v>2016</v>
          </cell>
          <cell r="G10102">
            <v>84</v>
          </cell>
          <cell r="AC10102">
            <v>496260.80204093782</v>
          </cell>
        </row>
        <row r="10103">
          <cell r="A10103" t="str">
            <v>Costos de OyM (C )</v>
          </cell>
          <cell r="C10103">
            <v>5136</v>
          </cell>
          <cell r="D10103">
            <v>2016</v>
          </cell>
          <cell r="G10103">
            <v>84</v>
          </cell>
          <cell r="AC10103">
            <v>5397.4860801497962</v>
          </cell>
        </row>
        <row r="10104">
          <cell r="A10104" t="str">
            <v>Costos de OyM (C )</v>
          </cell>
          <cell r="C10104">
            <v>0</v>
          </cell>
          <cell r="D10104">
            <v>2016</v>
          </cell>
          <cell r="G10104">
            <v>84</v>
          </cell>
          <cell r="AC10104">
            <v>0</v>
          </cell>
        </row>
        <row r="10105">
          <cell r="A10105" t="str">
            <v>Costos de Administración</v>
          </cell>
          <cell r="C10105">
            <v>3104664</v>
          </cell>
          <cell r="D10105">
            <v>2016</v>
          </cell>
          <cell r="G10105">
            <v>84</v>
          </cell>
          <cell r="AC10105">
            <v>1217004.2235439387</v>
          </cell>
        </row>
        <row r="10106">
          <cell r="A10106" t="str">
            <v>Costos Totales</v>
          </cell>
          <cell r="C10106">
            <v>20966225</v>
          </cell>
          <cell r="D10106">
            <v>2016</v>
          </cell>
          <cell r="G10106">
            <v>84</v>
          </cell>
          <cell r="AC10106">
            <v>20966225</v>
          </cell>
        </row>
        <row r="10107">
          <cell r="A10107" t="str">
            <v>Costos de Combustible</v>
          </cell>
          <cell r="C10107">
            <v>174385425</v>
          </cell>
          <cell r="D10107">
            <v>2016</v>
          </cell>
          <cell r="G10107">
            <v>194</v>
          </cell>
          <cell r="AC10107">
            <v>174385425</v>
          </cell>
        </row>
        <row r="10108">
          <cell r="A10108" t="str">
            <v>Costos de Combustible</v>
          </cell>
          <cell r="C10108">
            <v>71092849</v>
          </cell>
          <cell r="D10108">
            <v>2016</v>
          </cell>
          <cell r="G10108">
            <v>194</v>
          </cell>
          <cell r="AC10108">
            <v>71092849</v>
          </cell>
        </row>
        <row r="10109">
          <cell r="A10109" t="str">
            <v>Costos Compra de Energía</v>
          </cell>
          <cell r="C10109">
            <v>188843515</v>
          </cell>
          <cell r="D10109">
            <v>2016</v>
          </cell>
          <cell r="G10109">
            <v>194</v>
          </cell>
          <cell r="AC10109">
            <v>188843515</v>
          </cell>
        </row>
        <row r="10110">
          <cell r="A10110" t="str">
            <v>Costos Totales por Compra de Energia</v>
          </cell>
          <cell r="C10110">
            <v>189221330</v>
          </cell>
          <cell r="D10110">
            <v>2016</v>
          </cell>
          <cell r="G10110">
            <v>194</v>
          </cell>
          <cell r="AC10110">
            <v>189221330</v>
          </cell>
        </row>
        <row r="10111">
          <cell r="A10111" t="str">
            <v>Costos OyM (D)</v>
          </cell>
          <cell r="C10111">
            <v>1423380</v>
          </cell>
          <cell r="D10111">
            <v>2016</v>
          </cell>
          <cell r="G10111">
            <v>194</v>
          </cell>
          <cell r="AC10111">
            <v>1482538.1733079473</v>
          </cell>
        </row>
        <row r="10112">
          <cell r="A10112" t="str">
            <v>Costos OyM (D)</v>
          </cell>
          <cell r="C10112">
            <v>1401592</v>
          </cell>
          <cell r="D10112">
            <v>2016</v>
          </cell>
          <cell r="G10112">
            <v>194</v>
          </cell>
          <cell r="AC10112">
            <v>1459844.6257521061</v>
          </cell>
        </row>
        <row r="10113">
          <cell r="A10113" t="str">
            <v>Costos OyM (D)</v>
          </cell>
          <cell r="C10113">
            <v>276294</v>
          </cell>
          <cell r="D10113">
            <v>2016</v>
          </cell>
          <cell r="G10113">
            <v>194</v>
          </cell>
          <cell r="AC10113">
            <v>287777.26401659852</v>
          </cell>
        </row>
        <row r="10114">
          <cell r="A10114" t="str">
            <v>Costos OyM (D)</v>
          </cell>
          <cell r="C10114">
            <v>-159707</v>
          </cell>
          <cell r="D10114">
            <v>2016</v>
          </cell>
          <cell r="G10114">
            <v>194</v>
          </cell>
          <cell r="AC10114">
            <v>-166344.70348360407</v>
          </cell>
        </row>
        <row r="10115">
          <cell r="A10115" t="str">
            <v>Costos OyM (D)</v>
          </cell>
          <cell r="C10115">
            <v>2173225</v>
          </cell>
          <cell r="D10115">
            <v>2016</v>
          </cell>
          <cell r="G10115">
            <v>194</v>
          </cell>
          <cell r="AC10115">
            <v>2263548.0487903189</v>
          </cell>
        </row>
        <row r="10116">
          <cell r="A10116" t="str">
            <v>Costos de OyM (C )</v>
          </cell>
          <cell r="C10116">
            <v>-1888231</v>
          </cell>
          <cell r="D10116">
            <v>2016</v>
          </cell>
          <cell r="G10116">
            <v>194</v>
          </cell>
          <cell r="AC10116">
            <v>-1984365.3696665361</v>
          </cell>
        </row>
        <row r="10117">
          <cell r="A10117" t="str">
            <v>Costos OyM (D)</v>
          </cell>
          <cell r="C10117">
            <v>7772407</v>
          </cell>
          <cell r="D10117">
            <v>2016</v>
          </cell>
          <cell r="G10117">
            <v>194</v>
          </cell>
          <cell r="AC10117">
            <v>8095441.8890148122</v>
          </cell>
        </row>
        <row r="10118">
          <cell r="A10118" t="str">
            <v>Costos OyM (D)</v>
          </cell>
          <cell r="C10118">
            <v>546071</v>
          </cell>
          <cell r="D10118">
            <v>2016</v>
          </cell>
          <cell r="G10118">
            <v>194</v>
          </cell>
          <cell r="AC10118">
            <v>568766.67006452545</v>
          </cell>
        </row>
        <row r="10119">
          <cell r="A10119" t="str">
            <v>Costos OyM (D)</v>
          </cell>
          <cell r="C10119">
            <v>15644</v>
          </cell>
          <cell r="D10119">
            <v>2016</v>
          </cell>
          <cell r="G10119">
            <v>194</v>
          </cell>
          <cell r="AC10119">
            <v>16294.192122433595</v>
          </cell>
        </row>
        <row r="10120">
          <cell r="A10120" t="str">
            <v>Costos OyM (D)</v>
          </cell>
          <cell r="C10120">
            <v>1760155</v>
          </cell>
          <cell r="D10120">
            <v>2016</v>
          </cell>
          <cell r="G10120">
            <v>194</v>
          </cell>
          <cell r="AC10120">
            <v>1833310.1339339111</v>
          </cell>
        </row>
        <row r="10121">
          <cell r="A10121" t="str">
            <v>Costos OyM (D)</v>
          </cell>
          <cell r="C10121">
            <v>12318902</v>
          </cell>
          <cell r="D10121">
            <v>2016</v>
          </cell>
          <cell r="G10121">
            <v>194</v>
          </cell>
          <cell r="AC10121">
            <v>12830897.208222415</v>
          </cell>
        </row>
        <row r="10122">
          <cell r="A10122" t="str">
            <v>Costos OyM (D)</v>
          </cell>
          <cell r="C10122">
            <v>769880</v>
          </cell>
          <cell r="D10122">
            <v>2016</v>
          </cell>
          <cell r="G10122">
            <v>194</v>
          </cell>
          <cell r="AC10122">
            <v>801877.5652786484</v>
          </cell>
        </row>
        <row r="10123">
          <cell r="A10123" t="str">
            <v>Costos OyM (D)</v>
          </cell>
          <cell r="C10123">
            <v>490</v>
          </cell>
          <cell r="D10123">
            <v>2016</v>
          </cell>
          <cell r="G10123">
            <v>194</v>
          </cell>
          <cell r="AC10123">
            <v>510.36526080238184</v>
          </cell>
        </row>
        <row r="10124">
          <cell r="A10124" t="str">
            <v>Costos de OyM (C )</v>
          </cell>
          <cell r="C10124">
            <v>10275206</v>
          </cell>
          <cell r="D10124">
            <v>2016</v>
          </cell>
          <cell r="G10124">
            <v>194</v>
          </cell>
          <cell r="AC10124">
            <v>10798341.385450091</v>
          </cell>
        </row>
        <row r="10125">
          <cell r="A10125" t="str">
            <v>Costos de OyM (C )</v>
          </cell>
          <cell r="C10125">
            <v>-6450787</v>
          </cell>
          <cell r="D10125">
            <v>2016</v>
          </cell>
          <cell r="G10125">
            <v>194</v>
          </cell>
          <cell r="AC10125">
            <v>-6779212.040208579</v>
          </cell>
        </row>
        <row r="10126">
          <cell r="A10126" t="str">
            <v>Costos de Administración</v>
          </cell>
          <cell r="C10126">
            <v>88857116</v>
          </cell>
          <cell r="D10126">
            <v>2016</v>
          </cell>
          <cell r="G10126">
            <v>194</v>
          </cell>
          <cell r="AC10126">
            <v>10217772.492359288</v>
          </cell>
        </row>
        <row r="10127">
          <cell r="A10127" t="str">
            <v>Costos Totales</v>
          </cell>
          <cell r="C10127">
            <v>796154385</v>
          </cell>
          <cell r="D10127">
            <v>2016</v>
          </cell>
          <cell r="G10127">
            <v>194</v>
          </cell>
          <cell r="AC10127">
            <v>796154385</v>
          </cell>
        </row>
        <row r="10128">
          <cell r="A10128" t="str">
            <v>Costos de Administración</v>
          </cell>
          <cell r="C10128">
            <v>339044</v>
          </cell>
          <cell r="D10128">
            <v>2016</v>
          </cell>
          <cell r="G10128">
            <v>92</v>
          </cell>
          <cell r="AC10128" t="e">
            <v>#DIV/0!</v>
          </cell>
        </row>
        <row r="10129">
          <cell r="A10129" t="str">
            <v>Costos Totales</v>
          </cell>
          <cell r="C10129">
            <v>339044</v>
          </cell>
          <cell r="D10129">
            <v>2016</v>
          </cell>
          <cell r="G10129">
            <v>92</v>
          </cell>
          <cell r="AC10129">
            <v>339044</v>
          </cell>
        </row>
        <row r="10130">
          <cell r="A10130" t="str">
            <v>Costos de Administración</v>
          </cell>
          <cell r="C10130">
            <v>618099</v>
          </cell>
          <cell r="D10130">
            <v>2016</v>
          </cell>
          <cell r="G10130">
            <v>38</v>
          </cell>
          <cell r="AC10130" t="e">
            <v>#DIV/0!</v>
          </cell>
        </row>
        <row r="10131">
          <cell r="A10131" t="str">
            <v>Costos Totales</v>
          </cell>
          <cell r="C10131">
            <v>618099</v>
          </cell>
          <cell r="D10131">
            <v>2016</v>
          </cell>
          <cell r="G10131">
            <v>38</v>
          </cell>
          <cell r="AC10131">
            <v>618099</v>
          </cell>
        </row>
        <row r="10132">
          <cell r="A10132" t="str">
            <v>Costos de Combustible</v>
          </cell>
          <cell r="C10132">
            <v>767128</v>
          </cell>
          <cell r="D10132">
            <v>2016</v>
          </cell>
          <cell r="G10132">
            <v>181</v>
          </cell>
          <cell r="AC10132">
            <v>767128</v>
          </cell>
        </row>
        <row r="10133">
          <cell r="A10133" t="str">
            <v>Costos Compra de Energía</v>
          </cell>
          <cell r="C10133">
            <v>30086464</v>
          </cell>
          <cell r="D10133">
            <v>2016</v>
          </cell>
          <cell r="G10133">
            <v>181</v>
          </cell>
          <cell r="AC10133">
            <v>30086464</v>
          </cell>
        </row>
        <row r="10134">
          <cell r="A10134" t="str">
            <v>Costos Totales por Compra de Energia</v>
          </cell>
          <cell r="C10134">
            <v>31284244</v>
          </cell>
          <cell r="D10134">
            <v>2016</v>
          </cell>
          <cell r="G10134">
            <v>181</v>
          </cell>
          <cell r="AC10134">
            <v>31284244</v>
          </cell>
        </row>
        <row r="10135">
          <cell r="A10135" t="str">
            <v>Costos OyM (D)</v>
          </cell>
          <cell r="C10135">
            <v>1918881</v>
          </cell>
          <cell r="D10135">
            <v>2016</v>
          </cell>
          <cell r="G10135">
            <v>181</v>
          </cell>
          <cell r="AC10135">
            <v>1998633.0653341536</v>
          </cell>
        </row>
        <row r="10136">
          <cell r="A10136" t="str">
            <v>Costos OyM (D)</v>
          </cell>
          <cell r="C10136">
            <v>201031</v>
          </cell>
          <cell r="D10136">
            <v>2016</v>
          </cell>
          <cell r="G10136">
            <v>181</v>
          </cell>
          <cell r="AC10136">
            <v>209386.20151910943</v>
          </cell>
        </row>
        <row r="10137">
          <cell r="A10137" t="str">
            <v>Costos OyM (D)</v>
          </cell>
          <cell r="C10137">
            <v>848167</v>
          </cell>
          <cell r="D10137">
            <v>2016</v>
          </cell>
          <cell r="G10137">
            <v>181</v>
          </cell>
          <cell r="AC10137">
            <v>883418.31052851793</v>
          </cell>
        </row>
        <row r="10138">
          <cell r="A10138" t="str">
            <v>Costos OyM (D)</v>
          </cell>
          <cell r="C10138">
            <v>299939</v>
          </cell>
          <cell r="D10138">
            <v>2016</v>
          </cell>
          <cell r="G10138">
            <v>181</v>
          </cell>
          <cell r="AC10138">
            <v>312404.99175470532</v>
          </cell>
        </row>
        <row r="10139">
          <cell r="A10139" t="str">
            <v>Costos OyM (D)</v>
          </cell>
          <cell r="C10139">
            <v>107042</v>
          </cell>
          <cell r="D10139">
            <v>2016</v>
          </cell>
          <cell r="G10139">
            <v>181</v>
          </cell>
          <cell r="AC10139">
            <v>111490.85356491542</v>
          </cell>
        </row>
        <row r="10140">
          <cell r="A10140" t="str">
            <v>Costos de OyM (C )</v>
          </cell>
          <cell r="C10140">
            <v>641030</v>
          </cell>
          <cell r="D10140">
            <v>2016</v>
          </cell>
          <cell r="G10140">
            <v>181</v>
          </cell>
          <cell r="AC10140">
            <v>673666.37499190494</v>
          </cell>
        </row>
        <row r="10141">
          <cell r="A10141" t="str">
            <v>Costos OyM (D)</v>
          </cell>
          <cell r="C10141">
            <v>1292828</v>
          </cell>
          <cell r="D10141">
            <v>2016</v>
          </cell>
          <cell r="G10141">
            <v>181</v>
          </cell>
          <cell r="AC10141">
            <v>1346560.2028420852</v>
          </cell>
        </row>
        <row r="10142">
          <cell r="A10142" t="str">
            <v>Costos OyM (D)</v>
          </cell>
          <cell r="C10142">
            <v>40513</v>
          </cell>
          <cell r="D10142">
            <v>2016</v>
          </cell>
          <cell r="G10142">
            <v>181</v>
          </cell>
          <cell r="AC10142">
            <v>42196.791450789584</v>
          </cell>
        </row>
        <row r="10143">
          <cell r="A10143" t="str">
            <v>Costos OyM (D)</v>
          </cell>
          <cell r="C10143">
            <v>315242</v>
          </cell>
          <cell r="D10143">
            <v>2016</v>
          </cell>
          <cell r="G10143">
            <v>181</v>
          </cell>
          <cell r="AC10143">
            <v>328344.01131809072</v>
          </cell>
        </row>
        <row r="10144">
          <cell r="A10144" t="str">
            <v>Costos OyM (D)</v>
          </cell>
          <cell r="C10144">
            <v>55151</v>
          </cell>
          <cell r="D10144">
            <v>2016</v>
          </cell>
          <cell r="G10144">
            <v>181</v>
          </cell>
          <cell r="AC10144">
            <v>57443.172445943186</v>
          </cell>
        </row>
        <row r="10145">
          <cell r="A10145" t="str">
            <v>Costos OyM (D)</v>
          </cell>
          <cell r="C10145">
            <v>786271</v>
          </cell>
          <cell r="D10145">
            <v>2016</v>
          </cell>
          <cell r="G10145">
            <v>181</v>
          </cell>
          <cell r="AC10145">
            <v>818949.8040333665</v>
          </cell>
        </row>
        <row r="10146">
          <cell r="A10146" t="str">
            <v>Costos OyM (D)</v>
          </cell>
          <cell r="C10146">
            <v>6016685</v>
          </cell>
          <cell r="D10146">
            <v>2016</v>
          </cell>
          <cell r="G10146">
            <v>181</v>
          </cell>
          <cell r="AC10146">
            <v>6266748.9983485276</v>
          </cell>
        </row>
        <row r="10147">
          <cell r="A10147" t="str">
            <v>Costos OyM (D)</v>
          </cell>
          <cell r="C10147">
            <v>387795</v>
          </cell>
          <cell r="D10147">
            <v>2016</v>
          </cell>
          <cell r="G10147">
            <v>181</v>
          </cell>
          <cell r="AC10147">
            <v>403912.44145481562</v>
          </cell>
        </row>
        <row r="10148">
          <cell r="A10148" t="str">
            <v>Costos OyM (D)</v>
          </cell>
          <cell r="C10148">
            <v>-130499</v>
          </cell>
          <cell r="D10148">
            <v>2016</v>
          </cell>
          <cell r="G10148">
            <v>181</v>
          </cell>
          <cell r="AC10148">
            <v>-135922.76769275515</v>
          </cell>
        </row>
        <row r="10149">
          <cell r="A10149" t="str">
            <v>Costos de OyM (C )</v>
          </cell>
          <cell r="C10149">
            <v>6886</v>
          </cell>
          <cell r="D10149">
            <v>2016</v>
          </cell>
          <cell r="G10149">
            <v>181</v>
          </cell>
          <cell r="AC10149">
            <v>7236.5827780201507</v>
          </cell>
        </row>
        <row r="10150">
          <cell r="A10150" t="str">
            <v>Costos OyM (D)</v>
          </cell>
          <cell r="C10150">
            <v>12516</v>
          </cell>
          <cell r="D10150">
            <v>2016</v>
          </cell>
          <cell r="G10150">
            <v>181</v>
          </cell>
          <cell r="AC10150">
            <v>13036.186947352267</v>
          </cell>
        </row>
        <row r="10151">
          <cell r="A10151" t="str">
            <v>Costos de OyM (C )</v>
          </cell>
          <cell r="C10151">
            <v>3296143</v>
          </cell>
          <cell r="D10151">
            <v>2016</v>
          </cell>
          <cell r="G10151">
            <v>181</v>
          </cell>
          <cell r="AC10151">
            <v>3463957.5468619918</v>
          </cell>
        </row>
        <row r="10152">
          <cell r="A10152" t="str">
            <v>Costos de OyM (C )</v>
          </cell>
          <cell r="C10152">
            <v>2717719</v>
          </cell>
          <cell r="D10152">
            <v>2016</v>
          </cell>
          <cell r="G10152">
            <v>181</v>
          </cell>
          <cell r="AC10152">
            <v>2856084.593508299</v>
          </cell>
        </row>
        <row r="10153">
          <cell r="A10153" t="str">
            <v>Costos de Administración</v>
          </cell>
          <cell r="C10153">
            <v>12036230</v>
          </cell>
          <cell r="D10153">
            <v>2016</v>
          </cell>
          <cell r="G10153">
            <v>181</v>
          </cell>
          <cell r="AC10153">
            <v>7421881.3344518337</v>
          </cell>
        </row>
        <row r="10154">
          <cell r="A10154" t="str">
            <v>Costos Totales</v>
          </cell>
          <cell r="C10154">
            <v>75719513</v>
          </cell>
          <cell r="D10154">
            <v>2016</v>
          </cell>
          <cell r="G10154">
            <v>181</v>
          </cell>
          <cell r="AC10154">
            <v>75719513</v>
          </cell>
        </row>
        <row r="10155">
          <cell r="A10155" t="str">
            <v>Costos de Combustible</v>
          </cell>
          <cell r="C10155">
            <v>123015062</v>
          </cell>
          <cell r="D10155">
            <v>2016</v>
          </cell>
          <cell r="G10155">
            <v>163</v>
          </cell>
          <cell r="AC10155">
            <v>123015062</v>
          </cell>
        </row>
        <row r="10156">
          <cell r="A10156" t="str">
            <v>Costos de Combustible</v>
          </cell>
          <cell r="C10156">
            <v>1893042</v>
          </cell>
          <cell r="D10156">
            <v>2016</v>
          </cell>
          <cell r="G10156">
            <v>163</v>
          </cell>
          <cell r="AC10156">
            <v>1893042</v>
          </cell>
        </row>
        <row r="10157">
          <cell r="A10157" t="str">
            <v>Costos Compra de Energía</v>
          </cell>
          <cell r="C10157">
            <v>58844008</v>
          </cell>
          <cell r="D10157">
            <v>2016</v>
          </cell>
          <cell r="G10157">
            <v>163</v>
          </cell>
          <cell r="AC10157">
            <v>58844008</v>
          </cell>
        </row>
        <row r="10158">
          <cell r="A10158" t="str">
            <v>Costos Totales por Compra de Energia</v>
          </cell>
          <cell r="C10158">
            <v>59508684</v>
          </cell>
          <cell r="D10158">
            <v>2016</v>
          </cell>
          <cell r="G10158">
            <v>163</v>
          </cell>
          <cell r="AC10158">
            <v>59508684</v>
          </cell>
        </row>
        <row r="10159">
          <cell r="A10159" t="str">
            <v>Costos OyM (D)</v>
          </cell>
          <cell r="C10159">
            <v>1430352</v>
          </cell>
          <cell r="D10159">
            <v>2016</v>
          </cell>
          <cell r="G10159">
            <v>163</v>
          </cell>
          <cell r="AC10159">
            <v>1489799.9418759355</v>
          </cell>
        </row>
        <row r="10160">
          <cell r="A10160" t="str">
            <v>Costos OyM (D)</v>
          </cell>
          <cell r="C10160">
            <v>784228</v>
          </cell>
          <cell r="D10160">
            <v>2016</v>
          </cell>
          <cell r="G10160">
            <v>163</v>
          </cell>
          <cell r="AC10160">
            <v>816821.89336434752</v>
          </cell>
        </row>
        <row r="10161">
          <cell r="A10161" t="str">
            <v>Costos OyM (D)</v>
          </cell>
          <cell r="C10161">
            <v>35324</v>
          </cell>
          <cell r="D10161">
            <v>2016</v>
          </cell>
          <cell r="G10161">
            <v>163</v>
          </cell>
          <cell r="AC10161">
            <v>36792.127495068031</v>
          </cell>
        </row>
        <row r="10162">
          <cell r="A10162" t="str">
            <v>Costos OyM (D)</v>
          </cell>
          <cell r="C10162">
            <v>155255</v>
          </cell>
          <cell r="D10162">
            <v>2016</v>
          </cell>
          <cell r="G10162">
            <v>163</v>
          </cell>
          <cell r="AC10162">
            <v>161707.67054259958</v>
          </cell>
        </row>
        <row r="10163">
          <cell r="A10163" t="str">
            <v>Costos OyM (D)</v>
          </cell>
          <cell r="C10163">
            <v>516924</v>
          </cell>
          <cell r="D10163">
            <v>2016</v>
          </cell>
          <cell r="G10163">
            <v>163</v>
          </cell>
          <cell r="AC10163">
            <v>538408.26954083762</v>
          </cell>
        </row>
        <row r="10164">
          <cell r="A10164" t="str">
            <v>Costos de OyM (C )</v>
          </cell>
          <cell r="C10164">
            <v>624802</v>
          </cell>
          <cell r="D10164">
            <v>2016</v>
          </cell>
          <cell r="G10164">
            <v>163</v>
          </cell>
          <cell r="AC10164">
            <v>656612.16858445341</v>
          </cell>
        </row>
        <row r="10165">
          <cell r="A10165" t="str">
            <v>Costos OyM (D)</v>
          </cell>
          <cell r="C10165">
            <v>59402</v>
          </cell>
          <cell r="D10165">
            <v>2016</v>
          </cell>
          <cell r="G10165">
            <v>163</v>
          </cell>
          <cell r="AC10165">
            <v>61870.851473843031</v>
          </cell>
        </row>
        <row r="10166">
          <cell r="A10166" t="str">
            <v>Costos OyM (D)</v>
          </cell>
          <cell r="C10166">
            <v>3028820</v>
          </cell>
          <cell r="D10166">
            <v>2016</v>
          </cell>
          <cell r="G10166">
            <v>163</v>
          </cell>
          <cell r="AC10166">
            <v>3154703.0800478985</v>
          </cell>
        </row>
        <row r="10167">
          <cell r="A10167" t="str">
            <v>Costos OyM (D)</v>
          </cell>
          <cell r="C10167">
            <v>45</v>
          </cell>
          <cell r="D10167">
            <v>2016</v>
          </cell>
          <cell r="G10167">
            <v>163</v>
          </cell>
          <cell r="AC10167">
            <v>46.870279053279965</v>
          </cell>
        </row>
        <row r="10168">
          <cell r="A10168" t="str">
            <v>Costos OyM (D)</v>
          </cell>
          <cell r="C10168">
            <v>1086343</v>
          </cell>
          <cell r="D10168">
            <v>2016</v>
          </cell>
          <cell r="G10168">
            <v>163</v>
          </cell>
          <cell r="AC10168">
            <v>1131493.3235017182</v>
          </cell>
        </row>
        <row r="10169">
          <cell r="A10169" t="str">
            <v>Costos OyM (D)</v>
          </cell>
          <cell r="C10169">
            <v>330180</v>
          </cell>
          <cell r="D10169">
            <v>2016</v>
          </cell>
          <cell r="G10169">
            <v>163</v>
          </cell>
          <cell r="AC10169">
            <v>343902.86084026616</v>
          </cell>
        </row>
        <row r="10170">
          <cell r="A10170" t="str">
            <v>Costos OyM (D)</v>
          </cell>
          <cell r="C10170">
            <v>247313</v>
          </cell>
          <cell r="D10170">
            <v>2016</v>
          </cell>
          <cell r="G10170">
            <v>163</v>
          </cell>
          <cell r="AC10170">
            <v>257591.76274452949</v>
          </cell>
        </row>
        <row r="10171">
          <cell r="A10171" t="str">
            <v>Costos OyM (D)</v>
          </cell>
          <cell r="C10171">
            <v>4467713</v>
          </cell>
          <cell r="D10171">
            <v>2016</v>
          </cell>
          <cell r="G10171">
            <v>163</v>
          </cell>
          <cell r="AC10171">
            <v>4653399.0008881465</v>
          </cell>
        </row>
        <row r="10172">
          <cell r="A10172" t="str">
            <v>Costos OyM (D)</v>
          </cell>
          <cell r="C10172">
            <v>1199594</v>
          </cell>
          <cell r="D10172">
            <v>2016</v>
          </cell>
          <cell r="G10172">
            <v>163</v>
          </cell>
          <cell r="AC10172">
            <v>1249451.2340142294</v>
          </cell>
        </row>
        <row r="10173">
          <cell r="A10173" t="str">
            <v>Costos OyM (D)</v>
          </cell>
          <cell r="C10173">
            <v>165976</v>
          </cell>
          <cell r="D10173">
            <v>2016</v>
          </cell>
          <cell r="G10173">
            <v>163</v>
          </cell>
          <cell r="AC10173">
            <v>172874.25413660434</v>
          </cell>
        </row>
        <row r="10174">
          <cell r="A10174" t="str">
            <v>Costos de OyM (C )</v>
          </cell>
          <cell r="C10174">
            <v>72410</v>
          </cell>
          <cell r="D10174">
            <v>2016</v>
          </cell>
          <cell r="G10174">
            <v>163</v>
          </cell>
          <cell r="AC10174">
            <v>76096.566795881372</v>
          </cell>
        </row>
        <row r="10175">
          <cell r="A10175" t="str">
            <v>Costos OyM (D)</v>
          </cell>
          <cell r="C10175">
            <v>561598</v>
          </cell>
          <cell r="D10175">
            <v>2016</v>
          </cell>
          <cell r="G10175">
            <v>163</v>
          </cell>
          <cell r="AC10175">
            <v>584938.99946142046</v>
          </cell>
        </row>
        <row r="10176">
          <cell r="A10176" t="str">
            <v>Costos de OyM (C )</v>
          </cell>
          <cell r="C10176">
            <v>5907517</v>
          </cell>
          <cell r="D10176">
            <v>2016</v>
          </cell>
          <cell r="G10176">
            <v>163</v>
          </cell>
          <cell r="AC10176">
            <v>6208282.8613217063</v>
          </cell>
        </row>
        <row r="10177">
          <cell r="A10177" t="str">
            <v>Costos de OyM (C )</v>
          </cell>
          <cell r="C10177">
            <v>616926</v>
          </cell>
          <cell r="D10177">
            <v>2016</v>
          </cell>
          <cell r="G10177">
            <v>163</v>
          </cell>
          <cell r="AC10177">
            <v>648335.18253163807</v>
          </cell>
        </row>
        <row r="10178">
          <cell r="A10178" t="str">
            <v>Costos de OyM (C )</v>
          </cell>
          <cell r="C10178">
            <v>10444038</v>
          </cell>
          <cell r="D10178">
            <v>2016</v>
          </cell>
          <cell r="G10178">
            <v>163</v>
          </cell>
          <cell r="AC10178">
            <v>10975769.027561432</v>
          </cell>
        </row>
        <row r="10179">
          <cell r="A10179" t="str">
            <v>Costos de Administración</v>
          </cell>
          <cell r="C10179">
            <v>38838529</v>
          </cell>
          <cell r="D10179">
            <v>2016</v>
          </cell>
          <cell r="G10179">
            <v>163</v>
          </cell>
          <cell r="AC10179">
            <v>11298845.533383457</v>
          </cell>
        </row>
        <row r="10180">
          <cell r="A10180" t="str">
            <v>Costos Totales</v>
          </cell>
          <cell r="C10180">
            <v>345398428</v>
          </cell>
          <cell r="D10180">
            <v>2016</v>
          </cell>
          <cell r="G10180">
            <v>163</v>
          </cell>
          <cell r="AC10180">
            <v>345398428</v>
          </cell>
        </row>
        <row r="10181">
          <cell r="A10181" t="str">
            <v>Costos de OyM (C )</v>
          </cell>
          <cell r="C10181">
            <v>-3347044</v>
          </cell>
          <cell r="D10181">
            <v>2016</v>
          </cell>
          <cell r="G10181">
            <v>85</v>
          </cell>
          <cell r="AC10181">
            <v>-3517450.0388724483</v>
          </cell>
        </row>
        <row r="10182">
          <cell r="A10182" t="str">
            <v>Costos de Administración</v>
          </cell>
          <cell r="C10182">
            <v>71797961</v>
          </cell>
          <cell r="D10182">
            <v>2016</v>
          </cell>
          <cell r="G10182">
            <v>85</v>
          </cell>
          <cell r="AC10182">
            <v>-2476072.0789505513</v>
          </cell>
        </row>
        <row r="10183">
          <cell r="A10183" t="str">
            <v>Costos Totales</v>
          </cell>
          <cell r="C10183">
            <v>172420044</v>
          </cell>
          <cell r="D10183">
            <v>2016</v>
          </cell>
          <cell r="G10183">
            <v>85</v>
          </cell>
          <cell r="AC10183">
            <v>172420044</v>
          </cell>
        </row>
        <row r="10184">
          <cell r="A10184" t="str">
            <v>Costos Totales</v>
          </cell>
          <cell r="C10184">
            <v>-12920432</v>
          </cell>
          <cell r="D10184">
            <v>2016</v>
          </cell>
          <cell r="G10184">
            <v>322</v>
          </cell>
          <cell r="AC10184">
            <v>-12920432</v>
          </cell>
        </row>
        <row r="10185">
          <cell r="A10185" t="str">
            <v>Costos de Administración</v>
          </cell>
          <cell r="C10185">
            <v>-13086870</v>
          </cell>
          <cell r="D10185">
            <v>2016</v>
          </cell>
          <cell r="G10185">
            <v>322</v>
          </cell>
          <cell r="AC10185">
            <v>-19978206.815151509</v>
          </cell>
        </row>
        <row r="10186">
          <cell r="A10186" t="str">
            <v>Costos OyM (D)</v>
          </cell>
          <cell r="C10186">
            <v>117275</v>
          </cell>
          <cell r="D10186">
            <v>2016</v>
          </cell>
          <cell r="G10186">
            <v>322</v>
          </cell>
          <cell r="AC10186">
            <v>122149.15502163129</v>
          </cell>
        </row>
        <row r="10187">
          <cell r="A10187" t="str">
            <v>Costos OyM (D)</v>
          </cell>
          <cell r="C10187">
            <v>23234</v>
          </cell>
          <cell r="D10187">
            <v>2016</v>
          </cell>
          <cell r="G10187">
            <v>322</v>
          </cell>
          <cell r="AC10187">
            <v>24199.645856086816</v>
          </cell>
        </row>
        <row r="10188">
          <cell r="A10188" t="str">
            <v>Costos OyM (D)</v>
          </cell>
          <cell r="C10188">
            <v>41945</v>
          </cell>
          <cell r="D10188">
            <v>2016</v>
          </cell>
          <cell r="G10188">
            <v>322</v>
          </cell>
          <cell r="AC10188">
            <v>43688.307886440627</v>
          </cell>
        </row>
        <row r="10189">
          <cell r="A10189" t="str">
            <v>Costos OyM (D)</v>
          </cell>
          <cell r="C10189">
            <v>17680</v>
          </cell>
          <cell r="D10189">
            <v>2016</v>
          </cell>
          <cell r="G10189">
            <v>322</v>
          </cell>
          <cell r="AC10189">
            <v>18414.811859155328</v>
          </cell>
        </row>
        <row r="10190">
          <cell r="A10190" t="str">
            <v>Costos OyM (D)</v>
          </cell>
          <cell r="C10190">
            <v>5917</v>
          </cell>
          <cell r="D10190">
            <v>2016</v>
          </cell>
          <cell r="G10190">
            <v>322</v>
          </cell>
          <cell r="AC10190">
            <v>6162.9209146279454</v>
          </cell>
        </row>
        <row r="10191">
          <cell r="A10191" t="str">
            <v>Costos OyM (D)</v>
          </cell>
          <cell r="C10191">
            <v>39019</v>
          </cell>
          <cell r="D10191">
            <v>2016</v>
          </cell>
          <cell r="G10191">
            <v>322</v>
          </cell>
          <cell r="AC10191">
            <v>40640.698186220689</v>
          </cell>
        </row>
        <row r="10192">
          <cell r="A10192" t="str">
            <v>Costos de OyM (C )</v>
          </cell>
          <cell r="C10192">
            <v>4043</v>
          </cell>
          <cell r="D10192">
            <v>2016</v>
          </cell>
          <cell r="G10192">
            <v>111</v>
          </cell>
          <cell r="AC10192">
            <v>4248.8388282799115</v>
          </cell>
        </row>
        <row r="10193">
          <cell r="A10193" t="str">
            <v>Costos de OyM (C )</v>
          </cell>
          <cell r="C10193">
            <v>78</v>
          </cell>
          <cell r="D10193">
            <v>2016</v>
          </cell>
          <cell r="G10193">
            <v>111</v>
          </cell>
          <cell r="AC10193">
            <v>81.971167105078678</v>
          </cell>
        </row>
        <row r="10194">
          <cell r="A10194" t="str">
            <v>Costos de Administración</v>
          </cell>
          <cell r="C10194">
            <v>2051140</v>
          </cell>
          <cell r="D10194">
            <v>2016</v>
          </cell>
          <cell r="G10194">
            <v>111</v>
          </cell>
          <cell r="AC10194">
            <v>1598.6671510827634</v>
          </cell>
        </row>
        <row r="10195">
          <cell r="A10195" t="str">
            <v>Costos Totales</v>
          </cell>
          <cell r="C10195">
            <v>8585133</v>
          </cell>
          <cell r="D10195">
            <v>2016</v>
          </cell>
          <cell r="G10195">
            <v>111</v>
          </cell>
          <cell r="AC10195">
            <v>8585133</v>
          </cell>
        </row>
        <row r="10196">
          <cell r="A10196" t="str">
            <v>Costos OyM (D)</v>
          </cell>
          <cell r="C10196">
            <v>460</v>
          </cell>
          <cell r="D10196">
            <v>2016</v>
          </cell>
          <cell r="G10196">
            <v>111</v>
          </cell>
          <cell r="AC10196">
            <v>479.11840810019521</v>
          </cell>
        </row>
        <row r="10197">
          <cell r="A10197" t="str">
            <v>Costos OyM (D)</v>
          </cell>
          <cell r="C10197">
            <v>331</v>
          </cell>
          <cell r="D10197">
            <v>2016</v>
          </cell>
          <cell r="G10197">
            <v>111</v>
          </cell>
          <cell r="AC10197">
            <v>344.75694148079265</v>
          </cell>
        </row>
        <row r="10198">
          <cell r="A10198" t="str">
            <v>Costos de Administración</v>
          </cell>
          <cell r="C10198">
            <v>8045497</v>
          </cell>
          <cell r="D10198">
            <v>2016</v>
          </cell>
          <cell r="G10198">
            <v>320</v>
          </cell>
          <cell r="AC10198">
            <v>0</v>
          </cell>
        </row>
        <row r="10199">
          <cell r="A10199" t="str">
            <v>Costos Totales</v>
          </cell>
          <cell r="C10199">
            <v>20850383</v>
          </cell>
          <cell r="D10199">
            <v>2016</v>
          </cell>
          <cell r="G10199">
            <v>320</v>
          </cell>
          <cell r="AC10199">
            <v>20850383</v>
          </cell>
        </row>
        <row r="10200">
          <cell r="A10200" t="str">
            <v>Costos Compra de Energía</v>
          </cell>
          <cell r="C10200">
            <v>30960962</v>
          </cell>
          <cell r="D10200">
            <v>2016</v>
          </cell>
          <cell r="G10200">
            <v>59</v>
          </cell>
          <cell r="AC10200">
            <v>30960962</v>
          </cell>
        </row>
        <row r="10201">
          <cell r="A10201" t="str">
            <v>Costos Totales por Compra de Energia</v>
          </cell>
          <cell r="C10201">
            <v>30960962</v>
          </cell>
          <cell r="D10201">
            <v>2016</v>
          </cell>
          <cell r="G10201">
            <v>59</v>
          </cell>
          <cell r="AC10201">
            <v>30960962</v>
          </cell>
        </row>
        <row r="10202">
          <cell r="A10202" t="str">
            <v>Costos OyM (D)</v>
          </cell>
          <cell r="C10202">
            <v>1450706</v>
          </cell>
          <cell r="D10202">
            <v>2016</v>
          </cell>
          <cell r="G10202">
            <v>59</v>
          </cell>
          <cell r="AC10202">
            <v>1510999.8898726124</v>
          </cell>
        </row>
        <row r="10203">
          <cell r="A10203" t="str">
            <v>Costos OyM (D)</v>
          </cell>
          <cell r="C10203">
            <v>765031</v>
          </cell>
          <cell r="D10203">
            <v>2016</v>
          </cell>
          <cell r="G10203">
            <v>59</v>
          </cell>
          <cell r="AC10203">
            <v>796827.03232021828</v>
          </cell>
        </row>
        <row r="10204">
          <cell r="A10204" t="str">
            <v>Costos OyM (D)</v>
          </cell>
          <cell r="C10204">
            <v>80710</v>
          </cell>
          <cell r="D10204">
            <v>2016</v>
          </cell>
          <cell r="G10204">
            <v>59</v>
          </cell>
          <cell r="AC10204">
            <v>84064.449386449458</v>
          </cell>
        </row>
        <row r="10205">
          <cell r="A10205" t="str">
            <v>Costos OyM (D)</v>
          </cell>
          <cell r="C10205">
            <v>530319</v>
          </cell>
          <cell r="D10205">
            <v>2016</v>
          </cell>
          <cell r="G10205">
            <v>59</v>
          </cell>
          <cell r="AC10205">
            <v>552359.98927236395</v>
          </cell>
        </row>
        <row r="10206">
          <cell r="A10206" t="str">
            <v>Costos OyM (D)</v>
          </cell>
          <cell r="C10206">
            <v>119989</v>
          </cell>
          <cell r="D10206">
            <v>2016</v>
          </cell>
          <cell r="G10206">
            <v>59</v>
          </cell>
          <cell r="AC10206">
            <v>124975.95362942244</v>
          </cell>
        </row>
        <row r="10207">
          <cell r="A10207" t="str">
            <v>Costos de OyM (C )</v>
          </cell>
          <cell r="C10207">
            <v>167008</v>
          </cell>
          <cell r="D10207">
            <v>2016</v>
          </cell>
          <cell r="G10207">
            <v>59</v>
          </cell>
          <cell r="AC10207">
            <v>175510.77789596128</v>
          </cell>
        </row>
        <row r="10208">
          <cell r="A10208" t="str">
            <v>Costos OyM (D)</v>
          </cell>
          <cell r="C10208">
            <v>186775</v>
          </cell>
          <cell r="D10208">
            <v>2016</v>
          </cell>
          <cell r="G10208">
            <v>59</v>
          </cell>
          <cell r="AC10208">
            <v>194537.69711503034</v>
          </cell>
        </row>
        <row r="10209">
          <cell r="A10209" t="str">
            <v>Costos OyM (D)</v>
          </cell>
          <cell r="C10209">
            <v>744422</v>
          </cell>
          <cell r="D10209">
            <v>2016</v>
          </cell>
          <cell r="G10209">
            <v>59</v>
          </cell>
          <cell r="AC10209">
            <v>775361.48607557279</v>
          </cell>
        </row>
        <row r="10210">
          <cell r="A10210" t="str">
            <v>Costos OyM (D)</v>
          </cell>
          <cell r="C10210">
            <v>34109</v>
          </cell>
          <cell r="D10210">
            <v>2016</v>
          </cell>
          <cell r="G10210">
            <v>59</v>
          </cell>
          <cell r="AC10210">
            <v>35526.629960629471</v>
          </cell>
        </row>
        <row r="10211">
          <cell r="A10211" t="str">
            <v>Costos OyM (D)</v>
          </cell>
          <cell r="C10211">
            <v>44279</v>
          </cell>
          <cell r="D10211">
            <v>2016</v>
          </cell>
          <cell r="G10211">
            <v>59</v>
          </cell>
          <cell r="AC10211">
            <v>46119.313026670745</v>
          </cell>
        </row>
        <row r="10212">
          <cell r="A10212" t="str">
            <v>Costos OyM (D)</v>
          </cell>
          <cell r="C10212">
            <v>91030</v>
          </cell>
          <cell r="D10212">
            <v>2016</v>
          </cell>
          <cell r="G10212">
            <v>59</v>
          </cell>
          <cell r="AC10212">
            <v>94813.366716001663</v>
          </cell>
        </row>
        <row r="10213">
          <cell r="A10213" t="str">
            <v>Costos OyM (D)</v>
          </cell>
          <cell r="C10213">
            <v>2157521</v>
          </cell>
          <cell r="D10213">
            <v>2016</v>
          </cell>
          <cell r="G10213">
            <v>59</v>
          </cell>
          <cell r="AC10213">
            <v>2247191.3629624811</v>
          </cell>
        </row>
        <row r="10214">
          <cell r="A10214" t="str">
            <v>Costos OyM (D)</v>
          </cell>
          <cell r="C10214">
            <v>36372</v>
          </cell>
          <cell r="D10214">
            <v>2016</v>
          </cell>
          <cell r="G10214">
            <v>59</v>
          </cell>
          <cell r="AC10214">
            <v>37883.684216131085</v>
          </cell>
        </row>
        <row r="10215">
          <cell r="A10215" t="str">
            <v>Costos OyM (D)</v>
          </cell>
          <cell r="C10215">
            <v>11647</v>
          </cell>
          <cell r="D10215">
            <v>2016</v>
          </cell>
          <cell r="G10215">
            <v>59</v>
          </cell>
          <cell r="AC10215">
            <v>12131.069780745594</v>
          </cell>
        </row>
        <row r="10216">
          <cell r="A10216" t="str">
            <v>Costos de OyM (C )</v>
          </cell>
          <cell r="C10216">
            <v>312527</v>
          </cell>
          <cell r="D10216">
            <v>2016</v>
          </cell>
          <cell r="G10216">
            <v>59</v>
          </cell>
          <cell r="AC10216">
            <v>328438.49925447337</v>
          </cell>
        </row>
        <row r="10217">
          <cell r="A10217" t="str">
            <v>Costos OyM (D)</v>
          </cell>
          <cell r="C10217">
            <v>621761</v>
          </cell>
          <cell r="D10217">
            <v>2016</v>
          </cell>
          <cell r="G10217">
            <v>59</v>
          </cell>
          <cell r="AC10217">
            <v>647602.47943214234</v>
          </cell>
        </row>
        <row r="10218">
          <cell r="A10218" t="str">
            <v>Costos de OyM (C )</v>
          </cell>
          <cell r="C10218">
            <v>2368195</v>
          </cell>
          <cell r="D10218">
            <v>2016</v>
          </cell>
          <cell r="G10218">
            <v>59</v>
          </cell>
          <cell r="AC10218">
            <v>2488765.4882360487</v>
          </cell>
        </row>
        <row r="10219">
          <cell r="A10219" t="str">
            <v>Costos de OyM (C )</v>
          </cell>
          <cell r="C10219">
            <v>169057</v>
          </cell>
          <cell r="D10219">
            <v>2016</v>
          </cell>
          <cell r="G10219">
            <v>59</v>
          </cell>
          <cell r="AC10219">
            <v>177664.09740106776</v>
          </cell>
        </row>
        <row r="10220">
          <cell r="A10220" t="str">
            <v>Costos de OyM (C )</v>
          </cell>
          <cell r="C10220">
            <v>83098</v>
          </cell>
          <cell r="D10220">
            <v>2016</v>
          </cell>
          <cell r="G10220">
            <v>59</v>
          </cell>
          <cell r="AC10220">
            <v>87328.718514074717</v>
          </cell>
        </row>
        <row r="10221">
          <cell r="A10221" t="str">
            <v>Costos de Administración</v>
          </cell>
          <cell r="C10221">
            <v>7885948</v>
          </cell>
          <cell r="D10221">
            <v>2016</v>
          </cell>
          <cell r="G10221">
            <v>59</v>
          </cell>
          <cell r="AC10221">
            <v>2633446.0020862343</v>
          </cell>
        </row>
        <row r="10222">
          <cell r="A10222" t="str">
            <v>Costos Totales</v>
          </cell>
          <cell r="C10222">
            <v>69814408</v>
          </cell>
          <cell r="D10222">
            <v>2016</v>
          </cell>
          <cell r="G10222">
            <v>59</v>
          </cell>
          <cell r="AC10222">
            <v>69814408</v>
          </cell>
        </row>
        <row r="10223">
          <cell r="A10223" t="str">
            <v>Costos de Combustible</v>
          </cell>
          <cell r="C10223">
            <v>282286882</v>
          </cell>
          <cell r="D10223">
            <v>2016</v>
          </cell>
          <cell r="G10223">
            <v>170</v>
          </cell>
          <cell r="AC10223">
            <v>282286882</v>
          </cell>
        </row>
        <row r="10224">
          <cell r="A10224" t="str">
            <v>Costos de Combustible</v>
          </cell>
          <cell r="C10224">
            <v>299343006</v>
          </cell>
          <cell r="D10224">
            <v>2016</v>
          </cell>
          <cell r="G10224">
            <v>170</v>
          </cell>
          <cell r="AC10224">
            <v>299343006</v>
          </cell>
        </row>
        <row r="10225">
          <cell r="A10225" t="str">
            <v>Costos Compra de Energía</v>
          </cell>
          <cell r="C10225">
            <v>104072956</v>
          </cell>
          <cell r="D10225">
            <v>2016</v>
          </cell>
          <cell r="G10225">
            <v>170</v>
          </cell>
          <cell r="AC10225">
            <v>104072956</v>
          </cell>
        </row>
        <row r="10226">
          <cell r="A10226" t="str">
            <v>Costos Totales por Compra de Energia</v>
          </cell>
          <cell r="C10226">
            <v>104726016</v>
          </cell>
          <cell r="D10226">
            <v>2016</v>
          </cell>
          <cell r="G10226">
            <v>170</v>
          </cell>
          <cell r="AC10226">
            <v>104726016</v>
          </cell>
        </row>
        <row r="10227">
          <cell r="A10227" t="str">
            <v>Costos OyM (D)</v>
          </cell>
          <cell r="C10227">
            <v>1255008</v>
          </cell>
          <cell r="D10227">
            <v>2016</v>
          </cell>
          <cell r="G10227">
            <v>170</v>
          </cell>
          <cell r="AC10227">
            <v>1307168.3372021951</v>
          </cell>
        </row>
        <row r="10228">
          <cell r="A10228" t="str">
            <v>Costos OyM (D)</v>
          </cell>
          <cell r="C10228">
            <v>513738</v>
          </cell>
          <cell r="D10228">
            <v>2016</v>
          </cell>
          <cell r="G10228">
            <v>170</v>
          </cell>
          <cell r="AC10228">
            <v>535089.85378386534</v>
          </cell>
        </row>
        <row r="10229">
          <cell r="A10229" t="str">
            <v>Costos OyM (D)</v>
          </cell>
          <cell r="C10229">
            <v>1183580</v>
          </cell>
          <cell r="D10229">
            <v>2016</v>
          </cell>
          <cell r="G10229">
            <v>170</v>
          </cell>
          <cell r="AC10229">
            <v>1232771.6640418023</v>
          </cell>
        </row>
        <row r="10230">
          <cell r="A10230" t="str">
            <v>Costos OyM (D)</v>
          </cell>
          <cell r="C10230">
            <v>7547024</v>
          </cell>
          <cell r="D10230">
            <v>2016</v>
          </cell>
          <cell r="G10230">
            <v>170</v>
          </cell>
          <cell r="AC10230">
            <v>7860691.5755955819</v>
          </cell>
        </row>
        <row r="10231">
          <cell r="A10231" t="str">
            <v>Costos OyM (D)</v>
          </cell>
          <cell r="C10231">
            <v>952653</v>
          </cell>
          <cell r="D10231">
            <v>2016</v>
          </cell>
          <cell r="G10231">
            <v>170</v>
          </cell>
          <cell r="AC10231">
            <v>992246.932243207</v>
          </cell>
        </row>
        <row r="10232">
          <cell r="A10232" t="str">
            <v>Costos de OyM (C )</v>
          </cell>
          <cell r="C10232">
            <v>3196723</v>
          </cell>
          <cell r="D10232">
            <v>2016</v>
          </cell>
          <cell r="G10232">
            <v>170</v>
          </cell>
          <cell r="AC10232">
            <v>3359475.8361749798</v>
          </cell>
        </row>
        <row r="10233">
          <cell r="A10233" t="str">
            <v>Costos OyM (D)</v>
          </cell>
          <cell r="C10233">
            <v>1192583</v>
          </cell>
          <cell r="D10233">
            <v>2016</v>
          </cell>
          <cell r="G10233">
            <v>170</v>
          </cell>
          <cell r="AC10233">
            <v>1242148.8445377285</v>
          </cell>
        </row>
        <row r="10234">
          <cell r="A10234" t="str">
            <v>Costos OyM (D)</v>
          </cell>
          <cell r="C10234">
            <v>1198772</v>
          </cell>
          <cell r="D10234">
            <v>2016</v>
          </cell>
          <cell r="G10234">
            <v>170</v>
          </cell>
          <cell r="AC10234">
            <v>1248595.0702501896</v>
          </cell>
        </row>
        <row r="10235">
          <cell r="A10235" t="str">
            <v>Costos OyM (D)</v>
          </cell>
          <cell r="C10235">
            <v>330260</v>
          </cell>
          <cell r="D10235">
            <v>2016</v>
          </cell>
          <cell r="G10235">
            <v>170</v>
          </cell>
          <cell r="AC10235">
            <v>343986.18578080536</v>
          </cell>
        </row>
        <row r="10236">
          <cell r="A10236" t="str">
            <v>Costos OyM (D)</v>
          </cell>
          <cell r="C10236">
            <v>330104</v>
          </cell>
          <cell r="D10236">
            <v>2016</v>
          </cell>
          <cell r="G10236">
            <v>170</v>
          </cell>
          <cell r="AC10236">
            <v>343823.70214675396</v>
          </cell>
        </row>
        <row r="10237">
          <cell r="A10237" t="str">
            <v>Costos OyM (D)</v>
          </cell>
          <cell r="C10237">
            <v>2276487</v>
          </cell>
          <cell r="D10237">
            <v>2016</v>
          </cell>
          <cell r="G10237">
            <v>170</v>
          </cell>
          <cell r="AC10237">
            <v>2371101.798914759</v>
          </cell>
        </row>
        <row r="10238">
          <cell r="A10238" t="str">
            <v>Costos OyM (D)</v>
          </cell>
          <cell r="C10238">
            <v>23999013</v>
          </cell>
          <cell r="D10238">
            <v>2016</v>
          </cell>
          <cell r="G10238">
            <v>170</v>
          </cell>
          <cell r="AC10238">
            <v>24996454.140295412</v>
          </cell>
        </row>
        <row r="10239">
          <cell r="A10239" t="str">
            <v>Costos OyM (D)</v>
          </cell>
          <cell r="C10239">
            <v>2935777</v>
          </cell>
          <cell r="D10239">
            <v>2016</v>
          </cell>
          <cell r="G10239">
            <v>170</v>
          </cell>
          <cell r="AC10239">
            <v>3057793.0495155798</v>
          </cell>
        </row>
        <row r="10240">
          <cell r="A10240" t="str">
            <v>Costos OyM (D)</v>
          </cell>
          <cell r="C10240">
            <v>386733</v>
          </cell>
          <cell r="D10240">
            <v>2016</v>
          </cell>
          <cell r="G10240">
            <v>170</v>
          </cell>
          <cell r="AC10240">
            <v>402806.30286915821</v>
          </cell>
        </row>
        <row r="10241">
          <cell r="A10241" t="str">
            <v>Costos de OyM (C )</v>
          </cell>
          <cell r="C10241">
            <v>456639</v>
          </cell>
          <cell r="D10241">
            <v>2016</v>
          </cell>
          <cell r="G10241">
            <v>170</v>
          </cell>
          <cell r="AC10241">
            <v>479887.58686789771</v>
          </cell>
        </row>
        <row r="10242">
          <cell r="A10242" t="str">
            <v>Costos OyM (D)</v>
          </cell>
          <cell r="C10242">
            <v>485</v>
          </cell>
          <cell r="D10242">
            <v>2016</v>
          </cell>
          <cell r="G10242">
            <v>170</v>
          </cell>
          <cell r="AC10242">
            <v>505.15745201868407</v>
          </cell>
        </row>
        <row r="10243">
          <cell r="A10243" t="str">
            <v>Costos de OyM (C )</v>
          </cell>
          <cell r="C10243">
            <v>34012540</v>
          </cell>
          <cell r="D10243">
            <v>2016</v>
          </cell>
          <cell r="G10243">
            <v>170</v>
          </cell>
          <cell r="AC10243">
            <v>35744200.000104778</v>
          </cell>
        </row>
        <row r="10244">
          <cell r="A10244" t="str">
            <v>Costos de OyM (C )</v>
          </cell>
          <cell r="C10244">
            <v>37694070</v>
          </cell>
          <cell r="D10244">
            <v>2016</v>
          </cell>
          <cell r="G10244">
            <v>170</v>
          </cell>
          <cell r="AC10244">
            <v>39613165.523596577</v>
          </cell>
        </row>
        <row r="10245">
          <cell r="A10245" t="str">
            <v>Costos de OyM (C )</v>
          </cell>
          <cell r="C10245">
            <v>689367</v>
          </cell>
          <cell r="D10245">
            <v>2016</v>
          </cell>
          <cell r="G10245">
            <v>170</v>
          </cell>
          <cell r="AC10245">
            <v>724464.32761188166</v>
          </cell>
        </row>
        <row r="10246">
          <cell r="A10246" t="str">
            <v>Costos de Administración</v>
          </cell>
          <cell r="C10246">
            <v>123402767</v>
          </cell>
          <cell r="D10246">
            <v>2016</v>
          </cell>
          <cell r="G10246">
            <v>170</v>
          </cell>
          <cell r="AC10246">
            <v>52209181.493377879</v>
          </cell>
        </row>
        <row r="10247">
          <cell r="A10247" t="str">
            <v>Costos Totales</v>
          </cell>
          <cell r="C10247">
            <v>1104194371</v>
          </cell>
          <cell r="D10247">
            <v>2016</v>
          </cell>
          <cell r="G10247">
            <v>170</v>
          </cell>
          <cell r="AC10247">
            <v>1104194371</v>
          </cell>
        </row>
        <row r="10248">
          <cell r="A10248" t="str">
            <v>Costos de Combustible</v>
          </cell>
          <cell r="C10248">
            <v>12179</v>
          </cell>
          <cell r="D10248">
            <v>2016</v>
          </cell>
          <cell r="G10248">
            <v>11</v>
          </cell>
          <cell r="AC10248">
            <v>12179</v>
          </cell>
        </row>
        <row r="10249">
          <cell r="A10249" t="str">
            <v>Costos Compra de Energía</v>
          </cell>
          <cell r="C10249">
            <v>25581854</v>
          </cell>
          <cell r="D10249">
            <v>2016</v>
          </cell>
          <cell r="G10249">
            <v>11</v>
          </cell>
          <cell r="AC10249">
            <v>25581854</v>
          </cell>
        </row>
        <row r="10250">
          <cell r="A10250" t="str">
            <v>Costos Totales por Compra de Energia</v>
          </cell>
          <cell r="C10250">
            <v>25581854</v>
          </cell>
          <cell r="D10250">
            <v>2016</v>
          </cell>
          <cell r="G10250">
            <v>11</v>
          </cell>
          <cell r="AC10250">
            <v>25581854</v>
          </cell>
        </row>
        <row r="10251">
          <cell r="A10251" t="str">
            <v>Costos OyM (D)</v>
          </cell>
          <cell r="C10251">
            <v>311115</v>
          </cell>
          <cell r="D10251">
            <v>2016</v>
          </cell>
          <cell r="G10251">
            <v>11</v>
          </cell>
          <cell r="AC10251">
            <v>324045.48594802659</v>
          </cell>
        </row>
        <row r="10252">
          <cell r="A10252" t="str">
            <v>Costos OyM (D)</v>
          </cell>
          <cell r="C10252">
            <v>292271</v>
          </cell>
          <cell r="D10252">
            <v>2016</v>
          </cell>
          <cell r="G10252">
            <v>11</v>
          </cell>
          <cell r="AC10252">
            <v>304418.29620402638</v>
          </cell>
        </row>
        <row r="10253">
          <cell r="A10253" t="str">
            <v>Costos OyM (D)</v>
          </cell>
          <cell r="C10253">
            <v>164708</v>
          </cell>
          <cell r="D10253">
            <v>2016</v>
          </cell>
          <cell r="G10253">
            <v>11</v>
          </cell>
          <cell r="AC10253">
            <v>171553.5538290586</v>
          </cell>
        </row>
        <row r="10254">
          <cell r="A10254" t="str">
            <v>Costos OyM (D)</v>
          </cell>
          <cell r="C10254">
            <v>564712</v>
          </cell>
          <cell r="D10254">
            <v>2016</v>
          </cell>
          <cell r="G10254">
            <v>11</v>
          </cell>
          <cell r="AC10254">
            <v>588182.42277190741</v>
          </cell>
        </row>
        <row r="10255">
          <cell r="A10255" t="str">
            <v>Costos OyM (D)</v>
          </cell>
          <cell r="C10255">
            <v>11765</v>
          </cell>
          <cell r="D10255">
            <v>2016</v>
          </cell>
          <cell r="G10255">
            <v>11</v>
          </cell>
          <cell r="AC10255">
            <v>12253.974068040861</v>
          </cell>
        </row>
        <row r="10256">
          <cell r="A10256" t="str">
            <v>Costos de OyM (C )</v>
          </cell>
          <cell r="C10256">
            <v>1631391</v>
          </cell>
          <cell r="D10256">
            <v>2016</v>
          </cell>
          <cell r="G10256">
            <v>11</v>
          </cell>
          <cell r="AC10256">
            <v>1714449.0291630949</v>
          </cell>
        </row>
        <row r="10257">
          <cell r="A10257" t="str">
            <v>Costos OyM (D)</v>
          </cell>
          <cell r="C10257">
            <v>143792</v>
          </cell>
          <cell r="D10257">
            <v>2016</v>
          </cell>
          <cell r="G10257">
            <v>11</v>
          </cell>
          <cell r="AC10257">
            <v>149768.24812509405</v>
          </cell>
        </row>
        <row r="10258">
          <cell r="A10258" t="str">
            <v>Costos OyM (D)</v>
          </cell>
          <cell r="C10258">
            <v>3184349</v>
          </cell>
          <cell r="D10258">
            <v>2016</v>
          </cell>
          <cell r="G10258">
            <v>11</v>
          </cell>
          <cell r="AC10258">
            <v>3316696.1385118444</v>
          </cell>
        </row>
        <row r="10259">
          <cell r="A10259" t="str">
            <v>Costos OyM (D)</v>
          </cell>
          <cell r="C10259">
            <v>653602</v>
          </cell>
          <cell r="D10259">
            <v>2016</v>
          </cell>
          <cell r="G10259">
            <v>11</v>
          </cell>
          <cell r="AC10259">
            <v>680766.8473284865</v>
          </cell>
        </row>
        <row r="10260">
          <cell r="A10260" t="str">
            <v>Costos OyM (D)</v>
          </cell>
          <cell r="C10260">
            <v>112420</v>
          </cell>
          <cell r="D10260">
            <v>2016</v>
          </cell>
          <cell r="G10260">
            <v>11</v>
          </cell>
          <cell r="AC10260">
            <v>117092.37269266075</v>
          </cell>
        </row>
        <row r="10261">
          <cell r="A10261" t="str">
            <v>Costos OyM (D)</v>
          </cell>
          <cell r="C10261">
            <v>1154261</v>
          </cell>
          <cell r="D10261">
            <v>2016</v>
          </cell>
          <cell r="G10261">
            <v>11</v>
          </cell>
          <cell r="AC10261">
            <v>1202234.1148959552</v>
          </cell>
        </row>
        <row r="10262">
          <cell r="A10262" t="str">
            <v>Costos OyM (D)</v>
          </cell>
          <cell r="C10262">
            <v>7829874</v>
          </cell>
          <cell r="D10262">
            <v>2016</v>
          </cell>
          <cell r="G10262">
            <v>11</v>
          </cell>
          <cell r="AC10262">
            <v>8155297.3184893643</v>
          </cell>
        </row>
        <row r="10263">
          <cell r="A10263" t="str">
            <v>Costos OyM (D)</v>
          </cell>
          <cell r="C10263">
            <v>398697</v>
          </cell>
          <cell r="D10263">
            <v>2016</v>
          </cell>
          <cell r="G10263">
            <v>11</v>
          </cell>
          <cell r="AC10263">
            <v>415267.54772679025</v>
          </cell>
        </row>
        <row r="10264">
          <cell r="A10264" t="str">
            <v>Costos OyM (D)</v>
          </cell>
          <cell r="C10264">
            <v>501966</v>
          </cell>
          <cell r="D10264">
            <v>2016</v>
          </cell>
          <cell r="G10264">
            <v>11</v>
          </cell>
          <cell r="AC10264">
            <v>522828.58878352732</v>
          </cell>
        </row>
        <row r="10265">
          <cell r="A10265" t="str">
            <v>Costos de OyM (C )</v>
          </cell>
          <cell r="C10265">
            <v>52288</v>
          </cell>
          <cell r="D10265">
            <v>2016</v>
          </cell>
          <cell r="G10265">
            <v>11</v>
          </cell>
          <cell r="AC10265">
            <v>54950.107507568639</v>
          </cell>
        </row>
        <row r="10266">
          <cell r="A10266" t="str">
            <v>Costos OyM (D)</v>
          </cell>
          <cell r="C10266">
            <v>23530</v>
          </cell>
          <cell r="D10266">
            <v>2016</v>
          </cell>
          <cell r="G10266">
            <v>11</v>
          </cell>
          <cell r="AC10266">
            <v>24507.948136081723</v>
          </cell>
        </row>
        <row r="10267">
          <cell r="A10267" t="str">
            <v>Costos de OyM (C )</v>
          </cell>
          <cell r="C10267">
            <v>8928708</v>
          </cell>
          <cell r="D10267">
            <v>2016</v>
          </cell>
          <cell r="G10267">
            <v>11</v>
          </cell>
          <cell r="AC10267">
            <v>9383289.9423134979</v>
          </cell>
        </row>
        <row r="10268">
          <cell r="A10268" t="str">
            <v>Costos de OyM (C )</v>
          </cell>
          <cell r="C10268">
            <v>186088</v>
          </cell>
          <cell r="D10268">
            <v>2016</v>
          </cell>
          <cell r="G10268">
            <v>11</v>
          </cell>
          <cell r="AC10268">
            <v>195562.18646474206</v>
          </cell>
        </row>
        <row r="10269">
          <cell r="A10269" t="str">
            <v>Costos de Administración</v>
          </cell>
          <cell r="C10269">
            <v>15927910</v>
          </cell>
          <cell r="D10269">
            <v>2016</v>
          </cell>
          <cell r="G10269">
            <v>11</v>
          </cell>
          <cell r="AC10269">
            <v>53946269.473496497</v>
          </cell>
        </row>
        <row r="10270">
          <cell r="A10270" t="str">
            <v>Costos Totales</v>
          </cell>
          <cell r="C10270">
            <v>49525407</v>
          </cell>
          <cell r="D10270">
            <v>2016</v>
          </cell>
          <cell r="G10270">
            <v>11</v>
          </cell>
          <cell r="AC10270">
            <v>49525407</v>
          </cell>
        </row>
        <row r="10271">
          <cell r="A10271" t="str">
            <v>Costos Totales por Compra de Energia</v>
          </cell>
          <cell r="C10271">
            <v>47486</v>
          </cell>
          <cell r="D10271">
            <v>2016</v>
          </cell>
          <cell r="G10271">
            <v>513</v>
          </cell>
          <cell r="AC10271">
            <v>47486</v>
          </cell>
        </row>
        <row r="10272">
          <cell r="A10272" t="str">
            <v>Costos de OyM (C )</v>
          </cell>
          <cell r="C10272">
            <v>-4</v>
          </cell>
          <cell r="D10272">
            <v>2016</v>
          </cell>
          <cell r="G10272">
            <v>513</v>
          </cell>
          <cell r="AC10272">
            <v>-4.2036495951322399</v>
          </cell>
        </row>
        <row r="10273">
          <cell r="A10273" t="str">
            <v>Costos de Administración</v>
          </cell>
          <cell r="C10273">
            <v>969537</v>
          </cell>
          <cell r="D10273">
            <v>2016</v>
          </cell>
          <cell r="G10273">
            <v>513</v>
          </cell>
          <cell r="AC10273">
            <v>-1.1034569751956491</v>
          </cell>
        </row>
        <row r="10274">
          <cell r="A10274" t="str">
            <v>Costos Totales</v>
          </cell>
          <cell r="C10274">
            <v>4660802</v>
          </cell>
          <cell r="D10274">
            <v>2016</v>
          </cell>
          <cell r="G10274">
            <v>513</v>
          </cell>
          <cell r="AC10274">
            <v>4660802</v>
          </cell>
        </row>
        <row r="10275">
          <cell r="A10275" t="str">
            <v>Costos de Combustible</v>
          </cell>
          <cell r="C10275">
            <v>371454709</v>
          </cell>
          <cell r="D10275">
            <v>2016</v>
          </cell>
          <cell r="G10275">
            <v>82</v>
          </cell>
          <cell r="AC10275">
            <v>371454709</v>
          </cell>
        </row>
        <row r="10276">
          <cell r="A10276" t="str">
            <v>Costos de Combustible</v>
          </cell>
          <cell r="C10276">
            <v>124138860</v>
          </cell>
          <cell r="D10276">
            <v>2016</v>
          </cell>
          <cell r="G10276">
            <v>82</v>
          </cell>
          <cell r="AC10276">
            <v>124138860</v>
          </cell>
        </row>
        <row r="10277">
          <cell r="A10277" t="str">
            <v>Costos Compra de Energía</v>
          </cell>
          <cell r="C10277">
            <v>39174611</v>
          </cell>
          <cell r="D10277">
            <v>2016</v>
          </cell>
          <cell r="G10277">
            <v>82</v>
          </cell>
          <cell r="AC10277">
            <v>39174611</v>
          </cell>
        </row>
        <row r="10278">
          <cell r="A10278" t="str">
            <v>Costos Totales por Compra de Energia</v>
          </cell>
          <cell r="C10278">
            <v>41130339</v>
          </cell>
          <cell r="D10278">
            <v>2016</v>
          </cell>
          <cell r="G10278">
            <v>82</v>
          </cell>
          <cell r="AC10278">
            <v>41130339</v>
          </cell>
        </row>
        <row r="10279">
          <cell r="A10279" t="str">
            <v>Costos OyM (D)</v>
          </cell>
          <cell r="C10279">
            <v>1561787</v>
          </cell>
          <cell r="D10279">
            <v>2016</v>
          </cell>
          <cell r="G10279">
            <v>82</v>
          </cell>
          <cell r="AC10279">
            <v>1626697.6113729989</v>
          </cell>
        </row>
        <row r="10280">
          <cell r="A10280" t="str">
            <v>Costos OyM (D)</v>
          </cell>
          <cell r="C10280">
            <v>461444</v>
          </cell>
          <cell r="D10280">
            <v>2016</v>
          </cell>
          <cell r="G10280">
            <v>82</v>
          </cell>
          <cell r="AC10280">
            <v>480622.42327692709</v>
          </cell>
        </row>
        <row r="10281">
          <cell r="A10281" t="str">
            <v>Costos OyM (D)</v>
          </cell>
          <cell r="C10281">
            <v>2014653</v>
          </cell>
          <cell r="D10281">
            <v>2016</v>
          </cell>
          <cell r="G10281">
            <v>82</v>
          </cell>
          <cell r="AC10281">
            <v>2098385.5179006141</v>
          </cell>
        </row>
        <row r="10282">
          <cell r="A10282" t="str">
            <v>Costos OyM (D)</v>
          </cell>
          <cell r="C10282">
            <v>5753589</v>
          </cell>
          <cell r="D10282">
            <v>2016</v>
          </cell>
          <cell r="G10282">
            <v>82</v>
          </cell>
          <cell r="AC10282">
            <v>5992718.2663973784</v>
          </cell>
        </row>
        <row r="10283">
          <cell r="A10283" t="str">
            <v>Costos OyM (D)</v>
          </cell>
          <cell r="C10283">
            <v>0</v>
          </cell>
          <cell r="D10283">
            <v>2016</v>
          </cell>
          <cell r="G10283">
            <v>82</v>
          </cell>
          <cell r="AC10283">
            <v>0</v>
          </cell>
        </row>
        <row r="10284">
          <cell r="A10284" t="str">
            <v>Costos de OyM (C )</v>
          </cell>
          <cell r="C10284">
            <v>7765196</v>
          </cell>
          <cell r="D10284">
            <v>2016</v>
          </cell>
          <cell r="G10284">
            <v>82</v>
          </cell>
          <cell r="AC10284">
            <v>8160540.7553806221</v>
          </cell>
        </row>
        <row r="10285">
          <cell r="A10285" t="str">
            <v>Costos OyM (D)</v>
          </cell>
          <cell r="C10285">
            <v>-57504</v>
          </cell>
          <cell r="D10285">
            <v>2016</v>
          </cell>
          <cell r="G10285">
            <v>82</v>
          </cell>
          <cell r="AC10285">
            <v>-59893.967259551355</v>
          </cell>
        </row>
        <row r="10286">
          <cell r="A10286" t="str">
            <v>Costos OyM (D)</v>
          </cell>
          <cell r="C10286">
            <v>5838341</v>
          </cell>
          <cell r="D10286">
            <v>2016</v>
          </cell>
          <cell r="G10286">
            <v>82</v>
          </cell>
          <cell r="AC10286">
            <v>6080992.708404569</v>
          </cell>
        </row>
        <row r="10287">
          <cell r="A10287" t="str">
            <v>Costos OyM (D)</v>
          </cell>
          <cell r="C10287">
            <v>7098</v>
          </cell>
          <cell r="D10287">
            <v>2016</v>
          </cell>
          <cell r="G10287">
            <v>82</v>
          </cell>
          <cell r="AC10287">
            <v>7393.0053493373598</v>
          </cell>
        </row>
        <row r="10288">
          <cell r="A10288" t="str">
            <v>Costos OyM (D)</v>
          </cell>
          <cell r="C10288">
            <v>17443</v>
          </cell>
          <cell r="D10288">
            <v>2016</v>
          </cell>
          <cell r="G10288">
            <v>82</v>
          </cell>
          <cell r="AC10288">
            <v>18167.961722808053</v>
          </cell>
        </row>
        <row r="10289">
          <cell r="A10289" t="str">
            <v>Costos OyM (D)</v>
          </cell>
          <cell r="C10289">
            <v>1154455</v>
          </cell>
          <cell r="D10289">
            <v>2016</v>
          </cell>
          <cell r="G10289">
            <v>82</v>
          </cell>
          <cell r="AC10289">
            <v>1202436.1778767626</v>
          </cell>
        </row>
        <row r="10290">
          <cell r="A10290" t="str">
            <v>Costos OyM (D)</v>
          </cell>
          <cell r="C10290">
            <v>31266342</v>
          </cell>
          <cell r="D10290">
            <v>2016</v>
          </cell>
          <cell r="G10290">
            <v>82</v>
          </cell>
          <cell r="AC10290">
            <v>32565826.100339726</v>
          </cell>
        </row>
        <row r="10291">
          <cell r="A10291" t="str">
            <v>Costos OyM (D)</v>
          </cell>
          <cell r="C10291">
            <v>486391</v>
          </cell>
          <cell r="D10291">
            <v>2016</v>
          </cell>
          <cell r="G10291">
            <v>82</v>
          </cell>
          <cell r="AC10291">
            <v>506606.26442230877</v>
          </cell>
        </row>
        <row r="10292">
          <cell r="A10292" t="str">
            <v>Costos OyM (D)</v>
          </cell>
          <cell r="C10292">
            <v>97356</v>
          </cell>
          <cell r="D10292">
            <v>2016</v>
          </cell>
          <cell r="G10292">
            <v>82</v>
          </cell>
          <cell r="AC10292">
            <v>101402.28638913609</v>
          </cell>
        </row>
        <row r="10293">
          <cell r="A10293" t="str">
            <v>Costos OyM (D)</v>
          </cell>
          <cell r="C10293">
            <v>397957</v>
          </cell>
          <cell r="D10293">
            <v>2016</v>
          </cell>
          <cell r="G10293">
            <v>82</v>
          </cell>
          <cell r="AC10293">
            <v>414496.79202680301</v>
          </cell>
        </row>
        <row r="10294">
          <cell r="A10294" t="str">
            <v>Costos de OyM (C )</v>
          </cell>
          <cell r="C10294">
            <v>31630339</v>
          </cell>
          <cell r="D10294">
            <v>2016</v>
          </cell>
          <cell r="G10294">
            <v>82</v>
          </cell>
          <cell r="AC10294">
            <v>33240715.432811376</v>
          </cell>
        </row>
        <row r="10295">
          <cell r="A10295" t="str">
            <v>Costos de OyM (C )</v>
          </cell>
          <cell r="C10295">
            <v>22509182</v>
          </cell>
          <cell r="D10295">
            <v>2016</v>
          </cell>
          <cell r="G10295">
            <v>82</v>
          </cell>
          <cell r="AC10295">
            <v>23655178.450264476</v>
          </cell>
        </row>
        <row r="10296">
          <cell r="A10296" t="str">
            <v>Costos de OyM (C )</v>
          </cell>
          <cell r="C10296">
            <v>817344</v>
          </cell>
          <cell r="D10296">
            <v>2016</v>
          </cell>
          <cell r="G10296">
            <v>82</v>
          </cell>
          <cell r="AC10296">
            <v>858956.9436709414</v>
          </cell>
        </row>
        <row r="10297">
          <cell r="A10297" t="str">
            <v>Costos de Administración</v>
          </cell>
          <cell r="C10297">
            <v>110091062</v>
          </cell>
          <cell r="D10297">
            <v>2016</v>
          </cell>
          <cell r="G10297">
            <v>82</v>
          </cell>
          <cell r="AC10297">
            <v>44393915.105804563</v>
          </cell>
        </row>
        <row r="10298">
          <cell r="A10298" t="str">
            <v>Costos Totales</v>
          </cell>
          <cell r="C10298">
            <v>948379563</v>
          </cell>
          <cell r="D10298">
            <v>2016</v>
          </cell>
          <cell r="G10298">
            <v>82</v>
          </cell>
          <cell r="AC10298">
            <v>948379563</v>
          </cell>
        </row>
        <row r="10299">
          <cell r="A10299" t="str">
            <v>Costos de Combustible</v>
          </cell>
          <cell r="C10299">
            <v>265508539</v>
          </cell>
          <cell r="D10299">
            <v>2016</v>
          </cell>
          <cell r="G10299">
            <v>88</v>
          </cell>
          <cell r="AC10299">
            <v>265508539</v>
          </cell>
        </row>
        <row r="10300">
          <cell r="A10300" t="str">
            <v>Costos de Combustible</v>
          </cell>
          <cell r="C10300">
            <v>45158928</v>
          </cell>
          <cell r="D10300">
            <v>2016</v>
          </cell>
          <cell r="G10300">
            <v>88</v>
          </cell>
          <cell r="AC10300">
            <v>45158928</v>
          </cell>
        </row>
        <row r="10301">
          <cell r="A10301" t="str">
            <v>Costos Compra de Energía</v>
          </cell>
          <cell r="C10301">
            <v>55379006</v>
          </cell>
          <cell r="D10301">
            <v>2016</v>
          </cell>
          <cell r="G10301">
            <v>88</v>
          </cell>
          <cell r="AC10301">
            <v>55379006</v>
          </cell>
        </row>
        <row r="10302">
          <cell r="A10302" t="str">
            <v>Costos Totales por Compra de Energia</v>
          </cell>
          <cell r="C10302">
            <v>56531282</v>
          </cell>
          <cell r="D10302">
            <v>2016</v>
          </cell>
          <cell r="G10302">
            <v>88</v>
          </cell>
          <cell r="AC10302">
            <v>56531282</v>
          </cell>
        </row>
        <row r="10303">
          <cell r="A10303" t="str">
            <v>Costos OyM (D)</v>
          </cell>
          <cell r="C10303">
            <v>1469807</v>
          </cell>
          <cell r="D10303">
            <v>2016</v>
          </cell>
          <cell r="G10303">
            <v>88</v>
          </cell>
          <cell r="AC10303">
            <v>1530894.7609880948</v>
          </cell>
        </row>
        <row r="10304">
          <cell r="A10304" t="str">
            <v>Costos OyM (D)</v>
          </cell>
          <cell r="C10304">
            <v>687246</v>
          </cell>
          <cell r="D10304">
            <v>2016</v>
          </cell>
          <cell r="G10304">
            <v>88</v>
          </cell>
          <cell r="AC10304">
            <v>715809.15107223205</v>
          </cell>
        </row>
        <row r="10305">
          <cell r="A10305" t="str">
            <v>Costos OyM (D)</v>
          </cell>
          <cell r="C10305">
            <v>1948015</v>
          </cell>
          <cell r="D10305">
            <v>2016</v>
          </cell>
          <cell r="G10305">
            <v>88</v>
          </cell>
          <cell r="AC10305">
            <v>2028977.9255550038</v>
          </cell>
        </row>
        <row r="10306">
          <cell r="A10306" t="str">
            <v>Costos OyM (D)</v>
          </cell>
          <cell r="C10306">
            <v>5588737</v>
          </cell>
          <cell r="D10306">
            <v>2016</v>
          </cell>
          <cell r="G10306">
            <v>88</v>
          </cell>
          <cell r="AC10306">
            <v>5821014.7276753495</v>
          </cell>
        </row>
        <row r="10307">
          <cell r="A10307" t="str">
            <v>Costos OyM (D)</v>
          </cell>
          <cell r="C10307">
            <v>457354</v>
          </cell>
          <cell r="D10307">
            <v>2016</v>
          </cell>
          <cell r="G10307">
            <v>88</v>
          </cell>
          <cell r="AC10307">
            <v>476362.43569186231</v>
          </cell>
        </row>
        <row r="10308">
          <cell r="A10308" t="str">
            <v>Costos de OyM (C )</v>
          </cell>
          <cell r="C10308">
            <v>6675900</v>
          </cell>
          <cell r="D10308">
            <v>2016</v>
          </cell>
          <cell r="G10308">
            <v>88</v>
          </cell>
          <cell r="AC10308">
            <v>7015786.0830358304</v>
          </cell>
        </row>
        <row r="10309">
          <cell r="A10309" t="str">
            <v>Costos OyM (D)</v>
          </cell>
          <cell r="C10309">
            <v>-136418</v>
          </cell>
          <cell r="D10309">
            <v>2016</v>
          </cell>
          <cell r="G10309">
            <v>88</v>
          </cell>
          <cell r="AC10309">
            <v>-142087.77173089658</v>
          </cell>
        </row>
        <row r="10310">
          <cell r="A10310" t="str">
            <v>Costos OyM (D)</v>
          </cell>
          <cell r="C10310">
            <v>4748413</v>
          </cell>
          <cell r="D10310">
            <v>2016</v>
          </cell>
          <cell r="G10310">
            <v>88</v>
          </cell>
          <cell r="AC10310">
            <v>4945765.3860049397</v>
          </cell>
        </row>
        <row r="10311">
          <cell r="A10311" t="str">
            <v>Costos OyM (D)</v>
          </cell>
          <cell r="C10311">
            <v>12204</v>
          </cell>
          <cell r="D10311">
            <v>2016</v>
          </cell>
          <cell r="G10311">
            <v>88</v>
          </cell>
          <cell r="AC10311">
            <v>12711.219679249527</v>
          </cell>
        </row>
        <row r="10312">
          <cell r="A10312" t="str">
            <v>Costos OyM (D)</v>
          </cell>
          <cell r="C10312">
            <v>10072</v>
          </cell>
          <cell r="D10312">
            <v>2016</v>
          </cell>
          <cell r="G10312">
            <v>88</v>
          </cell>
          <cell r="AC10312">
            <v>10490.610013880796</v>
          </cell>
        </row>
        <row r="10313">
          <cell r="A10313" t="str">
            <v>Costos OyM (D)</v>
          </cell>
          <cell r="C10313">
            <v>696</v>
          </cell>
          <cell r="D10313">
            <v>2016</v>
          </cell>
          <cell r="G10313">
            <v>88</v>
          </cell>
          <cell r="AC10313">
            <v>724.92698269073014</v>
          </cell>
        </row>
        <row r="10314">
          <cell r="A10314" t="str">
            <v>Costos OyM (D)</v>
          </cell>
          <cell r="C10314">
            <v>1130593</v>
          </cell>
          <cell r="D10314">
            <v>2016</v>
          </cell>
          <cell r="G10314">
            <v>88</v>
          </cell>
          <cell r="AC10314">
            <v>1177582.4312374434</v>
          </cell>
        </row>
        <row r="10315">
          <cell r="A10315" t="str">
            <v>Costos OyM (D)</v>
          </cell>
          <cell r="C10315">
            <v>21330734</v>
          </cell>
          <cell r="D10315">
            <v>2016</v>
          </cell>
          <cell r="G10315">
            <v>88</v>
          </cell>
          <cell r="AC10315">
            <v>22217276.77758415</v>
          </cell>
        </row>
        <row r="10316">
          <cell r="A10316" t="str">
            <v>Costos OyM (D)</v>
          </cell>
          <cell r="C10316">
            <v>1294339</v>
          </cell>
          <cell r="D10316">
            <v>2016</v>
          </cell>
          <cell r="G10316">
            <v>88</v>
          </cell>
          <cell r="AC10316">
            <v>1348134.0026565185</v>
          </cell>
        </row>
        <row r="10317">
          <cell r="A10317" t="str">
            <v>Costos OyM (D)</v>
          </cell>
          <cell r="C10317">
            <v>157116</v>
          </cell>
          <cell r="D10317">
            <v>2016</v>
          </cell>
          <cell r="G10317">
            <v>88</v>
          </cell>
          <cell r="AC10317">
            <v>163646.01697189189</v>
          </cell>
        </row>
        <row r="10318">
          <cell r="A10318" t="str">
            <v>Costos OyM (D)</v>
          </cell>
          <cell r="C10318">
            <v>588179</v>
          </cell>
          <cell r="D10318">
            <v>2016</v>
          </cell>
          <cell r="G10318">
            <v>88</v>
          </cell>
          <cell r="AC10318">
            <v>612624.75251731463</v>
          </cell>
        </row>
        <row r="10319">
          <cell r="A10319" t="str">
            <v>Costos de OyM (C )</v>
          </cell>
          <cell r="C10319">
            <v>11945059</v>
          </cell>
          <cell r="D10319">
            <v>2016</v>
          </cell>
          <cell r="G10319">
            <v>88</v>
          </cell>
          <cell r="AC10319">
            <v>12553210.60729518</v>
          </cell>
        </row>
        <row r="10320">
          <cell r="A10320" t="str">
            <v>Costos de OyM (C )</v>
          </cell>
          <cell r="C10320">
            <v>16461479</v>
          </cell>
          <cell r="D10320">
            <v>2016</v>
          </cell>
          <cell r="G10320">
            <v>88</v>
          </cell>
          <cell r="AC10320">
            <v>17299572.383406967</v>
          </cell>
        </row>
        <row r="10321">
          <cell r="A10321" t="str">
            <v>Costos de OyM (C )</v>
          </cell>
          <cell r="C10321">
            <v>920198</v>
          </cell>
          <cell r="D10321">
            <v>2016</v>
          </cell>
          <cell r="G10321">
            <v>88</v>
          </cell>
          <cell r="AC10321">
            <v>967047.48753537424</v>
          </cell>
        </row>
        <row r="10322">
          <cell r="A10322" t="str">
            <v>Costos de Administración</v>
          </cell>
          <cell r="C10322">
            <v>80343474</v>
          </cell>
          <cell r="D10322">
            <v>2016</v>
          </cell>
          <cell r="G10322">
            <v>88</v>
          </cell>
          <cell r="AC10322">
            <v>33824984.367699064</v>
          </cell>
        </row>
        <row r="10323">
          <cell r="A10323" t="str">
            <v>Costos Totales</v>
          </cell>
          <cell r="C10323">
            <v>636982943</v>
          </cell>
          <cell r="D10323">
            <v>2016</v>
          </cell>
          <cell r="G10323">
            <v>88</v>
          </cell>
          <cell r="AC10323">
            <v>636982943</v>
          </cell>
        </row>
        <row r="10324">
          <cell r="A10324" t="str">
            <v>Pérdidas de energía [MWh]</v>
          </cell>
          <cell r="C10324">
            <v>324409</v>
          </cell>
          <cell r="D10324">
            <v>2016</v>
          </cell>
          <cell r="G10324">
            <v>122</v>
          </cell>
          <cell r="AC10324">
            <v>324409</v>
          </cell>
        </row>
        <row r="10325">
          <cell r="A10325" t="str">
            <v>Energia de ingreso [MWh]</v>
          </cell>
          <cell r="C10325">
            <v>9369366</v>
          </cell>
          <cell r="D10325">
            <v>2016</v>
          </cell>
          <cell r="G10325">
            <v>122</v>
          </cell>
          <cell r="AC10325">
            <v>9369366</v>
          </cell>
        </row>
        <row r="10326">
          <cell r="A10326" t="str">
            <v>Energia Consumo propio [MWh]</v>
          </cell>
          <cell r="C10326">
            <v>7111</v>
          </cell>
          <cell r="D10326">
            <v>2016</v>
          </cell>
          <cell r="G10326">
            <v>122</v>
          </cell>
          <cell r="AC10326">
            <v>7111</v>
          </cell>
        </row>
        <row r="10327">
          <cell r="A10327" t="str">
            <v>Energia suministrada sin costo [MWh]</v>
          </cell>
          <cell r="C10327">
            <v>271</v>
          </cell>
          <cell r="D10327">
            <v>2016</v>
          </cell>
          <cell r="G10327">
            <v>105</v>
          </cell>
          <cell r="AC10327">
            <v>271</v>
          </cell>
        </row>
        <row r="10328">
          <cell r="A10328" t="str">
            <v>Energia Consumo propio [MWh]</v>
          </cell>
          <cell r="C10328">
            <v>488</v>
          </cell>
          <cell r="D10328">
            <v>2016</v>
          </cell>
          <cell r="G10328">
            <v>105</v>
          </cell>
          <cell r="AC10328">
            <v>488</v>
          </cell>
        </row>
        <row r="10329">
          <cell r="A10329" t="str">
            <v>Pérdidas de energía [MWh]</v>
          </cell>
          <cell r="C10329">
            <v>8233</v>
          </cell>
          <cell r="D10329">
            <v>2016</v>
          </cell>
          <cell r="G10329">
            <v>105</v>
          </cell>
          <cell r="AC10329">
            <v>8233</v>
          </cell>
        </row>
        <row r="10330">
          <cell r="A10330" t="str">
            <v>Energia de ingreso [MWh]</v>
          </cell>
          <cell r="C10330">
            <v>104743</v>
          </cell>
          <cell r="D10330">
            <v>2016</v>
          </cell>
          <cell r="G10330">
            <v>105</v>
          </cell>
          <cell r="AC10330">
            <v>104743</v>
          </cell>
        </row>
        <row r="10331">
          <cell r="A10331" t="str">
            <v>Energia Consumo propio [MWh]</v>
          </cell>
          <cell r="C10331">
            <v>34284</v>
          </cell>
          <cell r="D10331">
            <v>2016</v>
          </cell>
          <cell r="G10331">
            <v>93</v>
          </cell>
          <cell r="AC10331">
            <v>34284</v>
          </cell>
        </row>
        <row r="10332">
          <cell r="A10332" t="str">
            <v>Pérdidas de energía [MWh]</v>
          </cell>
          <cell r="C10332">
            <v>283863</v>
          </cell>
          <cell r="D10332">
            <v>2016</v>
          </cell>
          <cell r="G10332">
            <v>93</v>
          </cell>
          <cell r="AC10332">
            <v>283863</v>
          </cell>
        </row>
        <row r="10333">
          <cell r="A10333" t="str">
            <v>Energia de ingreso [MWh]</v>
          </cell>
          <cell r="C10333">
            <v>6804738</v>
          </cell>
          <cell r="D10333">
            <v>2016</v>
          </cell>
          <cell r="G10333">
            <v>93</v>
          </cell>
          <cell r="AC10333">
            <v>6804738</v>
          </cell>
        </row>
        <row r="10334">
          <cell r="A10334" t="str">
            <v>Energia suministrada sin costo [MWh]</v>
          </cell>
          <cell r="C10334">
            <v>18</v>
          </cell>
          <cell r="D10334">
            <v>2016</v>
          </cell>
          <cell r="G10334">
            <v>93</v>
          </cell>
          <cell r="AC10334">
            <v>18</v>
          </cell>
        </row>
        <row r="10335">
          <cell r="A10335" t="str">
            <v>Energia Consumo propio [MWh]</v>
          </cell>
          <cell r="C10335">
            <v>151341</v>
          </cell>
          <cell r="D10335">
            <v>2016</v>
          </cell>
          <cell r="G10335">
            <v>186</v>
          </cell>
          <cell r="AC10335">
            <v>151341</v>
          </cell>
        </row>
        <row r="10336">
          <cell r="A10336" t="str">
            <v>Energia de ingreso [MWh]</v>
          </cell>
          <cell r="C10336">
            <v>87723698</v>
          </cell>
          <cell r="D10336">
            <v>2016</v>
          </cell>
          <cell r="G10336">
            <v>186</v>
          </cell>
          <cell r="AC10336">
            <v>87723698</v>
          </cell>
        </row>
        <row r="10337">
          <cell r="A10337" t="str">
            <v>Pérdidas de energía [MWh]</v>
          </cell>
          <cell r="C10337">
            <v>-302742</v>
          </cell>
          <cell r="D10337">
            <v>2016</v>
          </cell>
          <cell r="G10337">
            <v>186</v>
          </cell>
          <cell r="AC10337">
            <v>-302742</v>
          </cell>
        </row>
        <row r="10338">
          <cell r="A10338" t="str">
            <v>Energia Consumo propio [MWh]</v>
          </cell>
          <cell r="C10338">
            <v>17888</v>
          </cell>
          <cell r="D10338">
            <v>2016</v>
          </cell>
          <cell r="G10338">
            <v>149</v>
          </cell>
          <cell r="AC10338">
            <v>17888</v>
          </cell>
        </row>
        <row r="10339">
          <cell r="A10339" t="str">
            <v>Energia de ingreso [MWh]</v>
          </cell>
          <cell r="C10339">
            <v>22702783</v>
          </cell>
          <cell r="D10339">
            <v>2016</v>
          </cell>
          <cell r="G10339">
            <v>149</v>
          </cell>
          <cell r="AC10339">
            <v>22702783</v>
          </cell>
        </row>
        <row r="10340">
          <cell r="A10340" t="str">
            <v>Pérdidas de energía [MWh]</v>
          </cell>
          <cell r="C10340">
            <v>1039645</v>
          </cell>
          <cell r="D10340">
            <v>2016</v>
          </cell>
          <cell r="G10340">
            <v>149</v>
          </cell>
          <cell r="AC10340">
            <v>1039645</v>
          </cell>
        </row>
        <row r="10341">
          <cell r="A10341" t="str">
            <v>Pérdidas de energía [MWh]</v>
          </cell>
          <cell r="C10341">
            <v>1119364</v>
          </cell>
          <cell r="D10341">
            <v>2016</v>
          </cell>
          <cell r="G10341">
            <v>141</v>
          </cell>
          <cell r="AC10341">
            <v>1119364</v>
          </cell>
        </row>
        <row r="10342">
          <cell r="A10342" t="str">
            <v>Energia Consumo propio [MWh]</v>
          </cell>
          <cell r="C10342">
            <v>26176</v>
          </cell>
          <cell r="D10342">
            <v>2016</v>
          </cell>
          <cell r="G10342">
            <v>141</v>
          </cell>
          <cell r="AC10342">
            <v>26176</v>
          </cell>
        </row>
        <row r="10343">
          <cell r="A10343" t="str">
            <v>Energia de ingreso [MWh]</v>
          </cell>
          <cell r="C10343">
            <v>22392811</v>
          </cell>
          <cell r="D10343">
            <v>2016</v>
          </cell>
          <cell r="G10343">
            <v>141</v>
          </cell>
          <cell r="AC10343">
            <v>22392811</v>
          </cell>
        </row>
        <row r="10344">
          <cell r="A10344" t="str">
            <v>Energia Consumo propio [MWh]</v>
          </cell>
          <cell r="C10344">
            <v>9753</v>
          </cell>
          <cell r="D10344">
            <v>2016</v>
          </cell>
          <cell r="G10344">
            <v>19</v>
          </cell>
          <cell r="AC10344">
            <v>9753</v>
          </cell>
        </row>
        <row r="10345">
          <cell r="A10345" t="str">
            <v>Pérdidas de energía [MWh]</v>
          </cell>
          <cell r="C10345">
            <v>47552</v>
          </cell>
          <cell r="D10345">
            <v>2016</v>
          </cell>
          <cell r="G10345">
            <v>19</v>
          </cell>
          <cell r="AC10345">
            <v>47552</v>
          </cell>
        </row>
        <row r="10346">
          <cell r="A10346" t="str">
            <v>Energia de ingreso [MWh]</v>
          </cell>
          <cell r="C10346">
            <v>2741662</v>
          </cell>
          <cell r="D10346">
            <v>2016</v>
          </cell>
          <cell r="G10346">
            <v>19</v>
          </cell>
          <cell r="AC10346">
            <v>2741662</v>
          </cell>
        </row>
        <row r="10347">
          <cell r="A10347" t="str">
            <v>Energia Consumo propio [MWh]</v>
          </cell>
          <cell r="C10347">
            <v>801</v>
          </cell>
          <cell r="D10347">
            <v>2016</v>
          </cell>
          <cell r="G10347">
            <v>54</v>
          </cell>
          <cell r="AC10347">
            <v>801</v>
          </cell>
        </row>
        <row r="10348">
          <cell r="A10348" t="str">
            <v>Pérdidas de energía [MWh]</v>
          </cell>
          <cell r="C10348">
            <v>4517</v>
          </cell>
          <cell r="D10348">
            <v>2016</v>
          </cell>
          <cell r="G10348">
            <v>54</v>
          </cell>
          <cell r="AC10348">
            <v>4517</v>
          </cell>
        </row>
        <row r="10349">
          <cell r="A10349" t="str">
            <v>Energia de ingreso [MWh]</v>
          </cell>
          <cell r="C10349">
            <v>194631</v>
          </cell>
          <cell r="D10349">
            <v>2016</v>
          </cell>
          <cell r="G10349">
            <v>54</v>
          </cell>
          <cell r="AC10349">
            <v>194631</v>
          </cell>
        </row>
        <row r="10350">
          <cell r="A10350" t="str">
            <v>Energia Consumo propio [MWh]</v>
          </cell>
          <cell r="C10350">
            <v>85067</v>
          </cell>
          <cell r="D10350">
            <v>2016</v>
          </cell>
          <cell r="G10350">
            <v>138</v>
          </cell>
          <cell r="AC10350">
            <v>85067</v>
          </cell>
        </row>
        <row r="10351">
          <cell r="A10351" t="str">
            <v>Pérdidas de energía [MWh]</v>
          </cell>
          <cell r="C10351">
            <v>2456084</v>
          </cell>
          <cell r="D10351">
            <v>2016</v>
          </cell>
          <cell r="G10351">
            <v>138</v>
          </cell>
          <cell r="AC10351">
            <v>2456084</v>
          </cell>
        </row>
        <row r="10352">
          <cell r="A10352" t="str">
            <v>Energia de ingreso [MWh]</v>
          </cell>
          <cell r="C10352">
            <v>40159962</v>
          </cell>
          <cell r="D10352">
            <v>2016</v>
          </cell>
          <cell r="G10352">
            <v>138</v>
          </cell>
          <cell r="AC10352">
            <v>40159962</v>
          </cell>
        </row>
        <row r="10353">
          <cell r="A10353" t="str">
            <v>Energia Consumo propio [MWh]</v>
          </cell>
          <cell r="C10353">
            <v>27352</v>
          </cell>
          <cell r="D10353">
            <v>2016</v>
          </cell>
          <cell r="G10353">
            <v>210</v>
          </cell>
          <cell r="AC10353">
            <v>27352</v>
          </cell>
        </row>
        <row r="10354">
          <cell r="A10354" t="str">
            <v>Pérdidas de energía [MWh]</v>
          </cell>
          <cell r="C10354">
            <v>773742</v>
          </cell>
          <cell r="D10354">
            <v>2016</v>
          </cell>
          <cell r="G10354">
            <v>210</v>
          </cell>
          <cell r="AC10354">
            <v>773742</v>
          </cell>
        </row>
        <row r="10355">
          <cell r="A10355" t="str">
            <v>Energia de ingreso [MWh]</v>
          </cell>
          <cell r="C10355">
            <v>33213333</v>
          </cell>
          <cell r="D10355">
            <v>2016</v>
          </cell>
          <cell r="G10355">
            <v>210</v>
          </cell>
          <cell r="AC10355">
            <v>33213333</v>
          </cell>
        </row>
        <row r="10356">
          <cell r="A10356" t="str">
            <v>Energia Consumo propio [MWh]</v>
          </cell>
          <cell r="C10356">
            <v>11494</v>
          </cell>
          <cell r="D10356">
            <v>2016</v>
          </cell>
          <cell r="G10356">
            <v>187</v>
          </cell>
          <cell r="AC10356">
            <v>11494</v>
          </cell>
        </row>
        <row r="10357">
          <cell r="A10357" t="str">
            <v>Pérdidas de energía [MWh]</v>
          </cell>
          <cell r="C10357">
            <v>543186</v>
          </cell>
          <cell r="D10357">
            <v>2016</v>
          </cell>
          <cell r="G10357">
            <v>187</v>
          </cell>
          <cell r="AC10357">
            <v>543186</v>
          </cell>
        </row>
        <row r="10358">
          <cell r="A10358" t="str">
            <v>Energia de ingreso [MWh]</v>
          </cell>
          <cell r="C10358">
            <v>12288306</v>
          </cell>
          <cell r="D10358">
            <v>2016</v>
          </cell>
          <cell r="G10358">
            <v>187</v>
          </cell>
          <cell r="AC10358">
            <v>12288306</v>
          </cell>
        </row>
        <row r="10359">
          <cell r="A10359" t="str">
            <v>Energia Consumo propio [MWh]</v>
          </cell>
          <cell r="C10359">
            <v>4182</v>
          </cell>
          <cell r="D10359">
            <v>2016</v>
          </cell>
          <cell r="G10359">
            <v>202</v>
          </cell>
          <cell r="AC10359">
            <v>4182</v>
          </cell>
        </row>
        <row r="10360">
          <cell r="A10360" t="str">
            <v>Pérdidas de energía [MWh]</v>
          </cell>
          <cell r="C10360">
            <v>101939</v>
          </cell>
          <cell r="D10360">
            <v>2016</v>
          </cell>
          <cell r="G10360">
            <v>202</v>
          </cell>
          <cell r="AC10360">
            <v>101939</v>
          </cell>
        </row>
        <row r="10361">
          <cell r="A10361" t="str">
            <v>Energia de ingreso [MWh]</v>
          </cell>
          <cell r="C10361">
            <v>1303204</v>
          </cell>
          <cell r="D10361">
            <v>2016</v>
          </cell>
          <cell r="G10361">
            <v>202</v>
          </cell>
          <cell r="AC10361">
            <v>1303204</v>
          </cell>
        </row>
        <row r="10362">
          <cell r="A10362" t="str">
            <v>Energia Consumo propio [MWh]</v>
          </cell>
          <cell r="C10362">
            <v>60924</v>
          </cell>
          <cell r="D10362">
            <v>2016</v>
          </cell>
          <cell r="G10362">
            <v>7</v>
          </cell>
          <cell r="AC10362">
            <v>60924</v>
          </cell>
        </row>
        <row r="10363">
          <cell r="A10363" t="str">
            <v>Pérdidas de energía [MWh]</v>
          </cell>
          <cell r="C10363">
            <v>1808396</v>
          </cell>
          <cell r="D10363">
            <v>2016</v>
          </cell>
          <cell r="G10363">
            <v>7</v>
          </cell>
          <cell r="AC10363">
            <v>1808396</v>
          </cell>
        </row>
        <row r="10364">
          <cell r="A10364" t="str">
            <v>Energia de ingreso [MWh]</v>
          </cell>
          <cell r="C10364">
            <v>33797366</v>
          </cell>
          <cell r="D10364">
            <v>2016</v>
          </cell>
          <cell r="G10364">
            <v>7</v>
          </cell>
          <cell r="AC10364">
            <v>33797366</v>
          </cell>
        </row>
        <row r="10365">
          <cell r="A10365" t="str">
            <v>Pérdidas de energía [MWh]</v>
          </cell>
          <cell r="C10365">
            <v>-9065232</v>
          </cell>
          <cell r="D10365">
            <v>2016</v>
          </cell>
          <cell r="G10365">
            <v>133</v>
          </cell>
          <cell r="AC10365">
            <v>-9065232</v>
          </cell>
        </row>
        <row r="10366">
          <cell r="A10366" t="str">
            <v>Energia de ingreso [MWh]</v>
          </cell>
          <cell r="C10366">
            <v>76002180</v>
          </cell>
          <cell r="D10366">
            <v>2016</v>
          </cell>
          <cell r="G10366">
            <v>133</v>
          </cell>
          <cell r="AC10366">
            <v>76002180</v>
          </cell>
        </row>
        <row r="10367">
          <cell r="A10367" t="str">
            <v>Energia Consumo propio [MWh]</v>
          </cell>
          <cell r="C10367">
            <v>0</v>
          </cell>
          <cell r="D10367">
            <v>2016</v>
          </cell>
          <cell r="G10367">
            <v>133</v>
          </cell>
          <cell r="AC10367">
            <v>0</v>
          </cell>
        </row>
        <row r="10368">
          <cell r="A10368" t="str">
            <v>Energia Consumo propio [MWh]</v>
          </cell>
          <cell r="C10368">
            <v>1806</v>
          </cell>
          <cell r="D10368">
            <v>2016</v>
          </cell>
          <cell r="G10368">
            <v>428</v>
          </cell>
          <cell r="AC10368">
            <v>1806</v>
          </cell>
        </row>
        <row r="10369">
          <cell r="A10369" t="str">
            <v>Pérdidas de energía [MWh]</v>
          </cell>
          <cell r="C10369">
            <v>56562</v>
          </cell>
          <cell r="D10369">
            <v>2016</v>
          </cell>
          <cell r="G10369">
            <v>428</v>
          </cell>
          <cell r="AC10369">
            <v>56562</v>
          </cell>
        </row>
        <row r="10370">
          <cell r="A10370" t="str">
            <v>Energia de ingreso [MWh]</v>
          </cell>
          <cell r="C10370">
            <v>802542</v>
          </cell>
          <cell r="D10370">
            <v>2016</v>
          </cell>
          <cell r="G10370">
            <v>428</v>
          </cell>
          <cell r="AC10370">
            <v>802542</v>
          </cell>
        </row>
        <row r="10371">
          <cell r="A10371" t="str">
            <v>Energia Consumo propio [MWh]</v>
          </cell>
          <cell r="C10371">
            <v>39489</v>
          </cell>
          <cell r="D10371">
            <v>2016</v>
          </cell>
          <cell r="G10371">
            <v>135</v>
          </cell>
          <cell r="AC10371">
            <v>39489</v>
          </cell>
        </row>
        <row r="10372">
          <cell r="A10372" t="str">
            <v>Pérdidas de energía [MWh]</v>
          </cell>
          <cell r="C10372">
            <v>2288175</v>
          </cell>
          <cell r="D10372">
            <v>2016</v>
          </cell>
          <cell r="G10372">
            <v>135</v>
          </cell>
          <cell r="AC10372">
            <v>2288175</v>
          </cell>
        </row>
        <row r="10373">
          <cell r="A10373" t="str">
            <v>Energia de ingreso [MWh]</v>
          </cell>
          <cell r="C10373">
            <v>40246566</v>
          </cell>
          <cell r="D10373">
            <v>2016</v>
          </cell>
          <cell r="G10373">
            <v>135</v>
          </cell>
          <cell r="AC10373">
            <v>40246566</v>
          </cell>
        </row>
        <row r="10374">
          <cell r="A10374" t="str">
            <v>Energia de ingreso [MWh]</v>
          </cell>
          <cell r="C10374">
            <v>599743</v>
          </cell>
          <cell r="D10374">
            <v>2016</v>
          </cell>
          <cell r="G10374">
            <v>23</v>
          </cell>
          <cell r="AC10374">
            <v>599743</v>
          </cell>
        </row>
        <row r="10375">
          <cell r="A10375" t="str">
            <v>Energia suministrada sin costo [MWh]</v>
          </cell>
          <cell r="C10375">
            <v>-16069355</v>
          </cell>
          <cell r="D10375">
            <v>2016</v>
          </cell>
          <cell r="G10375">
            <v>30</v>
          </cell>
          <cell r="AC10375">
            <v>-16069355</v>
          </cell>
        </row>
        <row r="10376">
          <cell r="A10376" t="str">
            <v>Energia Consumo propio [MWh]</v>
          </cell>
          <cell r="C10376">
            <v>20679</v>
          </cell>
          <cell r="D10376">
            <v>2016</v>
          </cell>
          <cell r="G10376">
            <v>30</v>
          </cell>
          <cell r="AC10376">
            <v>20679</v>
          </cell>
        </row>
        <row r="10377">
          <cell r="A10377" t="str">
            <v>Pérdidas de energía [MWh]</v>
          </cell>
          <cell r="C10377">
            <v>73783</v>
          </cell>
          <cell r="D10377">
            <v>2016</v>
          </cell>
          <cell r="G10377">
            <v>30</v>
          </cell>
          <cell r="AC10377">
            <v>73783</v>
          </cell>
        </row>
        <row r="10378">
          <cell r="A10378" t="str">
            <v>Energia de ingreso [MWh]</v>
          </cell>
          <cell r="C10378">
            <v>2843035</v>
          </cell>
          <cell r="D10378">
            <v>2016</v>
          </cell>
          <cell r="G10378">
            <v>30</v>
          </cell>
          <cell r="AC10378">
            <v>2843035</v>
          </cell>
        </row>
        <row r="10379">
          <cell r="A10379" t="str">
            <v>Energia suministrada sin costo [MWh]</v>
          </cell>
          <cell r="C10379">
            <v>-10707691</v>
          </cell>
          <cell r="D10379">
            <v>2016</v>
          </cell>
          <cell r="G10379">
            <v>77</v>
          </cell>
          <cell r="AC10379">
            <v>-10707691</v>
          </cell>
        </row>
        <row r="10380">
          <cell r="A10380" t="str">
            <v>Energia Consumo propio [MWh]</v>
          </cell>
          <cell r="C10380">
            <v>29247</v>
          </cell>
          <cell r="D10380">
            <v>2016</v>
          </cell>
          <cell r="G10380">
            <v>77</v>
          </cell>
          <cell r="AC10380">
            <v>29247</v>
          </cell>
        </row>
        <row r="10381">
          <cell r="A10381" t="str">
            <v>Pérdidas de energía [MWh]</v>
          </cell>
          <cell r="C10381">
            <v>915387</v>
          </cell>
          <cell r="D10381">
            <v>2016</v>
          </cell>
          <cell r="G10381">
            <v>77</v>
          </cell>
          <cell r="AC10381">
            <v>915387</v>
          </cell>
        </row>
        <row r="10382">
          <cell r="A10382" t="str">
            <v>Energia de ingreso [MWh]</v>
          </cell>
          <cell r="C10382">
            <v>11487823</v>
          </cell>
          <cell r="D10382">
            <v>2016</v>
          </cell>
          <cell r="G10382">
            <v>77</v>
          </cell>
          <cell r="AC10382">
            <v>11487823</v>
          </cell>
        </row>
        <row r="10383">
          <cell r="A10383" t="str">
            <v>Energia suministrada sin costo [MWh]</v>
          </cell>
          <cell r="C10383">
            <v>-9414576</v>
          </cell>
          <cell r="D10383">
            <v>2016</v>
          </cell>
          <cell r="G10383">
            <v>96</v>
          </cell>
          <cell r="AC10383">
            <v>-9414576</v>
          </cell>
        </row>
        <row r="10384">
          <cell r="A10384" t="str">
            <v>Energia Consumo propio [MWh]</v>
          </cell>
          <cell r="C10384">
            <v>8167</v>
          </cell>
          <cell r="D10384">
            <v>2016</v>
          </cell>
          <cell r="G10384">
            <v>96</v>
          </cell>
          <cell r="AC10384">
            <v>8167</v>
          </cell>
        </row>
        <row r="10385">
          <cell r="A10385" t="str">
            <v>Pérdidas de energía [MWh]</v>
          </cell>
          <cell r="C10385">
            <v>522135</v>
          </cell>
          <cell r="D10385">
            <v>2016</v>
          </cell>
          <cell r="G10385">
            <v>96</v>
          </cell>
          <cell r="AC10385">
            <v>522135</v>
          </cell>
        </row>
        <row r="10386">
          <cell r="A10386" t="str">
            <v>Energia de ingreso [MWh]</v>
          </cell>
          <cell r="C10386">
            <v>5258785</v>
          </cell>
          <cell r="D10386">
            <v>2016</v>
          </cell>
          <cell r="G10386">
            <v>96</v>
          </cell>
          <cell r="AC10386">
            <v>5258785</v>
          </cell>
        </row>
        <row r="10387">
          <cell r="A10387" t="str">
            <v>Energia Consumo propio [MWh]</v>
          </cell>
          <cell r="C10387">
            <v>657</v>
          </cell>
          <cell r="D10387">
            <v>2016</v>
          </cell>
          <cell r="G10387">
            <v>101</v>
          </cell>
          <cell r="AC10387">
            <v>657</v>
          </cell>
        </row>
        <row r="10388">
          <cell r="A10388" t="str">
            <v>Pérdidas de energía [MWh]</v>
          </cell>
          <cell r="C10388">
            <v>359145</v>
          </cell>
          <cell r="D10388">
            <v>2016</v>
          </cell>
          <cell r="G10388">
            <v>101</v>
          </cell>
          <cell r="AC10388">
            <v>359145</v>
          </cell>
        </row>
        <row r="10389">
          <cell r="A10389" t="str">
            <v>Energia de ingreso [MWh]</v>
          </cell>
          <cell r="C10389">
            <v>17794124</v>
          </cell>
          <cell r="D10389">
            <v>2016</v>
          </cell>
          <cell r="G10389">
            <v>101</v>
          </cell>
          <cell r="AC10389">
            <v>17794124</v>
          </cell>
        </row>
        <row r="10390">
          <cell r="A10390" t="str">
            <v>Energia suministrada sin costo [MWh]</v>
          </cell>
          <cell r="C10390">
            <v>-19451398</v>
          </cell>
          <cell r="D10390">
            <v>2016</v>
          </cell>
          <cell r="G10390">
            <v>126</v>
          </cell>
          <cell r="AC10390">
            <v>-19451398</v>
          </cell>
        </row>
        <row r="10391">
          <cell r="A10391" t="str">
            <v>Energia Consumo propio [MWh]</v>
          </cell>
          <cell r="C10391">
            <v>13586</v>
          </cell>
          <cell r="D10391">
            <v>2016</v>
          </cell>
          <cell r="G10391">
            <v>126</v>
          </cell>
          <cell r="AC10391">
            <v>13586</v>
          </cell>
        </row>
        <row r="10392">
          <cell r="A10392" t="str">
            <v>Pérdidas de energía [MWh]</v>
          </cell>
          <cell r="C10392">
            <v>199773</v>
          </cell>
          <cell r="D10392">
            <v>2016</v>
          </cell>
          <cell r="G10392">
            <v>126</v>
          </cell>
          <cell r="AC10392">
            <v>199773</v>
          </cell>
        </row>
        <row r="10393">
          <cell r="A10393" t="str">
            <v>Energia de ingreso [MWh]</v>
          </cell>
          <cell r="C10393">
            <v>7213382</v>
          </cell>
          <cell r="D10393">
            <v>2016</v>
          </cell>
          <cell r="G10393">
            <v>126</v>
          </cell>
          <cell r="AC10393">
            <v>7213382</v>
          </cell>
        </row>
        <row r="10394">
          <cell r="A10394" t="str">
            <v>Pérdidas de energía [MWh]</v>
          </cell>
          <cell r="C10394">
            <v>55837</v>
          </cell>
          <cell r="D10394">
            <v>2016</v>
          </cell>
          <cell r="G10394">
            <v>132</v>
          </cell>
          <cell r="AC10394">
            <v>55837</v>
          </cell>
        </row>
        <row r="10395">
          <cell r="A10395" t="str">
            <v>Energia Consumo propio [MWh]</v>
          </cell>
          <cell r="C10395">
            <v>11277</v>
          </cell>
          <cell r="D10395">
            <v>2016</v>
          </cell>
          <cell r="G10395">
            <v>132</v>
          </cell>
          <cell r="AC10395">
            <v>11277</v>
          </cell>
        </row>
        <row r="10396">
          <cell r="A10396" t="str">
            <v>Energia de ingreso [MWh]</v>
          </cell>
          <cell r="C10396">
            <v>5022744</v>
          </cell>
          <cell r="D10396">
            <v>2016</v>
          </cell>
          <cell r="G10396">
            <v>132</v>
          </cell>
          <cell r="AC10396">
            <v>5022744</v>
          </cell>
        </row>
        <row r="10397">
          <cell r="A10397" t="str">
            <v>Energia suministrada sin costo [MWh]</v>
          </cell>
          <cell r="C10397">
            <v>-9498481</v>
          </cell>
          <cell r="D10397">
            <v>2016</v>
          </cell>
          <cell r="G10397">
            <v>136</v>
          </cell>
          <cell r="AC10397">
            <v>-9498481</v>
          </cell>
        </row>
        <row r="10398">
          <cell r="A10398" t="str">
            <v>Energia Consumo propio [MWh]</v>
          </cell>
          <cell r="C10398">
            <v>3848</v>
          </cell>
          <cell r="D10398">
            <v>2016</v>
          </cell>
          <cell r="G10398">
            <v>136</v>
          </cell>
          <cell r="AC10398">
            <v>3848</v>
          </cell>
        </row>
        <row r="10399">
          <cell r="A10399" t="str">
            <v>Pérdidas de energía [MWh]</v>
          </cell>
          <cell r="C10399">
            <v>331452</v>
          </cell>
          <cell r="D10399">
            <v>2016</v>
          </cell>
          <cell r="G10399">
            <v>136</v>
          </cell>
          <cell r="AC10399">
            <v>331452</v>
          </cell>
        </row>
        <row r="10400">
          <cell r="A10400" t="str">
            <v>Energia de ingreso [MWh]</v>
          </cell>
          <cell r="C10400">
            <v>5223082</v>
          </cell>
          <cell r="D10400">
            <v>2016</v>
          </cell>
          <cell r="G10400">
            <v>136</v>
          </cell>
          <cell r="AC10400">
            <v>5223082</v>
          </cell>
        </row>
        <row r="10401">
          <cell r="A10401" t="str">
            <v>Energia suministrada sin costo [MWh]</v>
          </cell>
          <cell r="C10401">
            <v>-2912485</v>
          </cell>
          <cell r="D10401">
            <v>2016</v>
          </cell>
          <cell r="G10401">
            <v>137</v>
          </cell>
          <cell r="AC10401">
            <v>-2912485</v>
          </cell>
        </row>
        <row r="10402">
          <cell r="A10402" t="str">
            <v>Energia Consumo propio [MWh]</v>
          </cell>
          <cell r="C10402">
            <v>1916</v>
          </cell>
          <cell r="D10402">
            <v>2016</v>
          </cell>
          <cell r="G10402">
            <v>137</v>
          </cell>
          <cell r="AC10402">
            <v>1916</v>
          </cell>
        </row>
        <row r="10403">
          <cell r="A10403" t="str">
            <v>Pérdidas de energía [MWh]</v>
          </cell>
          <cell r="C10403">
            <v>116573</v>
          </cell>
          <cell r="D10403">
            <v>2016</v>
          </cell>
          <cell r="G10403">
            <v>137</v>
          </cell>
          <cell r="AC10403">
            <v>116573</v>
          </cell>
        </row>
        <row r="10404">
          <cell r="A10404" t="str">
            <v>Energia de ingreso [MWh]</v>
          </cell>
          <cell r="C10404">
            <v>1821085</v>
          </cell>
          <cell r="D10404">
            <v>2016</v>
          </cell>
          <cell r="G10404">
            <v>137</v>
          </cell>
          <cell r="AC10404">
            <v>1821085</v>
          </cell>
        </row>
        <row r="10405">
          <cell r="A10405" t="str">
            <v>Energia suministrada sin costo [MWh]</v>
          </cell>
          <cell r="C10405">
            <v>-3401052</v>
          </cell>
          <cell r="D10405">
            <v>2016</v>
          </cell>
          <cell r="G10405">
            <v>142</v>
          </cell>
          <cell r="AC10405">
            <v>-3401052</v>
          </cell>
        </row>
        <row r="10406">
          <cell r="A10406" t="str">
            <v>Energia Consumo propio [MWh]</v>
          </cell>
          <cell r="C10406">
            <v>5194</v>
          </cell>
          <cell r="D10406">
            <v>2016</v>
          </cell>
          <cell r="G10406">
            <v>142</v>
          </cell>
          <cell r="AC10406">
            <v>5194</v>
          </cell>
        </row>
        <row r="10407">
          <cell r="A10407" t="str">
            <v>Pérdidas de energía [MWh]</v>
          </cell>
          <cell r="C10407">
            <v>212791</v>
          </cell>
          <cell r="D10407">
            <v>2016</v>
          </cell>
          <cell r="G10407">
            <v>142</v>
          </cell>
          <cell r="AC10407">
            <v>212791</v>
          </cell>
        </row>
        <row r="10408">
          <cell r="A10408" t="str">
            <v>Energia de ingreso [MWh]</v>
          </cell>
          <cell r="C10408">
            <v>8371384</v>
          </cell>
          <cell r="D10408">
            <v>2016</v>
          </cell>
          <cell r="G10408">
            <v>142</v>
          </cell>
          <cell r="AC10408">
            <v>8371384</v>
          </cell>
        </row>
        <row r="10409">
          <cell r="A10409" t="str">
            <v>Energia suministrada sin costo [MWh]</v>
          </cell>
          <cell r="C10409">
            <v>-8873797</v>
          </cell>
          <cell r="D10409">
            <v>2016</v>
          </cell>
          <cell r="G10409">
            <v>175</v>
          </cell>
          <cell r="AC10409">
            <v>-8873797</v>
          </cell>
        </row>
        <row r="10410">
          <cell r="A10410" t="str">
            <v>Energia Consumo propio [MWh]</v>
          </cell>
          <cell r="C10410">
            <v>6674</v>
          </cell>
          <cell r="D10410">
            <v>2016</v>
          </cell>
          <cell r="G10410">
            <v>175</v>
          </cell>
          <cell r="AC10410">
            <v>6674</v>
          </cell>
        </row>
        <row r="10411">
          <cell r="A10411" t="str">
            <v>Pérdidas de energía [MWh]</v>
          </cell>
          <cell r="C10411">
            <v>74952</v>
          </cell>
          <cell r="D10411">
            <v>2016</v>
          </cell>
          <cell r="G10411">
            <v>175</v>
          </cell>
          <cell r="AC10411">
            <v>74952</v>
          </cell>
        </row>
        <row r="10412">
          <cell r="A10412" t="str">
            <v>Energia de ingreso [MWh]</v>
          </cell>
          <cell r="C10412">
            <v>3287391</v>
          </cell>
          <cell r="D10412">
            <v>2016</v>
          </cell>
          <cell r="G10412">
            <v>175</v>
          </cell>
          <cell r="AC10412">
            <v>3287391</v>
          </cell>
        </row>
        <row r="10413">
          <cell r="A10413" t="str">
            <v>Energia suministrada sin costo [MWh]</v>
          </cell>
          <cell r="C10413">
            <v>-13004039</v>
          </cell>
          <cell r="D10413">
            <v>2016</v>
          </cell>
          <cell r="G10413">
            <v>188</v>
          </cell>
          <cell r="AC10413">
            <v>-13004039</v>
          </cell>
        </row>
        <row r="10414">
          <cell r="A10414" t="str">
            <v>Energia Consumo propio [MWh]</v>
          </cell>
          <cell r="C10414">
            <v>9016</v>
          </cell>
          <cell r="D10414">
            <v>2016</v>
          </cell>
          <cell r="G10414">
            <v>188</v>
          </cell>
          <cell r="AC10414">
            <v>9016</v>
          </cell>
        </row>
        <row r="10415">
          <cell r="A10415" t="str">
            <v>Pérdidas de energía [MWh]</v>
          </cell>
          <cell r="C10415">
            <v>456740</v>
          </cell>
          <cell r="D10415">
            <v>2016</v>
          </cell>
          <cell r="G10415">
            <v>188</v>
          </cell>
          <cell r="AC10415">
            <v>456740</v>
          </cell>
        </row>
        <row r="10416">
          <cell r="A10416" t="str">
            <v>Energia de ingreso [MWh]</v>
          </cell>
          <cell r="C10416">
            <v>7460593</v>
          </cell>
          <cell r="D10416">
            <v>2016</v>
          </cell>
          <cell r="G10416">
            <v>188</v>
          </cell>
          <cell r="AC10416">
            <v>7460593</v>
          </cell>
        </row>
        <row r="10417">
          <cell r="A10417" t="str">
            <v>Energia Consumo propio [MWh]</v>
          </cell>
          <cell r="C10417">
            <v>1019</v>
          </cell>
          <cell r="D10417">
            <v>2016</v>
          </cell>
          <cell r="G10417">
            <v>290</v>
          </cell>
          <cell r="AC10417">
            <v>1019</v>
          </cell>
        </row>
        <row r="10418">
          <cell r="A10418" t="str">
            <v>Pérdidas de energía [MWh]</v>
          </cell>
          <cell r="C10418">
            <v>32755</v>
          </cell>
          <cell r="D10418">
            <v>2016</v>
          </cell>
          <cell r="G10418">
            <v>290</v>
          </cell>
          <cell r="AC10418">
            <v>32755</v>
          </cell>
        </row>
        <row r="10419">
          <cell r="A10419" t="str">
            <v>Energia de ingreso [MWh]</v>
          </cell>
          <cell r="C10419">
            <v>663356</v>
          </cell>
          <cell r="D10419">
            <v>2016</v>
          </cell>
          <cell r="G10419">
            <v>290</v>
          </cell>
          <cell r="AC10419">
            <v>663356</v>
          </cell>
        </row>
        <row r="10420">
          <cell r="A10420" t="str">
            <v>Energia Consumo propio [MWh]</v>
          </cell>
          <cell r="C10420">
            <v>1031</v>
          </cell>
          <cell r="D10420">
            <v>2016</v>
          </cell>
          <cell r="G10420">
            <v>123</v>
          </cell>
          <cell r="AC10420">
            <v>1031</v>
          </cell>
        </row>
        <row r="10421">
          <cell r="A10421" t="str">
            <v>Pérdidas de energía [MWh]</v>
          </cell>
          <cell r="C10421">
            <v>13286</v>
          </cell>
          <cell r="D10421">
            <v>2016</v>
          </cell>
          <cell r="G10421">
            <v>123</v>
          </cell>
          <cell r="AC10421">
            <v>13286</v>
          </cell>
        </row>
        <row r="10422">
          <cell r="A10422" t="str">
            <v>Energia de ingreso [MWh]</v>
          </cell>
          <cell r="C10422">
            <v>188915</v>
          </cell>
          <cell r="D10422">
            <v>2016</v>
          </cell>
          <cell r="G10422">
            <v>123</v>
          </cell>
          <cell r="AC10422">
            <v>188915</v>
          </cell>
        </row>
        <row r="10423">
          <cell r="A10423" t="str">
            <v>Pérdidas de energía [MWh]</v>
          </cell>
          <cell r="C10423">
            <v>227910</v>
          </cell>
          <cell r="D10423">
            <v>2016</v>
          </cell>
          <cell r="G10423">
            <v>95</v>
          </cell>
          <cell r="AC10423">
            <v>227910</v>
          </cell>
        </row>
        <row r="10424">
          <cell r="A10424" t="str">
            <v>Energia de ingreso [MWh]</v>
          </cell>
          <cell r="C10424">
            <v>3531465</v>
          </cell>
          <cell r="D10424">
            <v>2016</v>
          </cell>
          <cell r="G10424">
            <v>95</v>
          </cell>
          <cell r="AC10424">
            <v>3531465</v>
          </cell>
        </row>
        <row r="10425">
          <cell r="A10425" t="str">
            <v>Pérdidas de energía [MWh]</v>
          </cell>
          <cell r="C10425">
            <v>97413</v>
          </cell>
          <cell r="D10425">
            <v>2016</v>
          </cell>
          <cell r="G10425">
            <v>129</v>
          </cell>
          <cell r="AC10425">
            <v>97413</v>
          </cell>
        </row>
        <row r="10426">
          <cell r="A10426" t="str">
            <v>Energia de ingreso [MWh]</v>
          </cell>
          <cell r="C10426">
            <v>12752461</v>
          </cell>
          <cell r="D10426">
            <v>2016</v>
          </cell>
          <cell r="G10426">
            <v>129</v>
          </cell>
          <cell r="AC10426">
            <v>12752461</v>
          </cell>
        </row>
        <row r="10427">
          <cell r="A10427" t="str">
            <v>Energia Consumo propio [MWh]</v>
          </cell>
          <cell r="C10427">
            <v>13831</v>
          </cell>
          <cell r="D10427">
            <v>2016</v>
          </cell>
          <cell r="G10427">
            <v>176</v>
          </cell>
          <cell r="AC10427">
            <v>13831</v>
          </cell>
        </row>
        <row r="10428">
          <cell r="A10428" t="str">
            <v>Pérdidas de energía [MWh]</v>
          </cell>
          <cell r="C10428">
            <v>833502</v>
          </cell>
          <cell r="D10428">
            <v>2016</v>
          </cell>
          <cell r="G10428">
            <v>176</v>
          </cell>
          <cell r="AC10428">
            <v>833502</v>
          </cell>
        </row>
        <row r="10429">
          <cell r="A10429" t="str">
            <v>Energia de ingreso [MWh]</v>
          </cell>
          <cell r="C10429">
            <v>14565731</v>
          </cell>
          <cell r="D10429">
            <v>2016</v>
          </cell>
          <cell r="G10429">
            <v>176</v>
          </cell>
          <cell r="AC10429">
            <v>14565731</v>
          </cell>
        </row>
        <row r="10430">
          <cell r="A10430" t="str">
            <v>Energia Consumo propio [MWh]</v>
          </cell>
          <cell r="C10430">
            <v>679</v>
          </cell>
          <cell r="D10430">
            <v>2016</v>
          </cell>
          <cell r="G10430">
            <v>288</v>
          </cell>
          <cell r="AC10430">
            <v>679</v>
          </cell>
        </row>
        <row r="10431">
          <cell r="A10431" t="str">
            <v>Pérdidas de energía [MWh]</v>
          </cell>
          <cell r="C10431">
            <v>106287</v>
          </cell>
          <cell r="D10431">
            <v>2016</v>
          </cell>
          <cell r="G10431">
            <v>288</v>
          </cell>
          <cell r="AC10431">
            <v>106287</v>
          </cell>
        </row>
        <row r="10432">
          <cell r="A10432" t="str">
            <v>Energia de ingreso [MWh]</v>
          </cell>
          <cell r="C10432">
            <v>1869816</v>
          </cell>
          <cell r="D10432">
            <v>2016</v>
          </cell>
          <cell r="G10432">
            <v>288</v>
          </cell>
          <cell r="AC10432">
            <v>1869816</v>
          </cell>
        </row>
        <row r="10433">
          <cell r="A10433" t="str">
            <v>Energia de ingreso [MWh]</v>
          </cell>
          <cell r="C10433">
            <v>394540</v>
          </cell>
          <cell r="D10433">
            <v>2016</v>
          </cell>
          <cell r="G10433">
            <v>162</v>
          </cell>
          <cell r="AC10433">
            <v>394540</v>
          </cell>
        </row>
        <row r="10434">
          <cell r="A10434" t="str">
            <v>Energia Consumo propio [MWh]</v>
          </cell>
          <cell r="C10434">
            <v>11040</v>
          </cell>
          <cell r="D10434">
            <v>2016</v>
          </cell>
          <cell r="G10434">
            <v>22</v>
          </cell>
          <cell r="AC10434">
            <v>11040</v>
          </cell>
        </row>
        <row r="10435">
          <cell r="A10435" t="str">
            <v>Pérdidas de energía [MWh]</v>
          </cell>
          <cell r="C10435">
            <v>1253415</v>
          </cell>
          <cell r="D10435">
            <v>2016</v>
          </cell>
          <cell r="G10435">
            <v>22</v>
          </cell>
          <cell r="AC10435">
            <v>1253415</v>
          </cell>
        </row>
        <row r="10436">
          <cell r="A10436" t="str">
            <v>Energia de ingreso [MWh]</v>
          </cell>
          <cell r="C10436">
            <v>12860882</v>
          </cell>
          <cell r="D10436">
            <v>2016</v>
          </cell>
          <cell r="G10436">
            <v>22</v>
          </cell>
          <cell r="AC10436">
            <v>12860882</v>
          </cell>
        </row>
        <row r="10437">
          <cell r="A10437" t="str">
            <v>Energia suministrada sin costo [MWh]</v>
          </cell>
          <cell r="C10437">
            <v>1638</v>
          </cell>
          <cell r="D10437">
            <v>2016</v>
          </cell>
          <cell r="G10437">
            <v>2</v>
          </cell>
          <cell r="AC10437">
            <v>1638</v>
          </cell>
        </row>
        <row r="10438">
          <cell r="A10438" t="str">
            <v>Energia Consumo propio [MWh]</v>
          </cell>
          <cell r="C10438">
            <v>128795</v>
          </cell>
          <cell r="D10438">
            <v>2016</v>
          </cell>
          <cell r="G10438">
            <v>2</v>
          </cell>
          <cell r="AC10438">
            <v>128795</v>
          </cell>
        </row>
        <row r="10439">
          <cell r="A10439" t="str">
            <v>Pérdidas de energía [MWh]</v>
          </cell>
          <cell r="C10439">
            <v>3139046</v>
          </cell>
          <cell r="D10439">
            <v>2016</v>
          </cell>
          <cell r="G10439">
            <v>2</v>
          </cell>
          <cell r="AC10439">
            <v>3139046</v>
          </cell>
        </row>
        <row r="10440">
          <cell r="A10440" t="str">
            <v>Energia de ingreso [MWh]</v>
          </cell>
          <cell r="C10440">
            <v>67142902</v>
          </cell>
          <cell r="D10440">
            <v>2016</v>
          </cell>
          <cell r="G10440">
            <v>2</v>
          </cell>
          <cell r="AC10440">
            <v>67142902</v>
          </cell>
        </row>
        <row r="10441">
          <cell r="A10441" t="str">
            <v>Energia Consumo propio [MWh]</v>
          </cell>
          <cell r="C10441">
            <v>5053</v>
          </cell>
          <cell r="D10441">
            <v>2016</v>
          </cell>
          <cell r="G10441">
            <v>80</v>
          </cell>
          <cell r="AC10441">
            <v>5053</v>
          </cell>
        </row>
        <row r="10442">
          <cell r="A10442" t="str">
            <v>Pérdidas de energía [MWh]</v>
          </cell>
          <cell r="C10442">
            <v>834136</v>
          </cell>
          <cell r="D10442">
            <v>2016</v>
          </cell>
          <cell r="G10442">
            <v>80</v>
          </cell>
          <cell r="AC10442">
            <v>834136</v>
          </cell>
        </row>
        <row r="10443">
          <cell r="A10443" t="str">
            <v>Energia de ingreso [MWh]</v>
          </cell>
          <cell r="C10443">
            <v>12136223</v>
          </cell>
          <cell r="D10443">
            <v>2016</v>
          </cell>
          <cell r="G10443">
            <v>80</v>
          </cell>
          <cell r="AC10443">
            <v>12136223</v>
          </cell>
        </row>
        <row r="10444">
          <cell r="A10444" t="str">
            <v>Energia Consumo propio [MWh]</v>
          </cell>
          <cell r="C10444">
            <v>14139</v>
          </cell>
          <cell r="D10444">
            <v>2016</v>
          </cell>
          <cell r="G10444">
            <v>191</v>
          </cell>
          <cell r="AC10444">
            <v>14139</v>
          </cell>
        </row>
        <row r="10445">
          <cell r="A10445" t="str">
            <v>Pérdidas de energía [MWh]</v>
          </cell>
          <cell r="C10445">
            <v>-174834</v>
          </cell>
          <cell r="D10445">
            <v>2016</v>
          </cell>
          <cell r="G10445">
            <v>191</v>
          </cell>
          <cell r="AC10445">
            <v>-174834</v>
          </cell>
        </row>
        <row r="10446">
          <cell r="A10446" t="str">
            <v>Energia de ingreso [MWh]</v>
          </cell>
          <cell r="C10446">
            <v>16395122</v>
          </cell>
          <cell r="D10446">
            <v>2016</v>
          </cell>
          <cell r="G10446">
            <v>191</v>
          </cell>
          <cell r="AC10446">
            <v>16395122</v>
          </cell>
        </row>
        <row r="10447">
          <cell r="A10447" t="str">
            <v>Energia de ingreso [MWh]</v>
          </cell>
          <cell r="C10447">
            <v>945870</v>
          </cell>
          <cell r="D10447">
            <v>2016</v>
          </cell>
          <cell r="G10447">
            <v>276</v>
          </cell>
          <cell r="AC10447">
            <v>945870</v>
          </cell>
        </row>
        <row r="10448">
          <cell r="A10448" t="str">
            <v>Energia Consumo propio [MWh]</v>
          </cell>
          <cell r="C10448">
            <v>23068</v>
          </cell>
          <cell r="D10448">
            <v>2016</v>
          </cell>
          <cell r="G10448">
            <v>41</v>
          </cell>
          <cell r="AC10448">
            <v>23068</v>
          </cell>
        </row>
        <row r="10449">
          <cell r="A10449" t="str">
            <v>Pérdidas de energía [MWh]</v>
          </cell>
          <cell r="C10449">
            <v>1787613</v>
          </cell>
          <cell r="D10449">
            <v>2016</v>
          </cell>
          <cell r="G10449">
            <v>41</v>
          </cell>
          <cell r="AC10449">
            <v>1787613</v>
          </cell>
        </row>
        <row r="10450">
          <cell r="A10450" t="str">
            <v>Energia de ingreso [MWh]</v>
          </cell>
          <cell r="C10450">
            <v>38557212</v>
          </cell>
          <cell r="D10450">
            <v>2016</v>
          </cell>
          <cell r="G10450">
            <v>41</v>
          </cell>
          <cell r="AC10450">
            <v>38557212</v>
          </cell>
        </row>
        <row r="10451">
          <cell r="A10451" t="str">
            <v>Energia Consumo propio [MWh]</v>
          </cell>
          <cell r="C10451">
            <v>18887</v>
          </cell>
          <cell r="D10451">
            <v>2016</v>
          </cell>
          <cell r="G10451">
            <v>147</v>
          </cell>
          <cell r="AC10451">
            <v>18887</v>
          </cell>
        </row>
        <row r="10452">
          <cell r="A10452" t="str">
            <v>Pérdidas de energía [MWh]</v>
          </cell>
          <cell r="C10452">
            <v>634914</v>
          </cell>
          <cell r="D10452">
            <v>2016</v>
          </cell>
          <cell r="G10452">
            <v>147</v>
          </cell>
          <cell r="AC10452">
            <v>634914</v>
          </cell>
        </row>
        <row r="10453">
          <cell r="A10453" t="str">
            <v>Energia de ingreso [MWh]</v>
          </cell>
          <cell r="C10453">
            <v>12933992</v>
          </cell>
          <cell r="D10453">
            <v>2016</v>
          </cell>
          <cell r="G10453">
            <v>147</v>
          </cell>
          <cell r="AC10453">
            <v>12933992</v>
          </cell>
        </row>
        <row r="10454">
          <cell r="A10454" t="str">
            <v>Energia Consumo propio [MWh]</v>
          </cell>
          <cell r="C10454">
            <v>27089</v>
          </cell>
          <cell r="D10454">
            <v>2016</v>
          </cell>
          <cell r="G10454">
            <v>145</v>
          </cell>
          <cell r="AC10454">
            <v>27089</v>
          </cell>
        </row>
        <row r="10455">
          <cell r="A10455" t="str">
            <v>Pérdidas de energía [MWh]</v>
          </cell>
          <cell r="C10455">
            <v>1463176</v>
          </cell>
          <cell r="D10455">
            <v>2016</v>
          </cell>
          <cell r="G10455">
            <v>145</v>
          </cell>
          <cell r="AC10455">
            <v>1463176</v>
          </cell>
        </row>
        <row r="10456">
          <cell r="A10456" t="str">
            <v>Energia de ingreso [MWh]</v>
          </cell>
          <cell r="C10456">
            <v>35962987</v>
          </cell>
          <cell r="D10456">
            <v>2016</v>
          </cell>
          <cell r="G10456">
            <v>145</v>
          </cell>
          <cell r="AC10456">
            <v>35962987</v>
          </cell>
        </row>
        <row r="10457">
          <cell r="A10457" t="str">
            <v>Energia Consumo propio [MWh]</v>
          </cell>
          <cell r="C10457">
            <v>6133</v>
          </cell>
          <cell r="D10457">
            <v>2016</v>
          </cell>
          <cell r="G10457">
            <v>121</v>
          </cell>
          <cell r="AC10457">
            <v>6133</v>
          </cell>
        </row>
        <row r="10458">
          <cell r="A10458" t="str">
            <v>Pérdidas de energía [MWh]</v>
          </cell>
          <cell r="C10458">
            <v>681128</v>
          </cell>
          <cell r="D10458">
            <v>2016</v>
          </cell>
          <cell r="G10458">
            <v>121</v>
          </cell>
          <cell r="AC10458">
            <v>681128</v>
          </cell>
        </row>
        <row r="10459">
          <cell r="A10459" t="str">
            <v>Energia de ingreso [MWh]</v>
          </cell>
          <cell r="C10459">
            <v>7328803</v>
          </cell>
          <cell r="D10459">
            <v>2016</v>
          </cell>
          <cell r="G10459">
            <v>121</v>
          </cell>
          <cell r="AC10459">
            <v>7328803</v>
          </cell>
        </row>
        <row r="10460">
          <cell r="A10460" t="str">
            <v>Energia Consumo propio [MWh]</v>
          </cell>
          <cell r="C10460">
            <v>14279</v>
          </cell>
          <cell r="D10460">
            <v>2016</v>
          </cell>
          <cell r="G10460">
            <v>166</v>
          </cell>
          <cell r="AC10460">
            <v>14279</v>
          </cell>
        </row>
        <row r="10461">
          <cell r="A10461" t="str">
            <v>Pérdidas de energía [MWh]</v>
          </cell>
          <cell r="C10461">
            <v>737384</v>
          </cell>
          <cell r="D10461">
            <v>2016</v>
          </cell>
          <cell r="G10461">
            <v>166</v>
          </cell>
          <cell r="AC10461">
            <v>737384</v>
          </cell>
        </row>
        <row r="10462">
          <cell r="A10462" t="str">
            <v>Energia de ingreso [MWh]</v>
          </cell>
          <cell r="C10462">
            <v>29134792</v>
          </cell>
          <cell r="D10462">
            <v>2016</v>
          </cell>
          <cell r="G10462">
            <v>166</v>
          </cell>
          <cell r="AC10462">
            <v>29134792</v>
          </cell>
        </row>
        <row r="10463">
          <cell r="A10463" t="str">
            <v>Pérdidas de energía [MWh]</v>
          </cell>
          <cell r="C10463">
            <v>-41631</v>
          </cell>
          <cell r="D10463">
            <v>2016</v>
          </cell>
          <cell r="G10463">
            <v>443</v>
          </cell>
          <cell r="AC10463">
            <v>-41631</v>
          </cell>
        </row>
        <row r="10464">
          <cell r="A10464" t="str">
            <v>Energia de ingreso [MWh]</v>
          </cell>
          <cell r="C10464">
            <v>8770105</v>
          </cell>
          <cell r="D10464">
            <v>2016</v>
          </cell>
          <cell r="G10464">
            <v>443</v>
          </cell>
          <cell r="AC10464">
            <v>8770105</v>
          </cell>
        </row>
        <row r="10465">
          <cell r="A10465" t="str">
            <v>Energia Consumo propio [MWh]</v>
          </cell>
          <cell r="C10465">
            <v>13653</v>
          </cell>
          <cell r="D10465">
            <v>2016</v>
          </cell>
          <cell r="G10465">
            <v>49</v>
          </cell>
          <cell r="AC10465">
            <v>13653</v>
          </cell>
        </row>
        <row r="10466">
          <cell r="A10466" t="str">
            <v>Pérdidas de energía [MWh]</v>
          </cell>
          <cell r="C10466">
            <v>556519</v>
          </cell>
          <cell r="D10466">
            <v>2016</v>
          </cell>
          <cell r="G10466">
            <v>49</v>
          </cell>
          <cell r="AC10466">
            <v>556519</v>
          </cell>
        </row>
        <row r="10467">
          <cell r="A10467" t="str">
            <v>Energia de ingreso [MWh]</v>
          </cell>
          <cell r="C10467">
            <v>11168683</v>
          </cell>
          <cell r="D10467">
            <v>2016</v>
          </cell>
          <cell r="G10467">
            <v>49</v>
          </cell>
          <cell r="AC10467">
            <v>11168683</v>
          </cell>
        </row>
        <row r="10468">
          <cell r="A10468" t="str">
            <v>Energia suministrada sin costo [MWh]</v>
          </cell>
          <cell r="C10468">
            <v>278</v>
          </cell>
          <cell r="D10468">
            <v>2016</v>
          </cell>
          <cell r="G10468">
            <v>120</v>
          </cell>
          <cell r="AC10468">
            <v>278</v>
          </cell>
        </row>
        <row r="10469">
          <cell r="A10469" t="str">
            <v>Energia Consumo propio [MWh]</v>
          </cell>
          <cell r="C10469">
            <v>48463</v>
          </cell>
          <cell r="D10469">
            <v>2016</v>
          </cell>
          <cell r="G10469">
            <v>120</v>
          </cell>
          <cell r="AC10469">
            <v>48463</v>
          </cell>
        </row>
        <row r="10470">
          <cell r="A10470" t="str">
            <v>Pérdidas de energía [MWh]</v>
          </cell>
          <cell r="C10470">
            <v>1143438</v>
          </cell>
          <cell r="D10470">
            <v>2016</v>
          </cell>
          <cell r="G10470">
            <v>120</v>
          </cell>
          <cell r="AC10470">
            <v>1143438</v>
          </cell>
        </row>
        <row r="10471">
          <cell r="A10471" t="str">
            <v>Energia de ingreso [MWh]</v>
          </cell>
          <cell r="C10471">
            <v>48634158</v>
          </cell>
          <cell r="D10471">
            <v>2016</v>
          </cell>
          <cell r="G10471">
            <v>120</v>
          </cell>
          <cell r="AC10471">
            <v>48634158</v>
          </cell>
        </row>
        <row r="10472">
          <cell r="A10472" t="str">
            <v>Energia Consumo propio [MWh]</v>
          </cell>
          <cell r="C10472">
            <v>132415</v>
          </cell>
          <cell r="D10472">
            <v>2016</v>
          </cell>
          <cell r="G10472">
            <v>161</v>
          </cell>
          <cell r="AC10472">
            <v>132415</v>
          </cell>
        </row>
        <row r="10473">
          <cell r="A10473" t="str">
            <v>Pérdidas de energía [MWh]</v>
          </cell>
          <cell r="C10473">
            <v>6670268</v>
          </cell>
          <cell r="D10473">
            <v>2016</v>
          </cell>
          <cell r="G10473">
            <v>161</v>
          </cell>
          <cell r="AC10473">
            <v>6670268</v>
          </cell>
        </row>
        <row r="10474">
          <cell r="A10474" t="str">
            <v>Energia de ingreso [MWh]</v>
          </cell>
          <cell r="C10474">
            <v>83172256</v>
          </cell>
          <cell r="D10474">
            <v>2016</v>
          </cell>
          <cell r="G10474">
            <v>161</v>
          </cell>
          <cell r="AC10474">
            <v>83172256</v>
          </cell>
        </row>
        <row r="10475">
          <cell r="A10475" t="str">
            <v>Energia Consumo propio [MWh]</v>
          </cell>
          <cell r="C10475">
            <v>26791</v>
          </cell>
          <cell r="D10475">
            <v>2016</v>
          </cell>
          <cell r="G10475">
            <v>99</v>
          </cell>
          <cell r="AC10475">
            <v>26791</v>
          </cell>
        </row>
        <row r="10476">
          <cell r="A10476" t="str">
            <v>Pérdidas de energía [MWh]</v>
          </cell>
          <cell r="C10476">
            <v>599133</v>
          </cell>
          <cell r="D10476">
            <v>2016</v>
          </cell>
          <cell r="G10476">
            <v>99</v>
          </cell>
          <cell r="AC10476">
            <v>599133</v>
          </cell>
        </row>
        <row r="10477">
          <cell r="A10477" t="str">
            <v>Energia de ingreso [MWh]</v>
          </cell>
          <cell r="C10477">
            <v>15492410</v>
          </cell>
          <cell r="D10477">
            <v>2016</v>
          </cell>
          <cell r="G10477">
            <v>99</v>
          </cell>
          <cell r="AC10477">
            <v>15492410</v>
          </cell>
        </row>
        <row r="10478">
          <cell r="A10478" t="str">
            <v>Energia de ingreso [MWh]</v>
          </cell>
          <cell r="C10478">
            <v>11122530</v>
          </cell>
          <cell r="D10478">
            <v>2016</v>
          </cell>
          <cell r="G10478">
            <v>294</v>
          </cell>
          <cell r="AC10478">
            <v>11122530</v>
          </cell>
        </row>
        <row r="10479">
          <cell r="A10479" t="str">
            <v>Energia suministrada sin costo [MWh]</v>
          </cell>
          <cell r="C10479">
            <v>455434</v>
          </cell>
          <cell r="D10479">
            <v>2016</v>
          </cell>
          <cell r="G10479">
            <v>32</v>
          </cell>
          <cell r="AC10479">
            <v>455434</v>
          </cell>
        </row>
        <row r="10480">
          <cell r="A10480" t="str">
            <v>Energia Consumo propio [MWh]</v>
          </cell>
          <cell r="C10480">
            <v>81484</v>
          </cell>
          <cell r="D10480">
            <v>2016</v>
          </cell>
          <cell r="G10480">
            <v>32</v>
          </cell>
          <cell r="AC10480">
            <v>81484</v>
          </cell>
        </row>
        <row r="10481">
          <cell r="A10481" t="str">
            <v>Pérdidas de energía [MWh]</v>
          </cell>
          <cell r="C10481">
            <v>7995872</v>
          </cell>
          <cell r="D10481">
            <v>2016</v>
          </cell>
          <cell r="G10481">
            <v>32</v>
          </cell>
          <cell r="AC10481">
            <v>7995872</v>
          </cell>
        </row>
        <row r="10482">
          <cell r="A10482" t="str">
            <v>Energia de ingreso [MWh]</v>
          </cell>
          <cell r="C10482">
            <v>98141280</v>
          </cell>
          <cell r="D10482">
            <v>2016</v>
          </cell>
          <cell r="G10482">
            <v>32</v>
          </cell>
          <cell r="AC10482">
            <v>98141280</v>
          </cell>
        </row>
        <row r="10483">
          <cell r="A10483" t="str">
            <v>Energia Consumo propio [MWh]</v>
          </cell>
          <cell r="C10483">
            <v>3407</v>
          </cell>
          <cell r="D10483">
            <v>2016</v>
          </cell>
          <cell r="G10483">
            <v>89</v>
          </cell>
          <cell r="AC10483">
            <v>3407</v>
          </cell>
        </row>
        <row r="10484">
          <cell r="A10484" t="str">
            <v>Pérdidas de energía [MWh]</v>
          </cell>
          <cell r="C10484">
            <v>95609</v>
          </cell>
          <cell r="D10484">
            <v>2016</v>
          </cell>
          <cell r="G10484">
            <v>89</v>
          </cell>
          <cell r="AC10484">
            <v>95609</v>
          </cell>
        </row>
        <row r="10485">
          <cell r="A10485" t="str">
            <v>Energia de ingreso [MWh]</v>
          </cell>
          <cell r="C10485">
            <v>3841015</v>
          </cell>
          <cell r="D10485">
            <v>2016</v>
          </cell>
          <cell r="G10485">
            <v>89</v>
          </cell>
          <cell r="AC10485">
            <v>3841015</v>
          </cell>
        </row>
        <row r="10486">
          <cell r="A10486" t="str">
            <v>Energia suministrada sin costo [MWh]</v>
          </cell>
          <cell r="C10486">
            <v>8</v>
          </cell>
          <cell r="D10486">
            <v>2016</v>
          </cell>
          <cell r="G10486">
            <v>159</v>
          </cell>
          <cell r="AC10486">
            <v>8</v>
          </cell>
        </row>
        <row r="10487">
          <cell r="A10487" t="str">
            <v>Energia Consumo propio [MWh]</v>
          </cell>
          <cell r="C10487">
            <v>139281</v>
          </cell>
          <cell r="D10487">
            <v>2016</v>
          </cell>
          <cell r="G10487">
            <v>159</v>
          </cell>
          <cell r="AC10487">
            <v>139281</v>
          </cell>
        </row>
        <row r="10488">
          <cell r="A10488" t="str">
            <v>Pérdidas de energía [MWh]</v>
          </cell>
          <cell r="C10488">
            <v>981150</v>
          </cell>
          <cell r="D10488">
            <v>2016</v>
          </cell>
          <cell r="G10488">
            <v>159</v>
          </cell>
          <cell r="AC10488">
            <v>981150</v>
          </cell>
        </row>
        <row r="10489">
          <cell r="A10489" t="str">
            <v>Energia de ingreso [MWh]</v>
          </cell>
          <cell r="C10489">
            <v>24591633</v>
          </cell>
          <cell r="D10489">
            <v>2016</v>
          </cell>
          <cell r="G10489">
            <v>159</v>
          </cell>
          <cell r="AC10489">
            <v>24591633</v>
          </cell>
        </row>
        <row r="10490">
          <cell r="A10490" t="str">
            <v>Energia de ingreso [MWh]</v>
          </cell>
          <cell r="C10490">
            <v>2991906</v>
          </cell>
          <cell r="D10490">
            <v>2016</v>
          </cell>
          <cell r="G10490">
            <v>160</v>
          </cell>
          <cell r="AC10490">
            <v>2991906</v>
          </cell>
        </row>
        <row r="10491">
          <cell r="A10491" t="str">
            <v>Energia Consumo propio [MWh]</v>
          </cell>
          <cell r="C10491">
            <v>6562</v>
          </cell>
          <cell r="D10491">
            <v>2016</v>
          </cell>
          <cell r="G10491">
            <v>61</v>
          </cell>
          <cell r="AC10491">
            <v>6562</v>
          </cell>
        </row>
        <row r="10492">
          <cell r="A10492" t="str">
            <v>Pérdidas de energía [MWh]</v>
          </cell>
          <cell r="C10492">
            <v>219547</v>
          </cell>
          <cell r="D10492">
            <v>2016</v>
          </cell>
          <cell r="G10492">
            <v>61</v>
          </cell>
          <cell r="AC10492">
            <v>219547</v>
          </cell>
        </row>
        <row r="10493">
          <cell r="A10493" t="str">
            <v>Energia de ingreso [MWh]</v>
          </cell>
          <cell r="C10493">
            <v>4914853</v>
          </cell>
          <cell r="D10493">
            <v>2016</v>
          </cell>
          <cell r="G10493">
            <v>61</v>
          </cell>
          <cell r="AC10493">
            <v>4914853</v>
          </cell>
        </row>
        <row r="10494">
          <cell r="A10494" t="str">
            <v>Energia suministrada sin costo [MWh]</v>
          </cell>
          <cell r="C10494">
            <v>15112</v>
          </cell>
          <cell r="D10494">
            <v>2016</v>
          </cell>
          <cell r="G10494">
            <v>62</v>
          </cell>
          <cell r="AC10494">
            <v>15112</v>
          </cell>
        </row>
        <row r="10495">
          <cell r="A10495" t="str">
            <v>Energia Consumo propio [MWh]</v>
          </cell>
          <cell r="C10495">
            <v>15184</v>
          </cell>
          <cell r="D10495">
            <v>2016</v>
          </cell>
          <cell r="G10495">
            <v>62</v>
          </cell>
          <cell r="AC10495">
            <v>15184</v>
          </cell>
        </row>
        <row r="10496">
          <cell r="A10496" t="str">
            <v>Pérdidas de energía [MWh]</v>
          </cell>
          <cell r="C10496">
            <v>602414</v>
          </cell>
          <cell r="D10496">
            <v>2016</v>
          </cell>
          <cell r="G10496">
            <v>62</v>
          </cell>
          <cell r="AC10496">
            <v>602414</v>
          </cell>
        </row>
        <row r="10497">
          <cell r="A10497" t="str">
            <v>Energia de ingreso [MWh]</v>
          </cell>
          <cell r="C10497">
            <v>15249479</v>
          </cell>
          <cell r="D10497">
            <v>2016</v>
          </cell>
          <cell r="G10497">
            <v>62</v>
          </cell>
          <cell r="AC10497">
            <v>15249479</v>
          </cell>
        </row>
        <row r="10498">
          <cell r="A10498" t="str">
            <v>Pérdidas de energía [MWh]</v>
          </cell>
          <cell r="C10498">
            <v>12866</v>
          </cell>
          <cell r="D10498">
            <v>2016</v>
          </cell>
          <cell r="G10498">
            <v>167</v>
          </cell>
          <cell r="AC10498">
            <v>12866</v>
          </cell>
        </row>
        <row r="10499">
          <cell r="A10499" t="str">
            <v>Energia de ingreso [MWh]</v>
          </cell>
          <cell r="C10499">
            <v>833746</v>
          </cell>
          <cell r="D10499">
            <v>2016</v>
          </cell>
          <cell r="G10499">
            <v>167</v>
          </cell>
          <cell r="AC10499">
            <v>833746</v>
          </cell>
        </row>
        <row r="10500">
          <cell r="A10500" t="str">
            <v>Energia Consumo propio [MWh]</v>
          </cell>
          <cell r="C10500">
            <v>87454</v>
          </cell>
          <cell r="D10500">
            <v>2016</v>
          </cell>
          <cell r="G10500">
            <v>17</v>
          </cell>
          <cell r="AC10500">
            <v>87454</v>
          </cell>
        </row>
        <row r="10501">
          <cell r="A10501" t="str">
            <v>Pérdidas de energía [MWh]</v>
          </cell>
          <cell r="C10501">
            <v>2527023</v>
          </cell>
          <cell r="D10501">
            <v>2016</v>
          </cell>
          <cell r="G10501">
            <v>17</v>
          </cell>
          <cell r="AC10501">
            <v>2527023</v>
          </cell>
        </row>
        <row r="10502">
          <cell r="A10502" t="str">
            <v>Energia de ingreso [MWh]</v>
          </cell>
          <cell r="C10502">
            <v>71666631</v>
          </cell>
          <cell r="D10502">
            <v>2016</v>
          </cell>
          <cell r="G10502">
            <v>17</v>
          </cell>
          <cell r="AC10502">
            <v>71666631</v>
          </cell>
        </row>
        <row r="10503">
          <cell r="A10503" t="str">
            <v>Energia Consumo propio [MWh]</v>
          </cell>
          <cell r="C10503">
            <v>155159</v>
          </cell>
          <cell r="D10503">
            <v>2016</v>
          </cell>
          <cell r="G10503">
            <v>55</v>
          </cell>
          <cell r="AC10503">
            <v>155159</v>
          </cell>
        </row>
        <row r="10504">
          <cell r="A10504" t="str">
            <v>Pérdidas de energía [MWh]</v>
          </cell>
          <cell r="C10504">
            <v>2160162</v>
          </cell>
          <cell r="D10504">
            <v>2016</v>
          </cell>
          <cell r="G10504">
            <v>55</v>
          </cell>
          <cell r="AC10504">
            <v>2160162</v>
          </cell>
        </row>
        <row r="10505">
          <cell r="A10505" t="str">
            <v>Energia de ingreso [MWh]</v>
          </cell>
          <cell r="C10505">
            <v>42976256</v>
          </cell>
          <cell r="D10505">
            <v>2016</v>
          </cell>
          <cell r="G10505">
            <v>55</v>
          </cell>
          <cell r="AC10505">
            <v>42976256</v>
          </cell>
        </row>
        <row r="10506">
          <cell r="A10506" t="str">
            <v>Energia Consumo propio [MWh]</v>
          </cell>
          <cell r="C10506">
            <v>159149</v>
          </cell>
          <cell r="D10506">
            <v>2016</v>
          </cell>
          <cell r="G10506">
            <v>45</v>
          </cell>
          <cell r="AC10506">
            <v>159149</v>
          </cell>
        </row>
        <row r="10507">
          <cell r="A10507" t="str">
            <v>Energia de ingreso [MWh]</v>
          </cell>
          <cell r="C10507">
            <v>93485956</v>
          </cell>
          <cell r="D10507">
            <v>2016</v>
          </cell>
          <cell r="G10507">
            <v>45</v>
          </cell>
          <cell r="AC10507">
            <v>93485956</v>
          </cell>
        </row>
        <row r="10508">
          <cell r="A10508" t="str">
            <v>Pérdidas de energía [MWh]</v>
          </cell>
          <cell r="C10508">
            <v>4782092</v>
          </cell>
          <cell r="D10508">
            <v>2016</v>
          </cell>
          <cell r="G10508">
            <v>45</v>
          </cell>
          <cell r="AC10508">
            <v>4782092</v>
          </cell>
        </row>
        <row r="10509">
          <cell r="A10509" t="str">
            <v>Energia de ingreso [MWh]</v>
          </cell>
          <cell r="C10509">
            <v>23260263</v>
          </cell>
          <cell r="D10509">
            <v>2016</v>
          </cell>
          <cell r="G10509">
            <v>39</v>
          </cell>
          <cell r="AC10509">
            <v>23260263</v>
          </cell>
        </row>
        <row r="10510">
          <cell r="A10510" t="str">
            <v>Pérdidas de energía [MWh]</v>
          </cell>
          <cell r="C10510">
            <v>917830</v>
          </cell>
          <cell r="D10510">
            <v>2016</v>
          </cell>
          <cell r="G10510">
            <v>39</v>
          </cell>
          <cell r="AC10510">
            <v>917830</v>
          </cell>
        </row>
        <row r="10511">
          <cell r="A10511" t="str">
            <v>Pérdidas de energía [MWh]</v>
          </cell>
          <cell r="C10511">
            <v>8818</v>
          </cell>
          <cell r="D10511">
            <v>2016</v>
          </cell>
          <cell r="G10511">
            <v>190</v>
          </cell>
          <cell r="AC10511">
            <v>8818</v>
          </cell>
        </row>
        <row r="10512">
          <cell r="A10512" t="str">
            <v>Energia de ingreso [MWh]</v>
          </cell>
          <cell r="C10512">
            <v>3715073</v>
          </cell>
          <cell r="D10512">
            <v>2016</v>
          </cell>
          <cell r="G10512">
            <v>190</v>
          </cell>
          <cell r="AC10512">
            <v>3715073</v>
          </cell>
        </row>
        <row r="10513">
          <cell r="A10513" t="str">
            <v>Energia de ingreso [MWh]</v>
          </cell>
          <cell r="C10513">
            <v>8633124</v>
          </cell>
          <cell r="D10513">
            <v>2016</v>
          </cell>
          <cell r="G10513">
            <v>146</v>
          </cell>
          <cell r="AC10513">
            <v>8633124</v>
          </cell>
        </row>
        <row r="10514">
          <cell r="A10514" t="str">
            <v>Pérdidas de energía [MWh]</v>
          </cell>
          <cell r="C10514">
            <v>244433</v>
          </cell>
          <cell r="D10514">
            <v>2016</v>
          </cell>
          <cell r="G10514">
            <v>146</v>
          </cell>
          <cell r="AC10514">
            <v>244433</v>
          </cell>
        </row>
        <row r="10515">
          <cell r="A10515" t="str">
            <v>Energia Consumo propio [MWh]</v>
          </cell>
          <cell r="C10515">
            <v>25614</v>
          </cell>
          <cell r="D10515">
            <v>2016</v>
          </cell>
          <cell r="G10515">
            <v>309</v>
          </cell>
          <cell r="AC10515">
            <v>25614</v>
          </cell>
        </row>
        <row r="10516">
          <cell r="A10516" t="str">
            <v>Pérdidas de energía [MWh]</v>
          </cell>
          <cell r="C10516">
            <v>1143778</v>
          </cell>
          <cell r="D10516">
            <v>2016</v>
          </cell>
          <cell r="G10516">
            <v>309</v>
          </cell>
          <cell r="AC10516">
            <v>1143778</v>
          </cell>
        </row>
        <row r="10517">
          <cell r="A10517" t="str">
            <v>Energia de ingreso [MWh]</v>
          </cell>
          <cell r="C10517">
            <v>24297155</v>
          </cell>
          <cell r="D10517">
            <v>2016</v>
          </cell>
          <cell r="G10517">
            <v>309</v>
          </cell>
          <cell r="AC10517">
            <v>24297155</v>
          </cell>
        </row>
        <row r="10518">
          <cell r="A10518" t="str">
            <v>Energia Consumo propio [MWh]</v>
          </cell>
          <cell r="C10518">
            <v>12530</v>
          </cell>
          <cell r="D10518">
            <v>2016</v>
          </cell>
          <cell r="G10518">
            <v>107</v>
          </cell>
          <cell r="AC10518">
            <v>12530</v>
          </cell>
        </row>
        <row r="10519">
          <cell r="A10519" t="str">
            <v>Pérdidas de energía [MWh]</v>
          </cell>
          <cell r="C10519">
            <v>244199</v>
          </cell>
          <cell r="D10519">
            <v>2016</v>
          </cell>
          <cell r="G10519">
            <v>107</v>
          </cell>
          <cell r="AC10519">
            <v>244199</v>
          </cell>
        </row>
        <row r="10520">
          <cell r="A10520" t="str">
            <v>Energia de ingreso [MWh]</v>
          </cell>
          <cell r="C10520">
            <v>4211492</v>
          </cell>
          <cell r="D10520">
            <v>2016</v>
          </cell>
          <cell r="G10520">
            <v>107</v>
          </cell>
          <cell r="AC10520">
            <v>4211492</v>
          </cell>
        </row>
        <row r="10521">
          <cell r="A10521" t="str">
            <v>Energia de ingreso [MWh]</v>
          </cell>
          <cell r="C10521">
            <v>4688955</v>
          </cell>
          <cell r="D10521">
            <v>2016</v>
          </cell>
          <cell r="G10521">
            <v>226</v>
          </cell>
          <cell r="AC10521">
            <v>4688955</v>
          </cell>
        </row>
        <row r="10522">
          <cell r="A10522" t="str">
            <v>Pérdidas de energía [MWh]</v>
          </cell>
          <cell r="C10522">
            <v>47086</v>
          </cell>
          <cell r="D10522">
            <v>2016</v>
          </cell>
          <cell r="G10522">
            <v>226</v>
          </cell>
          <cell r="AC10522">
            <v>47086</v>
          </cell>
        </row>
        <row r="10523">
          <cell r="A10523" t="str">
            <v>Energia de ingreso [MWh]</v>
          </cell>
          <cell r="C10523">
            <v>4968739</v>
          </cell>
          <cell r="D10523">
            <v>2016</v>
          </cell>
          <cell r="G10523">
            <v>178</v>
          </cell>
          <cell r="AC10523">
            <v>4968739</v>
          </cell>
        </row>
        <row r="10524">
          <cell r="A10524" t="str">
            <v>Energia Consumo propio [MWh]</v>
          </cell>
          <cell r="C10524">
            <v>694</v>
          </cell>
          <cell r="D10524">
            <v>2016</v>
          </cell>
          <cell r="G10524">
            <v>178</v>
          </cell>
          <cell r="AC10524">
            <v>694</v>
          </cell>
        </row>
        <row r="10525">
          <cell r="A10525" t="str">
            <v>Pérdidas de energía [MWh]</v>
          </cell>
          <cell r="C10525">
            <v>295058</v>
          </cell>
          <cell r="D10525">
            <v>2016</v>
          </cell>
          <cell r="G10525">
            <v>178</v>
          </cell>
          <cell r="AC10525">
            <v>295058</v>
          </cell>
        </row>
        <row r="10526">
          <cell r="A10526" t="str">
            <v>Energia de ingreso [MWh]</v>
          </cell>
          <cell r="C10526">
            <v>6172429</v>
          </cell>
          <cell r="D10526">
            <v>2016</v>
          </cell>
          <cell r="G10526">
            <v>27</v>
          </cell>
          <cell r="AC10526">
            <v>6172429</v>
          </cell>
        </row>
        <row r="10527">
          <cell r="A10527" t="str">
            <v>Pérdidas de energía [MWh]</v>
          </cell>
          <cell r="C10527">
            <v>216505</v>
          </cell>
          <cell r="D10527">
            <v>2016</v>
          </cell>
          <cell r="G10527">
            <v>27</v>
          </cell>
          <cell r="AC10527">
            <v>216505</v>
          </cell>
        </row>
        <row r="10528">
          <cell r="A10528" t="str">
            <v>Energia Consumo propio [MWh]</v>
          </cell>
          <cell r="C10528">
            <v>26092</v>
          </cell>
          <cell r="D10528">
            <v>2016</v>
          </cell>
          <cell r="G10528">
            <v>144</v>
          </cell>
          <cell r="AC10528">
            <v>26092</v>
          </cell>
        </row>
        <row r="10529">
          <cell r="A10529" t="str">
            <v>Pérdidas de energía [MWh]</v>
          </cell>
          <cell r="C10529">
            <v>1423889</v>
          </cell>
          <cell r="D10529">
            <v>2016</v>
          </cell>
          <cell r="G10529">
            <v>144</v>
          </cell>
          <cell r="AC10529">
            <v>1423889</v>
          </cell>
        </row>
        <row r="10530">
          <cell r="A10530" t="str">
            <v>Energia de ingreso [MWh]</v>
          </cell>
          <cell r="C10530">
            <v>35818807</v>
          </cell>
          <cell r="D10530">
            <v>2016</v>
          </cell>
          <cell r="G10530">
            <v>144</v>
          </cell>
          <cell r="AC10530">
            <v>35818807</v>
          </cell>
        </row>
        <row r="10531">
          <cell r="A10531" t="str">
            <v>Energia suministrada sin costo [MWh]</v>
          </cell>
          <cell r="C10531">
            <v>80562</v>
          </cell>
          <cell r="D10531">
            <v>2016</v>
          </cell>
          <cell r="G10531">
            <v>130</v>
          </cell>
          <cell r="AC10531">
            <v>80562</v>
          </cell>
        </row>
        <row r="10532">
          <cell r="A10532" t="str">
            <v>Energia Consumo propio [MWh]</v>
          </cell>
          <cell r="C10532">
            <v>47444</v>
          </cell>
          <cell r="D10532">
            <v>2016</v>
          </cell>
          <cell r="G10532">
            <v>130</v>
          </cell>
          <cell r="AC10532">
            <v>47444</v>
          </cell>
        </row>
        <row r="10533">
          <cell r="A10533" t="str">
            <v>Pérdidas de energía [MWh]</v>
          </cell>
          <cell r="C10533">
            <v>1095772</v>
          </cell>
          <cell r="D10533">
            <v>2016</v>
          </cell>
          <cell r="G10533">
            <v>130</v>
          </cell>
          <cell r="AC10533">
            <v>1095772</v>
          </cell>
        </row>
        <row r="10534">
          <cell r="A10534" t="str">
            <v>Energia de ingreso [MWh]</v>
          </cell>
          <cell r="C10534">
            <v>30986253</v>
          </cell>
          <cell r="D10534">
            <v>2016</v>
          </cell>
          <cell r="G10534">
            <v>130</v>
          </cell>
          <cell r="AC10534">
            <v>30986253</v>
          </cell>
        </row>
        <row r="10535">
          <cell r="A10535" t="str">
            <v>Energia de ingreso [MWh]</v>
          </cell>
          <cell r="C10535">
            <v>315287</v>
          </cell>
          <cell r="D10535">
            <v>2016</v>
          </cell>
          <cell r="G10535">
            <v>113</v>
          </cell>
          <cell r="AC10535">
            <v>315287</v>
          </cell>
        </row>
        <row r="10536">
          <cell r="A10536" t="str">
            <v>Energia suministrada sin costo [MWh]</v>
          </cell>
          <cell r="C10536">
            <v>297</v>
          </cell>
          <cell r="D10536">
            <v>2016</v>
          </cell>
          <cell r="G10536">
            <v>113</v>
          </cell>
          <cell r="AC10536">
            <v>297</v>
          </cell>
        </row>
        <row r="10537">
          <cell r="A10537" t="str">
            <v>Pérdidas de energía [MWh]</v>
          </cell>
          <cell r="C10537">
            <v>1420531</v>
          </cell>
          <cell r="D10537">
            <v>2016</v>
          </cell>
          <cell r="G10537">
            <v>177</v>
          </cell>
          <cell r="AC10537">
            <v>1420531</v>
          </cell>
        </row>
        <row r="10538">
          <cell r="A10538" t="str">
            <v>Energia de ingreso [MWh]</v>
          </cell>
          <cell r="C10538">
            <v>41417740</v>
          </cell>
          <cell r="D10538">
            <v>2016</v>
          </cell>
          <cell r="G10538">
            <v>177</v>
          </cell>
          <cell r="AC10538">
            <v>41417740</v>
          </cell>
        </row>
        <row r="10539">
          <cell r="A10539" t="str">
            <v>Energia Consumo propio [MWh]</v>
          </cell>
          <cell r="C10539">
            <v>14795</v>
          </cell>
          <cell r="D10539">
            <v>2016</v>
          </cell>
          <cell r="G10539">
            <v>117</v>
          </cell>
          <cell r="AC10539">
            <v>14795</v>
          </cell>
        </row>
        <row r="10540">
          <cell r="A10540" t="str">
            <v>Pérdidas de energía [MWh]</v>
          </cell>
          <cell r="C10540">
            <v>548722</v>
          </cell>
          <cell r="D10540">
            <v>2016</v>
          </cell>
          <cell r="G10540">
            <v>117</v>
          </cell>
          <cell r="AC10540">
            <v>548722</v>
          </cell>
        </row>
        <row r="10541">
          <cell r="A10541" t="str">
            <v>Energia de ingreso [MWh]</v>
          </cell>
          <cell r="C10541">
            <v>14164331</v>
          </cell>
          <cell r="D10541">
            <v>2016</v>
          </cell>
          <cell r="G10541">
            <v>117</v>
          </cell>
          <cell r="AC10541">
            <v>14164331</v>
          </cell>
        </row>
        <row r="10542">
          <cell r="A10542" t="str">
            <v>Pérdidas de energía [MWh]</v>
          </cell>
          <cell r="C10542">
            <v>1181741</v>
          </cell>
          <cell r="D10542">
            <v>2016</v>
          </cell>
          <cell r="G10542">
            <v>70</v>
          </cell>
          <cell r="AC10542">
            <v>1181741</v>
          </cell>
        </row>
        <row r="10543">
          <cell r="A10543" t="str">
            <v>Energia de ingreso [MWh]</v>
          </cell>
          <cell r="C10543">
            <v>16563370</v>
          </cell>
          <cell r="D10543">
            <v>2016</v>
          </cell>
          <cell r="G10543">
            <v>70</v>
          </cell>
          <cell r="AC10543">
            <v>16563370</v>
          </cell>
        </row>
        <row r="10544">
          <cell r="A10544" t="str">
            <v>Energia Consumo propio [MWh]</v>
          </cell>
          <cell r="C10544">
            <v>21673</v>
          </cell>
          <cell r="D10544">
            <v>2016</v>
          </cell>
          <cell r="G10544">
            <v>98</v>
          </cell>
          <cell r="AC10544">
            <v>21673</v>
          </cell>
        </row>
        <row r="10545">
          <cell r="A10545" t="str">
            <v>Pérdidas de energía [MWh]</v>
          </cell>
          <cell r="C10545">
            <v>487187</v>
          </cell>
          <cell r="D10545">
            <v>2016</v>
          </cell>
          <cell r="G10545">
            <v>98</v>
          </cell>
          <cell r="AC10545">
            <v>487187</v>
          </cell>
        </row>
        <row r="10546">
          <cell r="A10546" t="str">
            <v>Energia de ingreso [MWh]</v>
          </cell>
          <cell r="C10546">
            <v>14656195</v>
          </cell>
          <cell r="D10546">
            <v>2016</v>
          </cell>
          <cell r="G10546">
            <v>98</v>
          </cell>
          <cell r="AC10546">
            <v>14656195</v>
          </cell>
        </row>
        <row r="10547">
          <cell r="A10547" t="str">
            <v>Energia de ingreso [MWh]</v>
          </cell>
          <cell r="C10547">
            <v>64950909</v>
          </cell>
          <cell r="D10547">
            <v>2016</v>
          </cell>
          <cell r="G10547">
            <v>134</v>
          </cell>
          <cell r="AC10547">
            <v>64950909</v>
          </cell>
        </row>
        <row r="10548">
          <cell r="A10548" t="str">
            <v>Energia Consumo propio [MWh]</v>
          </cell>
          <cell r="C10548">
            <v>199685</v>
          </cell>
          <cell r="D10548">
            <v>2016</v>
          </cell>
          <cell r="G10548">
            <v>134</v>
          </cell>
          <cell r="AC10548">
            <v>199685</v>
          </cell>
        </row>
        <row r="10549">
          <cell r="A10549" t="str">
            <v>Pérdidas de energía [MWh]</v>
          </cell>
          <cell r="C10549">
            <v>3792322</v>
          </cell>
          <cell r="D10549">
            <v>2016</v>
          </cell>
          <cell r="G10549">
            <v>134</v>
          </cell>
          <cell r="AC10549">
            <v>3792322</v>
          </cell>
        </row>
        <row r="10550">
          <cell r="A10550" t="str">
            <v>Energia Consumo propio [MWh]</v>
          </cell>
          <cell r="C10550">
            <v>3987</v>
          </cell>
          <cell r="D10550">
            <v>2016</v>
          </cell>
          <cell r="G10550">
            <v>3</v>
          </cell>
          <cell r="AC10550">
            <v>3987</v>
          </cell>
        </row>
        <row r="10551">
          <cell r="A10551" t="str">
            <v>Pérdidas de energía [MWh]</v>
          </cell>
          <cell r="C10551">
            <v>18118</v>
          </cell>
          <cell r="D10551">
            <v>2016</v>
          </cell>
          <cell r="G10551">
            <v>3</v>
          </cell>
          <cell r="AC10551">
            <v>18118</v>
          </cell>
        </row>
        <row r="10552">
          <cell r="A10552" t="str">
            <v>Energia de ingreso [MWh]</v>
          </cell>
          <cell r="C10552">
            <v>415371</v>
          </cell>
          <cell r="D10552">
            <v>2016</v>
          </cell>
          <cell r="G10552">
            <v>3</v>
          </cell>
          <cell r="AC10552">
            <v>415371</v>
          </cell>
        </row>
        <row r="10553">
          <cell r="A10553" t="str">
            <v>Energia Consumo propio [MWh]</v>
          </cell>
          <cell r="C10553">
            <v>124439</v>
          </cell>
          <cell r="D10553">
            <v>2016</v>
          </cell>
          <cell r="G10553">
            <v>36</v>
          </cell>
          <cell r="AC10553">
            <v>124439</v>
          </cell>
        </row>
        <row r="10554">
          <cell r="A10554" t="str">
            <v>Pérdidas de energía [MWh]</v>
          </cell>
          <cell r="C10554">
            <v>842251</v>
          </cell>
          <cell r="D10554">
            <v>2016</v>
          </cell>
          <cell r="G10554">
            <v>36</v>
          </cell>
          <cell r="AC10554">
            <v>842251</v>
          </cell>
        </row>
        <row r="10555">
          <cell r="A10555" t="str">
            <v>Energia de ingreso [MWh]</v>
          </cell>
          <cell r="C10555">
            <v>21408766</v>
          </cell>
          <cell r="D10555">
            <v>2016</v>
          </cell>
          <cell r="G10555">
            <v>36</v>
          </cell>
          <cell r="AC10555">
            <v>21408766</v>
          </cell>
        </row>
        <row r="10556">
          <cell r="A10556" t="str">
            <v>Energia Consumo propio [MWh]</v>
          </cell>
          <cell r="C10556">
            <v>14098</v>
          </cell>
          <cell r="D10556">
            <v>2016</v>
          </cell>
          <cell r="G10556">
            <v>131</v>
          </cell>
          <cell r="AC10556">
            <v>14098</v>
          </cell>
        </row>
        <row r="10557">
          <cell r="A10557" t="str">
            <v>Pérdidas de energía [MWh]</v>
          </cell>
          <cell r="C10557">
            <v>140243</v>
          </cell>
          <cell r="D10557">
            <v>2016</v>
          </cell>
          <cell r="G10557">
            <v>131</v>
          </cell>
          <cell r="AC10557">
            <v>140243</v>
          </cell>
        </row>
        <row r="10558">
          <cell r="A10558" t="str">
            <v>Energia de ingreso [MWh]</v>
          </cell>
          <cell r="C10558">
            <v>4469917</v>
          </cell>
          <cell r="D10558">
            <v>2016</v>
          </cell>
          <cell r="G10558">
            <v>131</v>
          </cell>
          <cell r="AC10558">
            <v>4469917</v>
          </cell>
        </row>
        <row r="10559">
          <cell r="A10559" t="str">
            <v>Energia Consumo propio [MWh]</v>
          </cell>
          <cell r="C10559">
            <v>1105</v>
          </cell>
          <cell r="D10559">
            <v>2016</v>
          </cell>
          <cell r="G10559">
            <v>152</v>
          </cell>
          <cell r="AC10559">
            <v>1105</v>
          </cell>
        </row>
        <row r="10560">
          <cell r="A10560" t="str">
            <v>Energia de ingreso [MWh]</v>
          </cell>
          <cell r="C10560">
            <v>1658015</v>
          </cell>
          <cell r="D10560">
            <v>2016</v>
          </cell>
          <cell r="G10560">
            <v>152</v>
          </cell>
          <cell r="AC10560">
            <v>1658015</v>
          </cell>
        </row>
        <row r="10561">
          <cell r="A10561" t="str">
            <v>Pérdidas de energía [MWh]</v>
          </cell>
          <cell r="C10561">
            <v>55049</v>
          </cell>
          <cell r="D10561">
            <v>2016</v>
          </cell>
          <cell r="G10561">
            <v>152</v>
          </cell>
          <cell r="AC10561">
            <v>55049</v>
          </cell>
        </row>
        <row r="10562">
          <cell r="A10562" t="str">
            <v>Energia de ingreso [MWh]</v>
          </cell>
          <cell r="C10562">
            <v>37094073</v>
          </cell>
          <cell r="D10562">
            <v>2016</v>
          </cell>
          <cell r="G10562">
            <v>6</v>
          </cell>
          <cell r="AC10562">
            <v>37094073</v>
          </cell>
        </row>
        <row r="10563">
          <cell r="A10563" t="str">
            <v>Energia suministrada sin costo [MWh]</v>
          </cell>
          <cell r="C10563">
            <v>-114509</v>
          </cell>
          <cell r="D10563">
            <v>2016</v>
          </cell>
          <cell r="G10563">
            <v>6</v>
          </cell>
          <cell r="AC10563">
            <v>-114509</v>
          </cell>
        </row>
        <row r="10564">
          <cell r="A10564" t="str">
            <v>Pérdidas de energía [MWh]</v>
          </cell>
          <cell r="C10564">
            <v>2345762</v>
          </cell>
          <cell r="D10564">
            <v>2016</v>
          </cell>
          <cell r="G10564">
            <v>6</v>
          </cell>
          <cell r="AC10564">
            <v>2345762</v>
          </cell>
        </row>
        <row r="10565">
          <cell r="A10565" t="str">
            <v>Energia de ingreso [MWh]</v>
          </cell>
          <cell r="C10565">
            <v>7694233</v>
          </cell>
          <cell r="D10565">
            <v>2016</v>
          </cell>
          <cell r="G10565">
            <v>81</v>
          </cell>
          <cell r="AC10565">
            <v>7694233</v>
          </cell>
        </row>
        <row r="10566">
          <cell r="A10566" t="str">
            <v>Pérdidas de energía [MWh]</v>
          </cell>
          <cell r="C10566">
            <v>418186</v>
          </cell>
          <cell r="D10566">
            <v>2016</v>
          </cell>
          <cell r="G10566">
            <v>81</v>
          </cell>
          <cell r="AC10566">
            <v>418186</v>
          </cell>
        </row>
        <row r="10567">
          <cell r="A10567" t="str">
            <v>Pérdidas de energía [MWh]</v>
          </cell>
          <cell r="C10567">
            <v>58035</v>
          </cell>
          <cell r="D10567">
            <v>2016</v>
          </cell>
          <cell r="G10567">
            <v>83</v>
          </cell>
          <cell r="AC10567">
            <v>58035</v>
          </cell>
        </row>
        <row r="10568">
          <cell r="A10568" t="str">
            <v>Energia de ingreso [MWh]</v>
          </cell>
          <cell r="C10568">
            <v>2096587</v>
          </cell>
          <cell r="D10568">
            <v>2016</v>
          </cell>
          <cell r="G10568">
            <v>83</v>
          </cell>
          <cell r="AC10568">
            <v>2096587</v>
          </cell>
        </row>
        <row r="10569">
          <cell r="A10569" t="str">
            <v>Energia de ingreso [MWh]</v>
          </cell>
          <cell r="C10569">
            <v>15788958</v>
          </cell>
          <cell r="D10569">
            <v>2016</v>
          </cell>
          <cell r="G10569">
            <v>127</v>
          </cell>
          <cell r="AC10569">
            <v>15788958</v>
          </cell>
        </row>
        <row r="10570">
          <cell r="A10570" t="str">
            <v>Energia suministrada sin costo [MWh]</v>
          </cell>
          <cell r="C10570">
            <v>-31067965</v>
          </cell>
          <cell r="D10570">
            <v>2016</v>
          </cell>
          <cell r="G10570">
            <v>127</v>
          </cell>
          <cell r="AC10570">
            <v>-31067965</v>
          </cell>
        </row>
        <row r="10571">
          <cell r="A10571" t="str">
            <v>Pérdidas de energía [MWh]</v>
          </cell>
          <cell r="C10571">
            <v>986047</v>
          </cell>
          <cell r="D10571">
            <v>2016</v>
          </cell>
          <cell r="G10571">
            <v>127</v>
          </cell>
          <cell r="AC10571">
            <v>986047</v>
          </cell>
        </row>
        <row r="10572">
          <cell r="A10572" t="str">
            <v>Pérdidas de energía [MWh]</v>
          </cell>
          <cell r="C10572">
            <v>110885</v>
          </cell>
          <cell r="D10572">
            <v>2016</v>
          </cell>
          <cell r="G10572">
            <v>192</v>
          </cell>
          <cell r="AC10572">
            <v>110885</v>
          </cell>
        </row>
        <row r="10573">
          <cell r="A10573" t="str">
            <v>Energia de ingreso [MWh]</v>
          </cell>
          <cell r="C10573">
            <v>5217721</v>
          </cell>
          <cell r="D10573">
            <v>2016</v>
          </cell>
          <cell r="G10573">
            <v>192</v>
          </cell>
          <cell r="AC10573">
            <v>5217721</v>
          </cell>
        </row>
        <row r="10574">
          <cell r="A10574" t="str">
            <v>Energia Consumo propio [MWh]</v>
          </cell>
          <cell r="C10574">
            <v>27428</v>
          </cell>
          <cell r="D10574">
            <v>2016</v>
          </cell>
          <cell r="G10574">
            <v>148</v>
          </cell>
          <cell r="AC10574">
            <v>27428</v>
          </cell>
        </row>
        <row r="10575">
          <cell r="A10575" t="str">
            <v>Pérdidas de energía [MWh]</v>
          </cell>
          <cell r="C10575">
            <v>862430</v>
          </cell>
          <cell r="D10575">
            <v>2016</v>
          </cell>
          <cell r="G10575">
            <v>148</v>
          </cell>
          <cell r="AC10575">
            <v>862430</v>
          </cell>
        </row>
        <row r="10576">
          <cell r="A10576" t="str">
            <v>Energia de ingreso [MWh]</v>
          </cell>
          <cell r="C10576">
            <v>20315057</v>
          </cell>
          <cell r="D10576">
            <v>2016</v>
          </cell>
          <cell r="G10576">
            <v>148</v>
          </cell>
          <cell r="AC10576">
            <v>20315057</v>
          </cell>
        </row>
        <row r="10577">
          <cell r="A10577" t="str">
            <v>Energia Consumo propio [MWh]</v>
          </cell>
          <cell r="C10577">
            <v>105603</v>
          </cell>
          <cell r="D10577">
            <v>2016</v>
          </cell>
          <cell r="G10577">
            <v>164</v>
          </cell>
          <cell r="AC10577">
            <v>105603</v>
          </cell>
        </row>
        <row r="10578">
          <cell r="A10578" t="str">
            <v>Pérdidas de energía [MWh]</v>
          </cell>
          <cell r="C10578">
            <v>572876</v>
          </cell>
          <cell r="D10578">
            <v>2016</v>
          </cell>
          <cell r="G10578">
            <v>164</v>
          </cell>
          <cell r="AC10578">
            <v>572876</v>
          </cell>
        </row>
        <row r="10579">
          <cell r="A10579" t="str">
            <v>Energia de ingreso [MWh]</v>
          </cell>
          <cell r="C10579">
            <v>26848005</v>
          </cell>
          <cell r="D10579">
            <v>2016</v>
          </cell>
          <cell r="G10579">
            <v>164</v>
          </cell>
          <cell r="AC10579">
            <v>26848005</v>
          </cell>
        </row>
        <row r="10580">
          <cell r="A10580" t="str">
            <v>Energia suministrada sin costo [MWh]</v>
          </cell>
          <cell r="C10580">
            <v>11989</v>
          </cell>
          <cell r="D10580">
            <v>2016</v>
          </cell>
          <cell r="G10580">
            <v>18</v>
          </cell>
          <cell r="AC10580">
            <v>11989</v>
          </cell>
        </row>
        <row r="10581">
          <cell r="A10581" t="str">
            <v>Pérdidas de energía [MWh]</v>
          </cell>
          <cell r="C10581">
            <v>32373</v>
          </cell>
          <cell r="D10581">
            <v>2016</v>
          </cell>
          <cell r="G10581">
            <v>18</v>
          </cell>
          <cell r="AC10581">
            <v>32373</v>
          </cell>
        </row>
        <row r="10582">
          <cell r="A10582" t="str">
            <v>Energia de ingreso [MWh]</v>
          </cell>
          <cell r="C10582">
            <v>1135396</v>
          </cell>
          <cell r="D10582">
            <v>2016</v>
          </cell>
          <cell r="G10582">
            <v>18</v>
          </cell>
          <cell r="AC10582">
            <v>1135396</v>
          </cell>
        </row>
        <row r="10583">
          <cell r="A10583" t="str">
            <v>Energia Consumo propio [MWh]</v>
          </cell>
          <cell r="C10583">
            <v>27674</v>
          </cell>
          <cell r="D10583">
            <v>2016</v>
          </cell>
          <cell r="G10583">
            <v>8</v>
          </cell>
          <cell r="AC10583">
            <v>27674</v>
          </cell>
        </row>
        <row r="10584">
          <cell r="A10584" t="str">
            <v>Pérdidas de energía [MWh]</v>
          </cell>
          <cell r="C10584">
            <v>1404219</v>
          </cell>
          <cell r="D10584">
            <v>2016</v>
          </cell>
          <cell r="G10584">
            <v>8</v>
          </cell>
          <cell r="AC10584">
            <v>1404219</v>
          </cell>
        </row>
        <row r="10585">
          <cell r="A10585" t="str">
            <v>Energia de ingreso [MWh]</v>
          </cell>
          <cell r="C10585">
            <v>30795683</v>
          </cell>
          <cell r="D10585">
            <v>2016</v>
          </cell>
          <cell r="G10585">
            <v>8</v>
          </cell>
          <cell r="AC10585">
            <v>30795683</v>
          </cell>
        </row>
        <row r="10586">
          <cell r="A10586" t="str">
            <v>Energia suministrada sin costo [MWh]</v>
          </cell>
          <cell r="C10586">
            <v>88336</v>
          </cell>
          <cell r="D10586">
            <v>2016</v>
          </cell>
          <cell r="G10586">
            <v>454</v>
          </cell>
          <cell r="AC10586">
            <v>88336</v>
          </cell>
        </row>
        <row r="10587">
          <cell r="A10587" t="str">
            <v>Energia Consumo propio [MWh]</v>
          </cell>
          <cell r="C10587">
            <v>2084712</v>
          </cell>
          <cell r="D10587">
            <v>2016</v>
          </cell>
          <cell r="G10587">
            <v>454</v>
          </cell>
          <cell r="AC10587">
            <v>2084712</v>
          </cell>
        </row>
        <row r="10588">
          <cell r="A10588" t="str">
            <v>Energia de ingreso [MWh]</v>
          </cell>
          <cell r="C10588">
            <v>65807451</v>
          </cell>
          <cell r="D10588">
            <v>2016</v>
          </cell>
          <cell r="G10588">
            <v>454</v>
          </cell>
          <cell r="AC10588">
            <v>65807451</v>
          </cell>
        </row>
        <row r="10589">
          <cell r="A10589" t="str">
            <v>Energia de ingreso [MWh]</v>
          </cell>
          <cell r="C10589">
            <v>2638560</v>
          </cell>
          <cell r="D10589">
            <v>2016</v>
          </cell>
          <cell r="G10589">
            <v>305</v>
          </cell>
          <cell r="AC10589">
            <v>2638560</v>
          </cell>
        </row>
        <row r="10590">
          <cell r="A10590" t="str">
            <v>Energia Consumo propio [MWh]</v>
          </cell>
          <cell r="C10590">
            <v>13717</v>
          </cell>
          <cell r="D10590">
            <v>2016</v>
          </cell>
          <cell r="G10590">
            <v>100</v>
          </cell>
          <cell r="AC10590">
            <v>13717</v>
          </cell>
        </row>
        <row r="10591">
          <cell r="A10591" t="str">
            <v>Pérdidas de energía [MWh]</v>
          </cell>
          <cell r="C10591">
            <v>842370</v>
          </cell>
          <cell r="D10591">
            <v>2016</v>
          </cell>
          <cell r="G10591">
            <v>100</v>
          </cell>
          <cell r="AC10591">
            <v>842370</v>
          </cell>
        </row>
        <row r="10592">
          <cell r="A10592" t="str">
            <v>Energia de ingreso [MWh]</v>
          </cell>
          <cell r="C10592">
            <v>15318340</v>
          </cell>
          <cell r="D10592">
            <v>2016</v>
          </cell>
          <cell r="G10592">
            <v>100</v>
          </cell>
          <cell r="AC10592">
            <v>15318340</v>
          </cell>
        </row>
        <row r="10593">
          <cell r="A10593" t="str">
            <v>Energia Consumo propio [MWh]</v>
          </cell>
          <cell r="C10593">
            <v>7349</v>
          </cell>
          <cell r="D10593">
            <v>2016</v>
          </cell>
          <cell r="G10593">
            <v>114</v>
          </cell>
          <cell r="AC10593">
            <v>7349</v>
          </cell>
        </row>
        <row r="10594">
          <cell r="A10594" t="str">
            <v>Pérdidas de energía [MWh]</v>
          </cell>
          <cell r="C10594">
            <v>243150</v>
          </cell>
          <cell r="D10594">
            <v>2016</v>
          </cell>
          <cell r="G10594">
            <v>114</v>
          </cell>
          <cell r="AC10594">
            <v>243150</v>
          </cell>
        </row>
        <row r="10595">
          <cell r="A10595" t="str">
            <v>Energia de ingreso [MWh]</v>
          </cell>
          <cell r="C10595">
            <v>7198270</v>
          </cell>
          <cell r="D10595">
            <v>2016</v>
          </cell>
          <cell r="G10595">
            <v>114</v>
          </cell>
          <cell r="AC10595">
            <v>7198270</v>
          </cell>
        </row>
        <row r="10596">
          <cell r="A10596" t="str">
            <v>Energia suministrada sin costo [MWh]</v>
          </cell>
          <cell r="C10596">
            <v>12817</v>
          </cell>
          <cell r="D10596">
            <v>2016</v>
          </cell>
          <cell r="G10596">
            <v>315</v>
          </cell>
          <cell r="AC10596">
            <v>12817</v>
          </cell>
        </row>
        <row r="10597">
          <cell r="A10597" t="str">
            <v>Energia Consumo propio [MWh]</v>
          </cell>
          <cell r="C10597">
            <v>524042</v>
          </cell>
          <cell r="D10597">
            <v>2016</v>
          </cell>
          <cell r="G10597">
            <v>315</v>
          </cell>
          <cell r="AC10597">
            <v>524042</v>
          </cell>
        </row>
        <row r="10598">
          <cell r="A10598" t="str">
            <v>Energia de ingreso [MWh]</v>
          </cell>
          <cell r="C10598">
            <v>24429491</v>
          </cell>
          <cell r="D10598">
            <v>2016</v>
          </cell>
          <cell r="G10598">
            <v>315</v>
          </cell>
          <cell r="AC10598">
            <v>24429491</v>
          </cell>
        </row>
        <row r="10599">
          <cell r="A10599" t="str">
            <v>Energia de ingreso [MWh]</v>
          </cell>
          <cell r="C10599">
            <v>5383560</v>
          </cell>
          <cell r="D10599">
            <v>2016</v>
          </cell>
          <cell r="G10599">
            <v>169</v>
          </cell>
          <cell r="AC10599">
            <v>5383560</v>
          </cell>
        </row>
        <row r="10600">
          <cell r="A10600" t="str">
            <v>Energia Consumo propio [MWh]</v>
          </cell>
          <cell r="C10600">
            <v>24826</v>
          </cell>
          <cell r="D10600">
            <v>2016</v>
          </cell>
          <cell r="G10600">
            <v>281</v>
          </cell>
          <cell r="AC10600">
            <v>24826</v>
          </cell>
        </row>
        <row r="10601">
          <cell r="A10601" t="str">
            <v>Pérdidas de energía [MWh]</v>
          </cell>
          <cell r="C10601">
            <v>424004</v>
          </cell>
          <cell r="D10601">
            <v>2016</v>
          </cell>
          <cell r="G10601">
            <v>281</v>
          </cell>
          <cell r="AC10601">
            <v>424004</v>
          </cell>
        </row>
        <row r="10602">
          <cell r="A10602" t="str">
            <v>Energia de ingreso [MWh]</v>
          </cell>
          <cell r="C10602">
            <v>17111561</v>
          </cell>
          <cell r="D10602">
            <v>2016</v>
          </cell>
          <cell r="G10602">
            <v>281</v>
          </cell>
          <cell r="AC10602">
            <v>17111561</v>
          </cell>
        </row>
        <row r="10603">
          <cell r="A10603" t="str">
            <v>Energia Consumo propio [MWh]</v>
          </cell>
          <cell r="C10603">
            <v>11286</v>
          </cell>
          <cell r="D10603">
            <v>2016</v>
          </cell>
          <cell r="G10603">
            <v>42</v>
          </cell>
          <cell r="AC10603">
            <v>11286</v>
          </cell>
        </row>
        <row r="10604">
          <cell r="A10604" t="str">
            <v>Pérdidas de energía [MWh]</v>
          </cell>
          <cell r="C10604">
            <v>177560</v>
          </cell>
          <cell r="D10604">
            <v>2016</v>
          </cell>
          <cell r="G10604">
            <v>42</v>
          </cell>
          <cell r="AC10604">
            <v>177560</v>
          </cell>
        </row>
        <row r="10605">
          <cell r="A10605" t="str">
            <v>Energia de ingreso [MWh]</v>
          </cell>
          <cell r="C10605">
            <v>16346975</v>
          </cell>
          <cell r="D10605">
            <v>2016</v>
          </cell>
          <cell r="G10605">
            <v>42</v>
          </cell>
          <cell r="AC10605">
            <v>16346975</v>
          </cell>
        </row>
        <row r="10606">
          <cell r="A10606" t="str">
            <v>Energia Consumo propio [MWh]</v>
          </cell>
          <cell r="C10606">
            <v>24671</v>
          </cell>
          <cell r="D10606">
            <v>2016</v>
          </cell>
          <cell r="G10606">
            <v>74</v>
          </cell>
          <cell r="AC10606">
            <v>24671</v>
          </cell>
        </row>
        <row r="10607">
          <cell r="A10607" t="str">
            <v>Pérdidas de energía [MWh]</v>
          </cell>
          <cell r="C10607">
            <v>462350</v>
          </cell>
          <cell r="D10607">
            <v>2016</v>
          </cell>
          <cell r="G10607">
            <v>74</v>
          </cell>
          <cell r="AC10607">
            <v>462350</v>
          </cell>
        </row>
        <row r="10608">
          <cell r="A10608" t="str">
            <v>Energia de ingreso [MWh]</v>
          </cell>
          <cell r="C10608">
            <v>14673006</v>
          </cell>
          <cell r="D10608">
            <v>2016</v>
          </cell>
          <cell r="G10608">
            <v>74</v>
          </cell>
          <cell r="AC10608">
            <v>14673006</v>
          </cell>
        </row>
        <row r="10609">
          <cell r="A10609" t="str">
            <v>Energia Consumo propio [MWh]</v>
          </cell>
          <cell r="C10609">
            <v>118769</v>
          </cell>
          <cell r="D10609">
            <v>2016</v>
          </cell>
          <cell r="G10609">
            <v>57</v>
          </cell>
          <cell r="AC10609">
            <v>118769</v>
          </cell>
        </row>
        <row r="10610">
          <cell r="A10610" t="str">
            <v>Pérdidas de energía [MWh]</v>
          </cell>
          <cell r="C10610">
            <v>3836232</v>
          </cell>
          <cell r="D10610">
            <v>2016</v>
          </cell>
          <cell r="G10610">
            <v>57</v>
          </cell>
          <cell r="AC10610">
            <v>3836232</v>
          </cell>
        </row>
        <row r="10611">
          <cell r="A10611" t="str">
            <v>Energia de ingreso [MWh]</v>
          </cell>
          <cell r="C10611">
            <v>93641469</v>
          </cell>
          <cell r="D10611">
            <v>2016</v>
          </cell>
          <cell r="G10611">
            <v>57</v>
          </cell>
          <cell r="AC10611">
            <v>93641469</v>
          </cell>
        </row>
        <row r="10612">
          <cell r="A10612" t="str">
            <v>Energia Consumo propio [MWh]</v>
          </cell>
          <cell r="C10612">
            <v>19902</v>
          </cell>
          <cell r="D10612">
            <v>2016</v>
          </cell>
          <cell r="G10612">
            <v>43</v>
          </cell>
          <cell r="AC10612">
            <v>19902</v>
          </cell>
        </row>
        <row r="10613">
          <cell r="A10613" t="str">
            <v>Pérdidas de energía [MWh]</v>
          </cell>
          <cell r="C10613">
            <v>1076291</v>
          </cell>
          <cell r="D10613">
            <v>2016</v>
          </cell>
          <cell r="G10613">
            <v>43</v>
          </cell>
          <cell r="AC10613">
            <v>1076291</v>
          </cell>
        </row>
        <row r="10614">
          <cell r="A10614" t="str">
            <v>Energia de ingreso [MWh]</v>
          </cell>
          <cell r="C10614">
            <v>13582599</v>
          </cell>
          <cell r="D10614">
            <v>2016</v>
          </cell>
          <cell r="G10614">
            <v>43</v>
          </cell>
          <cell r="AC10614">
            <v>13582599</v>
          </cell>
        </row>
        <row r="10615">
          <cell r="A10615" t="str">
            <v>Energia Consumo propio [MWh]</v>
          </cell>
          <cell r="C10615">
            <v>129070</v>
          </cell>
          <cell r="D10615">
            <v>2016</v>
          </cell>
          <cell r="G10615">
            <v>56</v>
          </cell>
          <cell r="AC10615">
            <v>129070</v>
          </cell>
        </row>
        <row r="10616">
          <cell r="A10616" t="str">
            <v>Energia de ingreso [MWh]</v>
          </cell>
          <cell r="C10616">
            <v>125368092</v>
          </cell>
          <cell r="D10616">
            <v>2016</v>
          </cell>
          <cell r="G10616">
            <v>56</v>
          </cell>
          <cell r="AC10616">
            <v>125368092</v>
          </cell>
        </row>
        <row r="10617">
          <cell r="A10617" t="str">
            <v>Pérdidas de energía [MWh]</v>
          </cell>
          <cell r="C10617">
            <v>6246790</v>
          </cell>
          <cell r="D10617">
            <v>2016</v>
          </cell>
          <cell r="G10617">
            <v>56</v>
          </cell>
          <cell r="AC10617">
            <v>6246790</v>
          </cell>
        </row>
        <row r="10618">
          <cell r="A10618" t="str">
            <v>Energia Consumo propio [MWh]</v>
          </cell>
          <cell r="C10618">
            <v>25000</v>
          </cell>
          <cell r="D10618">
            <v>2016</v>
          </cell>
          <cell r="G10618">
            <v>140</v>
          </cell>
          <cell r="AC10618">
            <v>25000</v>
          </cell>
        </row>
        <row r="10619">
          <cell r="A10619" t="str">
            <v>Pérdidas de energía [MWh]</v>
          </cell>
          <cell r="C10619">
            <v>4180568</v>
          </cell>
          <cell r="D10619">
            <v>2016</v>
          </cell>
          <cell r="G10619">
            <v>140</v>
          </cell>
          <cell r="AC10619">
            <v>4180568</v>
          </cell>
        </row>
        <row r="10620">
          <cell r="A10620" t="str">
            <v>Energia de ingreso [MWh]</v>
          </cell>
          <cell r="C10620">
            <v>33723382</v>
          </cell>
          <cell r="D10620">
            <v>2016</v>
          </cell>
          <cell r="G10620">
            <v>140</v>
          </cell>
          <cell r="AC10620">
            <v>33723382</v>
          </cell>
        </row>
        <row r="10621">
          <cell r="A10621" t="str">
            <v>Energia Consumo propio [MWh]</v>
          </cell>
          <cell r="C10621">
            <v>12240</v>
          </cell>
          <cell r="D10621">
            <v>2016</v>
          </cell>
          <cell r="G10621">
            <v>9</v>
          </cell>
          <cell r="AC10621">
            <v>12240</v>
          </cell>
        </row>
        <row r="10622">
          <cell r="A10622" t="str">
            <v>Pérdidas de energía [MWh]</v>
          </cell>
          <cell r="C10622">
            <v>572188</v>
          </cell>
          <cell r="D10622">
            <v>2016</v>
          </cell>
          <cell r="G10622">
            <v>9</v>
          </cell>
          <cell r="AC10622">
            <v>572188</v>
          </cell>
        </row>
        <row r="10623">
          <cell r="A10623" t="str">
            <v>Energia de ingreso [MWh]</v>
          </cell>
          <cell r="C10623">
            <v>11307687</v>
          </cell>
          <cell r="D10623">
            <v>2016</v>
          </cell>
          <cell r="G10623">
            <v>9</v>
          </cell>
          <cell r="AC10623">
            <v>11307687</v>
          </cell>
        </row>
        <row r="10624">
          <cell r="A10624" t="str">
            <v>Energia Consumo propio [MWh]</v>
          </cell>
          <cell r="C10624">
            <v>17889</v>
          </cell>
          <cell r="D10624">
            <v>2016</v>
          </cell>
          <cell r="G10624">
            <v>157</v>
          </cell>
          <cell r="AC10624">
            <v>17889</v>
          </cell>
        </row>
        <row r="10625">
          <cell r="A10625" t="str">
            <v>Pérdidas de energía [MWh]</v>
          </cell>
          <cell r="C10625">
            <v>397074</v>
          </cell>
          <cell r="D10625">
            <v>2016</v>
          </cell>
          <cell r="G10625">
            <v>157</v>
          </cell>
          <cell r="AC10625">
            <v>397074</v>
          </cell>
        </row>
        <row r="10626">
          <cell r="A10626" t="str">
            <v>Energia de ingreso [MWh]</v>
          </cell>
          <cell r="C10626">
            <v>9415256</v>
          </cell>
          <cell r="D10626">
            <v>2016</v>
          </cell>
          <cell r="G10626">
            <v>157</v>
          </cell>
          <cell r="AC10626">
            <v>9415256</v>
          </cell>
        </row>
        <row r="10627">
          <cell r="A10627" t="str">
            <v>Energia de ingreso [MWh]</v>
          </cell>
          <cell r="C10627">
            <v>25794843</v>
          </cell>
          <cell r="D10627">
            <v>2016</v>
          </cell>
          <cell r="G10627">
            <v>108</v>
          </cell>
          <cell r="AC10627">
            <v>25794843</v>
          </cell>
        </row>
        <row r="10628">
          <cell r="A10628" t="str">
            <v>Energia Consumo propio [MWh]</v>
          </cell>
          <cell r="C10628">
            <v>23463</v>
          </cell>
          <cell r="D10628">
            <v>2016</v>
          </cell>
          <cell r="G10628">
            <v>108</v>
          </cell>
          <cell r="AC10628">
            <v>23463</v>
          </cell>
        </row>
        <row r="10629">
          <cell r="A10629" t="str">
            <v>Pérdidas de energía [MWh]</v>
          </cell>
          <cell r="C10629">
            <v>709296</v>
          </cell>
          <cell r="D10629">
            <v>2016</v>
          </cell>
          <cell r="G10629">
            <v>108</v>
          </cell>
          <cell r="AC10629">
            <v>709296</v>
          </cell>
        </row>
        <row r="10630">
          <cell r="A10630" t="str">
            <v>Energia Consumo propio [MWh]</v>
          </cell>
          <cell r="C10630">
            <v>95644</v>
          </cell>
          <cell r="D10630">
            <v>2016</v>
          </cell>
          <cell r="G10630">
            <v>143</v>
          </cell>
          <cell r="AC10630">
            <v>95644</v>
          </cell>
        </row>
        <row r="10631">
          <cell r="A10631" t="str">
            <v>Pérdidas de energía [MWh]</v>
          </cell>
          <cell r="C10631">
            <v>781901</v>
          </cell>
          <cell r="D10631">
            <v>2016</v>
          </cell>
          <cell r="G10631">
            <v>143</v>
          </cell>
          <cell r="AC10631">
            <v>781901</v>
          </cell>
        </row>
        <row r="10632">
          <cell r="A10632" t="str">
            <v>Energia de ingreso [MWh]</v>
          </cell>
          <cell r="C10632">
            <v>26991835</v>
          </cell>
          <cell r="D10632">
            <v>2016</v>
          </cell>
          <cell r="G10632">
            <v>143</v>
          </cell>
          <cell r="AC10632">
            <v>26991835</v>
          </cell>
        </row>
        <row r="10633">
          <cell r="A10633" t="str">
            <v>Energia de ingreso [MWh]</v>
          </cell>
          <cell r="C10633">
            <v>115791379</v>
          </cell>
          <cell r="D10633">
            <v>2016</v>
          </cell>
          <cell r="G10633">
            <v>282</v>
          </cell>
          <cell r="AC10633">
            <v>115791379</v>
          </cell>
        </row>
        <row r="10634">
          <cell r="A10634" t="str">
            <v>Energia de ingreso [MWh]</v>
          </cell>
          <cell r="C10634">
            <v>13491086</v>
          </cell>
          <cell r="D10634">
            <v>2016</v>
          </cell>
          <cell r="G10634">
            <v>1</v>
          </cell>
          <cell r="AC10634">
            <v>13491086</v>
          </cell>
        </row>
        <row r="10635">
          <cell r="A10635" t="str">
            <v>Energia de ingreso [MWh]</v>
          </cell>
          <cell r="C10635">
            <v>30217089</v>
          </cell>
          <cell r="D10635">
            <v>2016</v>
          </cell>
          <cell r="G10635">
            <v>73</v>
          </cell>
          <cell r="AC10635">
            <v>30217089</v>
          </cell>
        </row>
        <row r="10636">
          <cell r="A10636" t="str">
            <v>Energia suministrada sin costo [MWh]</v>
          </cell>
          <cell r="C10636">
            <v>45</v>
          </cell>
          <cell r="D10636">
            <v>2016</v>
          </cell>
          <cell r="G10636">
            <v>73</v>
          </cell>
          <cell r="AC10636">
            <v>45</v>
          </cell>
        </row>
        <row r="10637">
          <cell r="A10637" t="str">
            <v>Pérdidas de energía [MWh]</v>
          </cell>
          <cell r="C10637">
            <v>1837631</v>
          </cell>
          <cell r="D10637">
            <v>2016</v>
          </cell>
          <cell r="G10637">
            <v>73</v>
          </cell>
          <cell r="AC10637">
            <v>1837631</v>
          </cell>
        </row>
        <row r="10638">
          <cell r="A10638" t="str">
            <v>Energia Consumo propio [MWh]</v>
          </cell>
          <cell r="C10638">
            <v>71093</v>
          </cell>
          <cell r="D10638">
            <v>2016</v>
          </cell>
          <cell r="G10638">
            <v>44</v>
          </cell>
          <cell r="AC10638">
            <v>71093</v>
          </cell>
        </row>
        <row r="10639">
          <cell r="A10639" t="str">
            <v>Pérdidas de energía [MWh]</v>
          </cell>
          <cell r="C10639">
            <v>1544444</v>
          </cell>
          <cell r="D10639">
            <v>2016</v>
          </cell>
          <cell r="G10639">
            <v>44</v>
          </cell>
          <cell r="AC10639">
            <v>1544444</v>
          </cell>
        </row>
        <row r="10640">
          <cell r="A10640" t="str">
            <v>Energia de ingreso [MWh]</v>
          </cell>
          <cell r="C10640">
            <v>47613701</v>
          </cell>
          <cell r="D10640">
            <v>2016</v>
          </cell>
          <cell r="G10640">
            <v>44</v>
          </cell>
          <cell r="AC10640">
            <v>47613701</v>
          </cell>
        </row>
        <row r="10641">
          <cell r="A10641" t="str">
            <v>Energia Consumo propio [MWh]</v>
          </cell>
          <cell r="C10641">
            <v>9545</v>
          </cell>
          <cell r="D10641">
            <v>2016</v>
          </cell>
          <cell r="G10641">
            <v>51</v>
          </cell>
          <cell r="AC10641">
            <v>9545</v>
          </cell>
        </row>
        <row r="10642">
          <cell r="A10642" t="str">
            <v>Pérdidas de energía [MWh]</v>
          </cell>
          <cell r="C10642">
            <v>173366</v>
          </cell>
          <cell r="D10642">
            <v>2016</v>
          </cell>
          <cell r="G10642">
            <v>51</v>
          </cell>
          <cell r="AC10642">
            <v>173366</v>
          </cell>
        </row>
        <row r="10643">
          <cell r="A10643" t="str">
            <v>Energia de ingreso [MWh]</v>
          </cell>
          <cell r="C10643">
            <v>6397119</v>
          </cell>
          <cell r="D10643">
            <v>2016</v>
          </cell>
          <cell r="G10643">
            <v>51</v>
          </cell>
          <cell r="AC10643">
            <v>6397119</v>
          </cell>
        </row>
        <row r="10644">
          <cell r="A10644" t="str">
            <v>Energia Consumo propio [MWh]</v>
          </cell>
          <cell r="C10644">
            <v>23251</v>
          </cell>
          <cell r="D10644">
            <v>2016</v>
          </cell>
          <cell r="G10644">
            <v>79</v>
          </cell>
          <cell r="AC10644">
            <v>23251</v>
          </cell>
        </row>
        <row r="10645">
          <cell r="A10645" t="str">
            <v>Pérdidas de energía [MWh]</v>
          </cell>
          <cell r="C10645">
            <v>710073</v>
          </cell>
          <cell r="D10645">
            <v>2016</v>
          </cell>
          <cell r="G10645">
            <v>79</v>
          </cell>
          <cell r="AC10645">
            <v>710073</v>
          </cell>
        </row>
        <row r="10646">
          <cell r="A10646" t="str">
            <v>Energia de ingreso [MWh]</v>
          </cell>
          <cell r="C10646">
            <v>22167200</v>
          </cell>
          <cell r="D10646">
            <v>2016</v>
          </cell>
          <cell r="G10646">
            <v>79</v>
          </cell>
          <cell r="AC10646">
            <v>22167200</v>
          </cell>
        </row>
        <row r="10647">
          <cell r="A10647" t="str">
            <v>Energia Consumo propio [MWh]</v>
          </cell>
          <cell r="C10647">
            <v>14399</v>
          </cell>
          <cell r="D10647">
            <v>2016</v>
          </cell>
          <cell r="G10647">
            <v>182</v>
          </cell>
          <cell r="AC10647">
            <v>14399</v>
          </cell>
        </row>
        <row r="10648">
          <cell r="A10648" t="str">
            <v>Pérdidas de energía [MWh]</v>
          </cell>
          <cell r="C10648">
            <v>356410</v>
          </cell>
          <cell r="D10648">
            <v>2016</v>
          </cell>
          <cell r="G10648">
            <v>182</v>
          </cell>
          <cell r="AC10648">
            <v>356410</v>
          </cell>
        </row>
        <row r="10649">
          <cell r="A10649" t="str">
            <v>Energia de ingreso [MWh]</v>
          </cell>
          <cell r="C10649">
            <v>8836459</v>
          </cell>
          <cell r="D10649">
            <v>2016</v>
          </cell>
          <cell r="G10649">
            <v>182</v>
          </cell>
          <cell r="AC10649">
            <v>8836459</v>
          </cell>
        </row>
        <row r="10650">
          <cell r="A10650" t="str">
            <v>Pérdidas de energía [MWh]</v>
          </cell>
          <cell r="C10650">
            <v>871710</v>
          </cell>
          <cell r="D10650">
            <v>2016</v>
          </cell>
          <cell r="G10650">
            <v>46</v>
          </cell>
          <cell r="AC10650">
            <v>871710</v>
          </cell>
        </row>
        <row r="10651">
          <cell r="A10651" t="str">
            <v>Energia de ingreso [MWh]</v>
          </cell>
          <cell r="C10651">
            <v>14044301</v>
          </cell>
          <cell r="D10651">
            <v>2016</v>
          </cell>
          <cell r="G10651">
            <v>46</v>
          </cell>
          <cell r="AC10651">
            <v>14044301</v>
          </cell>
        </row>
        <row r="10652">
          <cell r="A10652" t="str">
            <v>Energia de ingreso [MWh]</v>
          </cell>
          <cell r="C10652">
            <v>1381335</v>
          </cell>
          <cell r="D10652">
            <v>2016</v>
          </cell>
          <cell r="G10652">
            <v>189</v>
          </cell>
          <cell r="AC10652">
            <v>1381335</v>
          </cell>
        </row>
        <row r="10653">
          <cell r="A10653" t="str">
            <v>Pérdidas de energía [MWh]</v>
          </cell>
          <cell r="C10653">
            <v>913075</v>
          </cell>
          <cell r="D10653">
            <v>2016</v>
          </cell>
          <cell r="G10653">
            <v>119</v>
          </cell>
          <cell r="AC10653">
            <v>913075</v>
          </cell>
        </row>
        <row r="10654">
          <cell r="A10654" t="str">
            <v>Energia de ingreso [MWh]</v>
          </cell>
          <cell r="C10654">
            <v>17744269</v>
          </cell>
          <cell r="D10654">
            <v>2016</v>
          </cell>
          <cell r="G10654">
            <v>119</v>
          </cell>
          <cell r="AC10654">
            <v>17744269</v>
          </cell>
        </row>
        <row r="10655">
          <cell r="A10655" t="str">
            <v>Energia de ingreso [MWh]</v>
          </cell>
          <cell r="C10655">
            <v>248314</v>
          </cell>
          <cell r="D10655">
            <v>2016</v>
          </cell>
          <cell r="G10655">
            <v>196</v>
          </cell>
          <cell r="AC10655">
            <v>248314</v>
          </cell>
        </row>
        <row r="10656">
          <cell r="A10656" t="str">
            <v>Energia Consumo propio [MWh]</v>
          </cell>
          <cell r="C10656">
            <v>155377</v>
          </cell>
          <cell r="D10656">
            <v>2016</v>
          </cell>
          <cell r="G10656">
            <v>12</v>
          </cell>
          <cell r="AC10656">
            <v>155377</v>
          </cell>
        </row>
        <row r="10657">
          <cell r="A10657" t="str">
            <v>Pérdidas de energía [MWh]</v>
          </cell>
          <cell r="C10657">
            <v>-52415</v>
          </cell>
          <cell r="D10657">
            <v>2016</v>
          </cell>
          <cell r="G10657">
            <v>12</v>
          </cell>
          <cell r="AC10657">
            <v>-52415</v>
          </cell>
        </row>
        <row r="10658">
          <cell r="A10658" t="str">
            <v>Energia de ingreso [MWh]</v>
          </cell>
          <cell r="C10658">
            <v>2714908</v>
          </cell>
          <cell r="D10658">
            <v>2016</v>
          </cell>
          <cell r="G10658">
            <v>12</v>
          </cell>
          <cell r="AC10658">
            <v>2714908</v>
          </cell>
        </row>
        <row r="10659">
          <cell r="A10659" t="str">
            <v>Energia Consumo propio [MWh]</v>
          </cell>
          <cell r="C10659">
            <v>77681</v>
          </cell>
          <cell r="D10659">
            <v>2016</v>
          </cell>
          <cell r="G10659">
            <v>150</v>
          </cell>
          <cell r="AC10659">
            <v>77681</v>
          </cell>
        </row>
        <row r="10660">
          <cell r="A10660" t="str">
            <v>Pérdidas de energía [MWh]</v>
          </cell>
          <cell r="C10660">
            <v>1469938</v>
          </cell>
          <cell r="D10660">
            <v>2016</v>
          </cell>
          <cell r="G10660">
            <v>150</v>
          </cell>
          <cell r="AC10660">
            <v>1469938</v>
          </cell>
        </row>
        <row r="10661">
          <cell r="A10661" t="str">
            <v>Energia de ingreso [MWh]</v>
          </cell>
          <cell r="C10661">
            <v>30691384</v>
          </cell>
          <cell r="D10661">
            <v>2016</v>
          </cell>
          <cell r="G10661">
            <v>150</v>
          </cell>
          <cell r="AC10661">
            <v>30691384</v>
          </cell>
        </row>
        <row r="10662">
          <cell r="A10662" t="str">
            <v>Energia Consumo propio [MWh]</v>
          </cell>
          <cell r="C10662">
            <v>33560</v>
          </cell>
          <cell r="D10662">
            <v>2016</v>
          </cell>
          <cell r="G10662">
            <v>155</v>
          </cell>
          <cell r="AC10662">
            <v>33560</v>
          </cell>
        </row>
        <row r="10663">
          <cell r="A10663" t="str">
            <v>Pérdidas de energía [MWh]</v>
          </cell>
          <cell r="C10663">
            <v>1315605</v>
          </cell>
          <cell r="D10663">
            <v>2016</v>
          </cell>
          <cell r="G10663">
            <v>155</v>
          </cell>
          <cell r="AC10663">
            <v>1315605</v>
          </cell>
        </row>
        <row r="10664">
          <cell r="A10664" t="str">
            <v>Energia de ingreso [MWh]</v>
          </cell>
          <cell r="C10664">
            <v>30793055</v>
          </cell>
          <cell r="D10664">
            <v>2016</v>
          </cell>
          <cell r="G10664">
            <v>155</v>
          </cell>
          <cell r="AC10664">
            <v>30793055</v>
          </cell>
        </row>
        <row r="10665">
          <cell r="A10665" t="str">
            <v>Energia Consumo propio [MWh]</v>
          </cell>
          <cell r="C10665">
            <v>63673</v>
          </cell>
          <cell r="D10665">
            <v>2016</v>
          </cell>
          <cell r="G10665">
            <v>193</v>
          </cell>
          <cell r="AC10665">
            <v>63673</v>
          </cell>
        </row>
        <row r="10666">
          <cell r="A10666" t="str">
            <v>Pérdidas de energía [MWh]</v>
          </cell>
          <cell r="C10666">
            <v>886634</v>
          </cell>
          <cell r="D10666">
            <v>2016</v>
          </cell>
          <cell r="G10666">
            <v>193</v>
          </cell>
          <cell r="AC10666">
            <v>886634</v>
          </cell>
        </row>
        <row r="10667">
          <cell r="A10667" t="str">
            <v>Energia de ingreso [MWh]</v>
          </cell>
          <cell r="C10667">
            <v>36844516</v>
          </cell>
          <cell r="D10667">
            <v>2016</v>
          </cell>
          <cell r="G10667">
            <v>193</v>
          </cell>
          <cell r="AC10667">
            <v>36844516</v>
          </cell>
        </row>
        <row r="10668">
          <cell r="A10668" t="str">
            <v>Energia Consumo propio [MWh]</v>
          </cell>
          <cell r="C10668">
            <v>86186</v>
          </cell>
          <cell r="D10668">
            <v>2016</v>
          </cell>
          <cell r="G10668">
            <v>195</v>
          </cell>
          <cell r="AC10668">
            <v>86186</v>
          </cell>
        </row>
        <row r="10669">
          <cell r="A10669" t="str">
            <v>Pérdidas de energía [MWh]</v>
          </cell>
          <cell r="C10669">
            <v>416161</v>
          </cell>
          <cell r="D10669">
            <v>2016</v>
          </cell>
          <cell r="G10669">
            <v>195</v>
          </cell>
          <cell r="AC10669">
            <v>416161</v>
          </cell>
        </row>
        <row r="10670">
          <cell r="A10670" t="str">
            <v>Energia de ingreso [MWh]</v>
          </cell>
          <cell r="C10670">
            <v>15139236</v>
          </cell>
          <cell r="D10670">
            <v>2016</v>
          </cell>
          <cell r="G10670">
            <v>195</v>
          </cell>
          <cell r="AC10670">
            <v>15139236</v>
          </cell>
        </row>
        <row r="10671">
          <cell r="A10671" t="str">
            <v>Energia Consumo propio [MWh]</v>
          </cell>
          <cell r="C10671">
            <v>587</v>
          </cell>
          <cell r="D10671">
            <v>2016</v>
          </cell>
          <cell r="G10671">
            <v>269</v>
          </cell>
          <cell r="AC10671">
            <v>587</v>
          </cell>
        </row>
        <row r="10672">
          <cell r="A10672" t="str">
            <v>Pérdidas de energía [MWh]</v>
          </cell>
          <cell r="C10672">
            <v>21835</v>
          </cell>
          <cell r="D10672">
            <v>2016</v>
          </cell>
          <cell r="G10672">
            <v>269</v>
          </cell>
          <cell r="AC10672">
            <v>21835</v>
          </cell>
        </row>
        <row r="10673">
          <cell r="A10673" t="str">
            <v>Energia de ingreso [MWh]</v>
          </cell>
          <cell r="C10673">
            <v>150656</v>
          </cell>
          <cell r="D10673">
            <v>2016</v>
          </cell>
          <cell r="G10673">
            <v>269</v>
          </cell>
          <cell r="AC10673">
            <v>150656</v>
          </cell>
        </row>
        <row r="10674">
          <cell r="A10674" t="str">
            <v>Pérdidas de energía [MWh]</v>
          </cell>
          <cell r="C10674">
            <v>117551</v>
          </cell>
          <cell r="D10674">
            <v>2016</v>
          </cell>
          <cell r="G10674">
            <v>403</v>
          </cell>
          <cell r="AC10674">
            <v>117551</v>
          </cell>
        </row>
        <row r="10675">
          <cell r="A10675" t="str">
            <v>Energia de ingreso [MWh]</v>
          </cell>
          <cell r="C10675">
            <v>1677421</v>
          </cell>
          <cell r="D10675">
            <v>2016</v>
          </cell>
          <cell r="G10675">
            <v>403</v>
          </cell>
          <cell r="AC10675">
            <v>1677421</v>
          </cell>
        </row>
        <row r="10676">
          <cell r="A10676" t="str">
            <v>Energia suministrada sin costo [MWh]</v>
          </cell>
          <cell r="C10676">
            <v>2</v>
          </cell>
          <cell r="D10676">
            <v>2016</v>
          </cell>
          <cell r="G10676">
            <v>432</v>
          </cell>
          <cell r="AC10676">
            <v>2</v>
          </cell>
        </row>
        <row r="10677">
          <cell r="A10677" t="str">
            <v>Energia Consumo propio [MWh]</v>
          </cell>
          <cell r="C10677">
            <v>3574</v>
          </cell>
          <cell r="D10677">
            <v>2016</v>
          </cell>
          <cell r="G10677">
            <v>432</v>
          </cell>
          <cell r="AC10677">
            <v>3574</v>
          </cell>
        </row>
        <row r="10678">
          <cell r="A10678" t="str">
            <v>Pérdidas de energía [MWh]</v>
          </cell>
          <cell r="C10678">
            <v>156905</v>
          </cell>
          <cell r="D10678">
            <v>2016</v>
          </cell>
          <cell r="G10678">
            <v>432</v>
          </cell>
          <cell r="AC10678">
            <v>156905</v>
          </cell>
        </row>
        <row r="10679">
          <cell r="A10679" t="str">
            <v>Energia de ingreso [MWh]</v>
          </cell>
          <cell r="C10679">
            <v>2145658</v>
          </cell>
          <cell r="D10679">
            <v>2016</v>
          </cell>
          <cell r="G10679">
            <v>432</v>
          </cell>
          <cell r="AC10679">
            <v>2145658</v>
          </cell>
        </row>
        <row r="10680">
          <cell r="A10680" t="str">
            <v>Energia Consumo propio [MWh]</v>
          </cell>
          <cell r="C10680">
            <v>14753</v>
          </cell>
          <cell r="D10680">
            <v>2016</v>
          </cell>
          <cell r="G10680">
            <v>151</v>
          </cell>
          <cell r="AC10680">
            <v>14753</v>
          </cell>
        </row>
        <row r="10681">
          <cell r="A10681" t="str">
            <v>Pérdidas de energía [MWh]</v>
          </cell>
          <cell r="C10681">
            <v>409303</v>
          </cell>
          <cell r="D10681">
            <v>2016</v>
          </cell>
          <cell r="G10681">
            <v>151</v>
          </cell>
          <cell r="AC10681">
            <v>409303</v>
          </cell>
        </row>
        <row r="10682">
          <cell r="A10682" t="str">
            <v>Energia de ingreso [MWh]</v>
          </cell>
          <cell r="C10682">
            <v>7790055</v>
          </cell>
          <cell r="D10682">
            <v>2016</v>
          </cell>
          <cell r="G10682">
            <v>151</v>
          </cell>
          <cell r="AC10682">
            <v>7790055</v>
          </cell>
        </row>
        <row r="10683">
          <cell r="A10683" t="str">
            <v>Energia Consumo propio [MWh]</v>
          </cell>
          <cell r="C10683">
            <v>944</v>
          </cell>
          <cell r="D10683">
            <v>2016</v>
          </cell>
          <cell r="G10683">
            <v>227</v>
          </cell>
          <cell r="AC10683">
            <v>944</v>
          </cell>
        </row>
        <row r="10684">
          <cell r="A10684" t="str">
            <v>Pérdidas de energía [MWh]</v>
          </cell>
          <cell r="C10684">
            <v>91229</v>
          </cell>
          <cell r="D10684">
            <v>2016</v>
          </cell>
          <cell r="G10684">
            <v>227</v>
          </cell>
          <cell r="AC10684">
            <v>91229</v>
          </cell>
        </row>
        <row r="10685">
          <cell r="A10685" t="str">
            <v>Energia de ingreso [MWh]</v>
          </cell>
          <cell r="C10685">
            <v>6658780</v>
          </cell>
          <cell r="D10685">
            <v>2016</v>
          </cell>
          <cell r="G10685">
            <v>227</v>
          </cell>
          <cell r="AC10685">
            <v>6658780</v>
          </cell>
        </row>
        <row r="10686">
          <cell r="A10686" t="str">
            <v>Energia suministrada sin costo [MWh]</v>
          </cell>
          <cell r="C10686">
            <v>0</v>
          </cell>
          <cell r="D10686">
            <v>2016</v>
          </cell>
          <cell r="G10686">
            <v>115</v>
          </cell>
          <cell r="AC10686">
            <v>0</v>
          </cell>
        </row>
        <row r="10687">
          <cell r="A10687" t="str">
            <v>Energia Consumo propio [MWh]</v>
          </cell>
          <cell r="C10687">
            <v>35412</v>
          </cell>
          <cell r="D10687">
            <v>2016</v>
          </cell>
          <cell r="G10687">
            <v>115</v>
          </cell>
          <cell r="AC10687">
            <v>35412</v>
          </cell>
        </row>
        <row r="10688">
          <cell r="A10688" t="str">
            <v>Energia de ingreso [MWh]</v>
          </cell>
          <cell r="C10688">
            <v>18204570</v>
          </cell>
          <cell r="D10688">
            <v>2016</v>
          </cell>
          <cell r="G10688">
            <v>115</v>
          </cell>
          <cell r="AC10688">
            <v>18204570</v>
          </cell>
        </row>
        <row r="10689">
          <cell r="A10689" t="str">
            <v>Pérdidas de energía [MWh]</v>
          </cell>
          <cell r="C10689">
            <v>713238</v>
          </cell>
          <cell r="D10689">
            <v>2016</v>
          </cell>
          <cell r="G10689">
            <v>115</v>
          </cell>
          <cell r="AC10689">
            <v>713238</v>
          </cell>
        </row>
        <row r="10690">
          <cell r="A10690" t="str">
            <v>Energia de ingreso [MWh]</v>
          </cell>
          <cell r="C10690">
            <v>2600645</v>
          </cell>
          <cell r="D10690">
            <v>2016</v>
          </cell>
          <cell r="G10690">
            <v>268</v>
          </cell>
          <cell r="AC10690">
            <v>2600645</v>
          </cell>
        </row>
        <row r="10691">
          <cell r="A10691" t="str">
            <v>Energia Consumo propio [MWh]</v>
          </cell>
          <cell r="C10691">
            <v>20691</v>
          </cell>
          <cell r="D10691">
            <v>2016</v>
          </cell>
          <cell r="G10691">
            <v>179</v>
          </cell>
          <cell r="AC10691">
            <v>20691</v>
          </cell>
        </row>
        <row r="10692">
          <cell r="A10692" t="str">
            <v>Pérdidas de energía [MWh]</v>
          </cell>
          <cell r="C10692">
            <v>220815</v>
          </cell>
          <cell r="D10692">
            <v>2016</v>
          </cell>
          <cell r="G10692">
            <v>179</v>
          </cell>
          <cell r="AC10692">
            <v>220815</v>
          </cell>
        </row>
        <row r="10693">
          <cell r="A10693" t="str">
            <v>Energia de ingreso [MWh]</v>
          </cell>
          <cell r="C10693">
            <v>5575857</v>
          </cell>
          <cell r="D10693">
            <v>2016</v>
          </cell>
          <cell r="G10693">
            <v>179</v>
          </cell>
          <cell r="AC10693">
            <v>5575857</v>
          </cell>
        </row>
        <row r="10694">
          <cell r="A10694" t="str">
            <v>Energia suministrada sin costo [MWh]</v>
          </cell>
          <cell r="C10694">
            <v>23609</v>
          </cell>
          <cell r="D10694">
            <v>2016</v>
          </cell>
          <cell r="G10694">
            <v>171</v>
          </cell>
          <cell r="AC10694">
            <v>23609</v>
          </cell>
        </row>
        <row r="10695">
          <cell r="A10695" t="str">
            <v>Pérdidas de energía [MWh]</v>
          </cell>
          <cell r="C10695">
            <v>-679387</v>
          </cell>
          <cell r="D10695">
            <v>2016</v>
          </cell>
          <cell r="G10695">
            <v>171</v>
          </cell>
          <cell r="AC10695">
            <v>-679387</v>
          </cell>
        </row>
        <row r="10696">
          <cell r="A10696" t="str">
            <v>Energia de ingreso [MWh]</v>
          </cell>
          <cell r="C10696">
            <v>3568808</v>
          </cell>
          <cell r="D10696">
            <v>2016</v>
          </cell>
          <cell r="G10696">
            <v>171</v>
          </cell>
          <cell r="AC10696">
            <v>3568808</v>
          </cell>
        </row>
        <row r="10697">
          <cell r="A10697" t="str">
            <v>Energia Consumo propio [MWh]</v>
          </cell>
          <cell r="C10697">
            <v>629</v>
          </cell>
          <cell r="D10697">
            <v>2016</v>
          </cell>
          <cell r="G10697">
            <v>40</v>
          </cell>
          <cell r="AC10697">
            <v>629</v>
          </cell>
        </row>
        <row r="10698">
          <cell r="A10698" t="str">
            <v>Pérdidas de energía [MWh]</v>
          </cell>
          <cell r="C10698">
            <v>-349</v>
          </cell>
          <cell r="D10698">
            <v>2016</v>
          </cell>
          <cell r="G10698">
            <v>40</v>
          </cell>
          <cell r="AC10698">
            <v>-349</v>
          </cell>
        </row>
        <row r="10699">
          <cell r="A10699" t="str">
            <v>Energia de ingreso [MWh]</v>
          </cell>
          <cell r="C10699">
            <v>1049134</v>
          </cell>
          <cell r="D10699">
            <v>2016</v>
          </cell>
          <cell r="G10699">
            <v>40</v>
          </cell>
          <cell r="AC10699">
            <v>1049134</v>
          </cell>
        </row>
        <row r="10700">
          <cell r="A10700" t="str">
            <v>Pérdidas de energía [MWh]</v>
          </cell>
          <cell r="C10700">
            <v>-711343</v>
          </cell>
          <cell r="D10700">
            <v>2016</v>
          </cell>
          <cell r="G10700">
            <v>58</v>
          </cell>
          <cell r="AC10700">
            <v>-711343</v>
          </cell>
        </row>
        <row r="10701">
          <cell r="A10701" t="str">
            <v>Energia de ingreso [MWh]</v>
          </cell>
          <cell r="C10701">
            <v>7196840</v>
          </cell>
          <cell r="D10701">
            <v>2016</v>
          </cell>
          <cell r="G10701">
            <v>58</v>
          </cell>
          <cell r="AC10701">
            <v>7196840</v>
          </cell>
        </row>
        <row r="10702">
          <cell r="A10702" t="str">
            <v>Pérdidas de energía [MWh]</v>
          </cell>
          <cell r="C10702">
            <v>200279</v>
          </cell>
          <cell r="D10702">
            <v>2016</v>
          </cell>
          <cell r="G10702">
            <v>128</v>
          </cell>
          <cell r="AC10702">
            <v>200279</v>
          </cell>
        </row>
        <row r="10703">
          <cell r="A10703" t="str">
            <v>Energia de ingreso [MWh]</v>
          </cell>
          <cell r="C10703">
            <v>10120108</v>
          </cell>
          <cell r="D10703">
            <v>2016</v>
          </cell>
          <cell r="G10703">
            <v>128</v>
          </cell>
          <cell r="AC10703">
            <v>10120108</v>
          </cell>
        </row>
        <row r="10704">
          <cell r="A10704" t="str">
            <v>Pérdidas de energía [MWh]</v>
          </cell>
          <cell r="C10704">
            <v>27300</v>
          </cell>
          <cell r="D10704">
            <v>2016</v>
          </cell>
          <cell r="G10704">
            <v>72</v>
          </cell>
          <cell r="AC10704">
            <v>27300</v>
          </cell>
        </row>
        <row r="10705">
          <cell r="A10705" t="str">
            <v>Energia de ingreso [MWh]</v>
          </cell>
          <cell r="C10705">
            <v>5012711</v>
          </cell>
          <cell r="D10705">
            <v>2016</v>
          </cell>
          <cell r="G10705">
            <v>72</v>
          </cell>
          <cell r="AC10705">
            <v>5012711</v>
          </cell>
        </row>
        <row r="10706">
          <cell r="A10706" t="str">
            <v>Energia Consumo propio [MWh]</v>
          </cell>
          <cell r="C10706">
            <v>30169</v>
          </cell>
          <cell r="D10706">
            <v>2016</v>
          </cell>
          <cell r="G10706">
            <v>10</v>
          </cell>
          <cell r="AC10706">
            <v>30169</v>
          </cell>
        </row>
        <row r="10707">
          <cell r="A10707" t="str">
            <v>Pérdidas de energía [MWh]</v>
          </cell>
          <cell r="C10707">
            <v>2041167</v>
          </cell>
          <cell r="D10707">
            <v>2016</v>
          </cell>
          <cell r="G10707">
            <v>10</v>
          </cell>
          <cell r="AC10707">
            <v>2041167</v>
          </cell>
        </row>
        <row r="10708">
          <cell r="A10708" t="str">
            <v>Energia de ingreso [MWh]</v>
          </cell>
          <cell r="C10708">
            <v>32090922</v>
          </cell>
          <cell r="D10708">
            <v>2016</v>
          </cell>
          <cell r="G10708">
            <v>10</v>
          </cell>
          <cell r="AC10708">
            <v>32090922</v>
          </cell>
        </row>
        <row r="10709">
          <cell r="A10709" t="str">
            <v>Energia Consumo propio [MWh]</v>
          </cell>
          <cell r="C10709">
            <v>430</v>
          </cell>
          <cell r="D10709">
            <v>2016</v>
          </cell>
          <cell r="G10709">
            <v>84</v>
          </cell>
          <cell r="AC10709">
            <v>430</v>
          </cell>
        </row>
        <row r="10710">
          <cell r="A10710" t="str">
            <v>Pérdidas de energía [MWh]</v>
          </cell>
          <cell r="C10710">
            <v>20867</v>
          </cell>
          <cell r="D10710">
            <v>2016</v>
          </cell>
          <cell r="G10710">
            <v>84</v>
          </cell>
          <cell r="AC10710">
            <v>20867</v>
          </cell>
        </row>
        <row r="10711">
          <cell r="A10711" t="str">
            <v>Energia de ingreso [MWh]</v>
          </cell>
          <cell r="C10711">
            <v>400675</v>
          </cell>
          <cell r="D10711">
            <v>2016</v>
          </cell>
          <cell r="G10711">
            <v>84</v>
          </cell>
          <cell r="AC10711">
            <v>400675</v>
          </cell>
        </row>
        <row r="10712">
          <cell r="A10712" t="str">
            <v>Energia Consumo propio [MWh]</v>
          </cell>
          <cell r="C10712">
            <v>4895</v>
          </cell>
          <cell r="D10712">
            <v>2016</v>
          </cell>
          <cell r="G10712">
            <v>194</v>
          </cell>
          <cell r="AC10712">
            <v>4895</v>
          </cell>
        </row>
        <row r="10713">
          <cell r="A10713" t="str">
            <v>Pérdidas de energía [MWh]</v>
          </cell>
          <cell r="C10713">
            <v>283183</v>
          </cell>
          <cell r="D10713">
            <v>2016</v>
          </cell>
          <cell r="G10713">
            <v>194</v>
          </cell>
          <cell r="AC10713">
            <v>283183</v>
          </cell>
        </row>
        <row r="10714">
          <cell r="A10714" t="str">
            <v>Energia de ingreso [MWh]</v>
          </cell>
          <cell r="C10714">
            <v>14768861</v>
          </cell>
          <cell r="D10714">
            <v>2016</v>
          </cell>
          <cell r="G10714">
            <v>194</v>
          </cell>
          <cell r="AC10714">
            <v>14768861</v>
          </cell>
        </row>
        <row r="10715">
          <cell r="A10715" t="str">
            <v>Energia de ingreso [MWh]</v>
          </cell>
          <cell r="C10715">
            <v>869770</v>
          </cell>
          <cell r="D10715">
            <v>2016</v>
          </cell>
          <cell r="G10715">
            <v>181</v>
          </cell>
          <cell r="AC10715">
            <v>869770</v>
          </cell>
        </row>
        <row r="10716">
          <cell r="A10716" t="str">
            <v>Energia Consumo propio [MWh]</v>
          </cell>
          <cell r="C10716">
            <v>5773</v>
          </cell>
          <cell r="D10716">
            <v>2016</v>
          </cell>
          <cell r="G10716">
            <v>181</v>
          </cell>
          <cell r="AC10716">
            <v>5773</v>
          </cell>
        </row>
        <row r="10717">
          <cell r="A10717" t="str">
            <v>Pérdidas de energía [MWh]</v>
          </cell>
          <cell r="C10717">
            <v>32375</v>
          </cell>
          <cell r="D10717">
            <v>2016</v>
          </cell>
          <cell r="G10717">
            <v>181</v>
          </cell>
          <cell r="AC10717">
            <v>32375</v>
          </cell>
        </row>
        <row r="10718">
          <cell r="A10718" t="str">
            <v>Energia Consumo propio [MWh]</v>
          </cell>
          <cell r="C10718">
            <v>13528</v>
          </cell>
          <cell r="D10718">
            <v>2016</v>
          </cell>
          <cell r="G10718">
            <v>163</v>
          </cell>
          <cell r="AC10718">
            <v>13528</v>
          </cell>
        </row>
        <row r="10719">
          <cell r="A10719" t="str">
            <v>Pérdidas de energía [MWh]</v>
          </cell>
          <cell r="C10719">
            <v>286440</v>
          </cell>
          <cell r="D10719">
            <v>2016</v>
          </cell>
          <cell r="G10719">
            <v>163</v>
          </cell>
          <cell r="AC10719">
            <v>286440</v>
          </cell>
        </row>
        <row r="10720">
          <cell r="A10720" t="str">
            <v>Energia de ingreso [MWh]</v>
          </cell>
          <cell r="C10720">
            <v>5910227</v>
          </cell>
          <cell r="D10720">
            <v>2016</v>
          </cell>
          <cell r="G10720">
            <v>163</v>
          </cell>
          <cell r="AC10720">
            <v>5910227</v>
          </cell>
        </row>
        <row r="10721">
          <cell r="A10721" t="str">
            <v>Energia de ingreso [MWh]</v>
          </cell>
          <cell r="C10721">
            <v>4561590</v>
          </cell>
          <cell r="D10721">
            <v>2016</v>
          </cell>
          <cell r="G10721">
            <v>85</v>
          </cell>
          <cell r="AC10721">
            <v>4561590</v>
          </cell>
        </row>
        <row r="10722">
          <cell r="A10722" t="str">
            <v>Energia de ingreso [MWh]</v>
          </cell>
          <cell r="C10722">
            <v>459503</v>
          </cell>
          <cell r="D10722">
            <v>2016</v>
          </cell>
          <cell r="G10722">
            <v>59</v>
          </cell>
          <cell r="AC10722">
            <v>459503</v>
          </cell>
        </row>
        <row r="10723">
          <cell r="A10723" t="str">
            <v>Energia Consumo propio [MWh]</v>
          </cell>
          <cell r="C10723">
            <v>508</v>
          </cell>
          <cell r="D10723">
            <v>2016</v>
          </cell>
          <cell r="G10723">
            <v>59</v>
          </cell>
          <cell r="AC10723">
            <v>508</v>
          </cell>
        </row>
        <row r="10724">
          <cell r="A10724" t="str">
            <v>Pérdidas de energía [MWh]</v>
          </cell>
          <cell r="C10724">
            <v>19764</v>
          </cell>
          <cell r="D10724">
            <v>2016</v>
          </cell>
          <cell r="G10724">
            <v>59</v>
          </cell>
          <cell r="AC10724">
            <v>19764</v>
          </cell>
        </row>
        <row r="10725">
          <cell r="A10725" t="str">
            <v>Energia Consumo propio [MWh]</v>
          </cell>
          <cell r="C10725">
            <v>33537</v>
          </cell>
          <cell r="D10725">
            <v>2016</v>
          </cell>
          <cell r="G10725">
            <v>170</v>
          </cell>
          <cell r="AC10725">
            <v>33537</v>
          </cell>
        </row>
        <row r="10726">
          <cell r="A10726" t="str">
            <v>Pérdidas de energía [MWh]</v>
          </cell>
          <cell r="C10726">
            <v>924144</v>
          </cell>
          <cell r="D10726">
            <v>2016</v>
          </cell>
          <cell r="G10726">
            <v>170</v>
          </cell>
          <cell r="AC10726">
            <v>924144</v>
          </cell>
        </row>
        <row r="10727">
          <cell r="A10727" t="str">
            <v>Energia de ingreso [MWh]</v>
          </cell>
          <cell r="C10727">
            <v>20397823</v>
          </cell>
          <cell r="D10727">
            <v>2016</v>
          </cell>
          <cell r="G10727">
            <v>170</v>
          </cell>
          <cell r="AC10727">
            <v>20397823</v>
          </cell>
        </row>
        <row r="10728">
          <cell r="A10728" t="str">
            <v>Energia Consumo propio [MWh]</v>
          </cell>
          <cell r="C10728">
            <v>2077</v>
          </cell>
          <cell r="D10728">
            <v>2016</v>
          </cell>
          <cell r="G10728">
            <v>11</v>
          </cell>
          <cell r="AC10728">
            <v>2077</v>
          </cell>
        </row>
        <row r="10729">
          <cell r="A10729" t="str">
            <v>Pérdidas de energía [MWh]</v>
          </cell>
          <cell r="C10729">
            <v>85832</v>
          </cell>
          <cell r="D10729">
            <v>2016</v>
          </cell>
          <cell r="G10729">
            <v>11</v>
          </cell>
          <cell r="AC10729">
            <v>85832</v>
          </cell>
        </row>
        <row r="10730">
          <cell r="A10730" t="str">
            <v>Energia de ingreso [MWh]</v>
          </cell>
          <cell r="C10730">
            <v>2305783</v>
          </cell>
          <cell r="D10730">
            <v>2016</v>
          </cell>
          <cell r="G10730">
            <v>11</v>
          </cell>
          <cell r="AC10730">
            <v>2305783</v>
          </cell>
        </row>
        <row r="10731">
          <cell r="A10731" t="str">
            <v>Pérdidas de energía [MWh]</v>
          </cell>
          <cell r="C10731">
            <v>3716</v>
          </cell>
          <cell r="D10731">
            <v>2016</v>
          </cell>
          <cell r="G10731">
            <v>513</v>
          </cell>
          <cell r="AC10731">
            <v>3716</v>
          </cell>
        </row>
        <row r="10732">
          <cell r="A10732" t="str">
            <v>Energia de ingreso [MWh]</v>
          </cell>
          <cell r="C10732">
            <v>43141</v>
          </cell>
          <cell r="D10732">
            <v>2016</v>
          </cell>
          <cell r="G10732">
            <v>513</v>
          </cell>
          <cell r="AC10732">
            <v>43141</v>
          </cell>
        </row>
        <row r="10733">
          <cell r="A10733" t="str">
            <v>Energia suministrada sin costo [MWh]</v>
          </cell>
          <cell r="C10733">
            <v>53</v>
          </cell>
          <cell r="D10733">
            <v>2016</v>
          </cell>
          <cell r="G10733">
            <v>82</v>
          </cell>
          <cell r="AC10733">
            <v>53</v>
          </cell>
        </row>
        <row r="10734">
          <cell r="A10734" t="str">
            <v>Energia Consumo propio [MWh]</v>
          </cell>
          <cell r="C10734">
            <v>22257</v>
          </cell>
          <cell r="D10734">
            <v>2016</v>
          </cell>
          <cell r="G10734">
            <v>82</v>
          </cell>
          <cell r="AC10734">
            <v>22257</v>
          </cell>
        </row>
        <row r="10735">
          <cell r="A10735" t="str">
            <v>Pérdidas de energía [MWh]</v>
          </cell>
          <cell r="C10735">
            <v>1294152</v>
          </cell>
          <cell r="D10735">
            <v>2016</v>
          </cell>
          <cell r="G10735">
            <v>82</v>
          </cell>
          <cell r="AC10735">
            <v>1294152</v>
          </cell>
        </row>
        <row r="10736">
          <cell r="A10736" t="str">
            <v>Energia de ingreso [MWh]</v>
          </cell>
          <cell r="C10736">
            <v>22754425</v>
          </cell>
          <cell r="D10736">
            <v>2016</v>
          </cell>
          <cell r="G10736">
            <v>82</v>
          </cell>
          <cell r="AC10736">
            <v>22754425</v>
          </cell>
        </row>
        <row r="10737">
          <cell r="A10737" t="str">
            <v>Energia suministrada sin costo [MWh]</v>
          </cell>
          <cell r="C10737">
            <v>1395</v>
          </cell>
          <cell r="D10737">
            <v>2016</v>
          </cell>
          <cell r="G10737">
            <v>88</v>
          </cell>
          <cell r="AC10737">
            <v>1395</v>
          </cell>
        </row>
        <row r="10738">
          <cell r="A10738" t="str">
            <v>Energia Consumo propio [MWh]</v>
          </cell>
          <cell r="C10738">
            <v>21572</v>
          </cell>
          <cell r="D10738">
            <v>2016</v>
          </cell>
          <cell r="G10738">
            <v>88</v>
          </cell>
          <cell r="AC10738">
            <v>21572</v>
          </cell>
        </row>
        <row r="10739">
          <cell r="A10739" t="str">
            <v>Pérdidas de energía [MWh]</v>
          </cell>
          <cell r="C10739">
            <v>600401</v>
          </cell>
          <cell r="D10739">
            <v>2016</v>
          </cell>
          <cell r="G10739">
            <v>88</v>
          </cell>
          <cell r="AC10739">
            <v>600401</v>
          </cell>
        </row>
        <row r="10740">
          <cell r="A10740" t="str">
            <v>Energia de ingreso [MWh]</v>
          </cell>
          <cell r="C10740">
            <v>13779861</v>
          </cell>
          <cell r="D10740">
            <v>2016</v>
          </cell>
          <cell r="G10740">
            <v>88</v>
          </cell>
          <cell r="AC10740">
            <v>13779861</v>
          </cell>
        </row>
        <row r="10741">
          <cell r="A10741" t="str">
            <v>Nº de Clientes</v>
          </cell>
          <cell r="C10741">
            <v>425741</v>
          </cell>
          <cell r="D10741">
            <v>2016</v>
          </cell>
          <cell r="G10741">
            <v>122</v>
          </cell>
          <cell r="AC10741">
            <v>425741</v>
          </cell>
        </row>
        <row r="10742">
          <cell r="A10742" t="str">
            <v>Nº de Clientes</v>
          </cell>
          <cell r="C10742">
            <v>5378</v>
          </cell>
          <cell r="D10742">
            <v>2016</v>
          </cell>
          <cell r="G10742">
            <v>105</v>
          </cell>
          <cell r="AC10742">
            <v>5378</v>
          </cell>
        </row>
        <row r="10743">
          <cell r="A10743" t="str">
            <v>Nº de Clientes</v>
          </cell>
          <cell r="C10743">
            <v>757269</v>
          </cell>
          <cell r="D10743">
            <v>2016</v>
          </cell>
          <cell r="G10743">
            <v>93</v>
          </cell>
          <cell r="AC10743">
            <v>757269</v>
          </cell>
        </row>
        <row r="10744">
          <cell r="A10744" t="str">
            <v>Nº de Clientes</v>
          </cell>
          <cell r="C10744">
            <v>2550018</v>
          </cell>
          <cell r="D10744">
            <v>2016</v>
          </cell>
          <cell r="G10744">
            <v>186</v>
          </cell>
          <cell r="AC10744">
            <v>2550018</v>
          </cell>
        </row>
        <row r="10745">
          <cell r="A10745" t="str">
            <v>Nº de Clientes</v>
          </cell>
          <cell r="C10745">
            <v>2227065</v>
          </cell>
          <cell r="D10745">
            <v>2016</v>
          </cell>
          <cell r="G10745">
            <v>149</v>
          </cell>
          <cell r="AC10745">
            <v>2227065</v>
          </cell>
        </row>
        <row r="10746">
          <cell r="A10746" t="str">
            <v>Nº de Clientes</v>
          </cell>
          <cell r="C10746">
            <v>859435</v>
          </cell>
          <cell r="D10746">
            <v>2016</v>
          </cell>
          <cell r="G10746">
            <v>141</v>
          </cell>
          <cell r="AC10746">
            <v>859435</v>
          </cell>
        </row>
        <row r="10747">
          <cell r="A10747" t="str">
            <v>Nº de Clientes</v>
          </cell>
          <cell r="C10747">
            <v>261415</v>
          </cell>
          <cell r="D10747">
            <v>2016</v>
          </cell>
          <cell r="G10747">
            <v>19</v>
          </cell>
          <cell r="AC10747">
            <v>261415</v>
          </cell>
        </row>
        <row r="10748">
          <cell r="A10748" t="str">
            <v>Nº de Clientes</v>
          </cell>
          <cell r="C10748">
            <v>29385</v>
          </cell>
          <cell r="D10748">
            <v>2016</v>
          </cell>
          <cell r="G10748">
            <v>54</v>
          </cell>
          <cell r="AC10748">
            <v>29385</v>
          </cell>
        </row>
        <row r="10749">
          <cell r="A10749" t="str">
            <v>Nº de Clientes</v>
          </cell>
          <cell r="C10749">
            <v>5395</v>
          </cell>
          <cell r="D10749">
            <v>2016</v>
          </cell>
          <cell r="G10749">
            <v>418</v>
          </cell>
          <cell r="AC10749">
            <v>5395</v>
          </cell>
        </row>
        <row r="10750">
          <cell r="A10750" t="str">
            <v>Nº de Clientes</v>
          </cell>
          <cell r="C10750">
            <v>1426716</v>
          </cell>
          <cell r="D10750">
            <v>2016</v>
          </cell>
          <cell r="G10750">
            <v>138</v>
          </cell>
          <cell r="AC10750">
            <v>1426716</v>
          </cell>
        </row>
        <row r="10751">
          <cell r="A10751" t="str">
            <v>Nº de Clientes</v>
          </cell>
          <cell r="C10751">
            <v>760586</v>
          </cell>
          <cell r="D10751">
            <v>2016</v>
          </cell>
          <cell r="G10751">
            <v>210</v>
          </cell>
          <cell r="AC10751">
            <v>760586</v>
          </cell>
        </row>
        <row r="10752">
          <cell r="A10752" t="str">
            <v>Nº de Clientes</v>
          </cell>
          <cell r="C10752">
            <v>374507</v>
          </cell>
          <cell r="D10752">
            <v>2016</v>
          </cell>
          <cell r="G10752">
            <v>187</v>
          </cell>
          <cell r="AC10752">
            <v>374507</v>
          </cell>
        </row>
        <row r="10753">
          <cell r="A10753" t="str">
            <v>Nº de Clientes</v>
          </cell>
          <cell r="C10753">
            <v>80523</v>
          </cell>
          <cell r="D10753">
            <v>2016</v>
          </cell>
          <cell r="G10753">
            <v>202</v>
          </cell>
          <cell r="AC10753">
            <v>80523</v>
          </cell>
        </row>
        <row r="10754">
          <cell r="A10754" t="str">
            <v>Nº de Clientes</v>
          </cell>
          <cell r="C10754">
            <v>1193557</v>
          </cell>
          <cell r="D10754">
            <v>2016</v>
          </cell>
          <cell r="G10754">
            <v>7</v>
          </cell>
          <cell r="AC10754">
            <v>1193557</v>
          </cell>
        </row>
        <row r="10755">
          <cell r="A10755" t="str">
            <v>Nº de Clientes</v>
          </cell>
          <cell r="C10755">
            <v>5428390</v>
          </cell>
          <cell r="D10755">
            <v>2016</v>
          </cell>
          <cell r="G10755">
            <v>133</v>
          </cell>
          <cell r="AC10755">
            <v>5428390</v>
          </cell>
        </row>
        <row r="10756">
          <cell r="A10756" t="str">
            <v>Nº de Clientes</v>
          </cell>
          <cell r="C10756">
            <v>61923</v>
          </cell>
          <cell r="D10756">
            <v>2016</v>
          </cell>
          <cell r="G10756">
            <v>428</v>
          </cell>
          <cell r="AC10756">
            <v>61923</v>
          </cell>
        </row>
        <row r="10757">
          <cell r="A10757" t="str">
            <v>Nº de Clientes</v>
          </cell>
          <cell r="C10757">
            <v>1613041</v>
          </cell>
          <cell r="D10757">
            <v>2016</v>
          </cell>
          <cell r="G10757">
            <v>135</v>
          </cell>
          <cell r="AC10757">
            <v>1613041</v>
          </cell>
        </row>
        <row r="10758">
          <cell r="A10758" t="str">
            <v>Nº de Clientes</v>
          </cell>
          <cell r="C10758">
            <v>0</v>
          </cell>
          <cell r="D10758">
            <v>2016</v>
          </cell>
          <cell r="G10758">
            <v>5</v>
          </cell>
          <cell r="AC10758">
            <v>0</v>
          </cell>
        </row>
        <row r="10759">
          <cell r="A10759" t="str">
            <v>Nº de Clientes</v>
          </cell>
          <cell r="C10759">
            <v>619312</v>
          </cell>
          <cell r="D10759">
            <v>2016</v>
          </cell>
          <cell r="G10759">
            <v>23</v>
          </cell>
          <cell r="AC10759">
            <v>619312</v>
          </cell>
        </row>
        <row r="10760">
          <cell r="A10760" t="str">
            <v>Nº de Clientes</v>
          </cell>
          <cell r="C10760">
            <v>747748</v>
          </cell>
          <cell r="D10760">
            <v>2016</v>
          </cell>
          <cell r="G10760">
            <v>30</v>
          </cell>
          <cell r="AC10760">
            <v>747748</v>
          </cell>
        </row>
        <row r="10761">
          <cell r="A10761" t="str">
            <v>Nº de Clientes</v>
          </cell>
          <cell r="C10761">
            <v>0</v>
          </cell>
          <cell r="D10761">
            <v>2016</v>
          </cell>
          <cell r="G10761">
            <v>35</v>
          </cell>
          <cell r="AC10761">
            <v>0</v>
          </cell>
        </row>
        <row r="10762">
          <cell r="A10762" t="str">
            <v>Nº de Clientes</v>
          </cell>
          <cell r="C10762">
            <v>1113459</v>
          </cell>
          <cell r="D10762">
            <v>2016</v>
          </cell>
          <cell r="G10762">
            <v>77</v>
          </cell>
          <cell r="AC10762">
            <v>1113459</v>
          </cell>
        </row>
        <row r="10763">
          <cell r="A10763" t="str">
            <v>Nº de Clientes</v>
          </cell>
          <cell r="C10763">
            <v>562850</v>
          </cell>
          <cell r="D10763">
            <v>2016</v>
          </cell>
          <cell r="G10763">
            <v>96</v>
          </cell>
          <cell r="AC10763">
            <v>562850</v>
          </cell>
        </row>
        <row r="10764">
          <cell r="A10764" t="str">
            <v>Nº de Clientes</v>
          </cell>
          <cell r="C10764">
            <v>389762</v>
          </cell>
          <cell r="D10764">
            <v>2016</v>
          </cell>
          <cell r="G10764">
            <v>101</v>
          </cell>
          <cell r="AC10764">
            <v>389762</v>
          </cell>
        </row>
        <row r="10765">
          <cell r="A10765" t="str">
            <v>Nº de Clientes</v>
          </cell>
          <cell r="C10765">
            <v>1041124</v>
          </cell>
          <cell r="D10765">
            <v>2016</v>
          </cell>
          <cell r="G10765">
            <v>126</v>
          </cell>
          <cell r="AC10765">
            <v>1041124</v>
          </cell>
        </row>
        <row r="10766">
          <cell r="A10766" t="str">
            <v>Nº de Clientes</v>
          </cell>
          <cell r="C10766">
            <v>131354</v>
          </cell>
          <cell r="D10766">
            <v>2016</v>
          </cell>
          <cell r="G10766">
            <v>132</v>
          </cell>
          <cell r="AC10766">
            <v>131354</v>
          </cell>
        </row>
        <row r="10767">
          <cell r="A10767" t="str">
            <v>Nº de Clientes</v>
          </cell>
          <cell r="C10767">
            <v>587251</v>
          </cell>
          <cell r="D10767">
            <v>2016</v>
          </cell>
          <cell r="G10767">
            <v>136</v>
          </cell>
          <cell r="AC10767">
            <v>587251</v>
          </cell>
        </row>
        <row r="10768">
          <cell r="A10768" t="str">
            <v>Nº de Clientes</v>
          </cell>
          <cell r="C10768">
            <v>164285</v>
          </cell>
          <cell r="D10768">
            <v>2016</v>
          </cell>
          <cell r="G10768">
            <v>137</v>
          </cell>
          <cell r="AC10768">
            <v>164285</v>
          </cell>
        </row>
        <row r="10769">
          <cell r="A10769" t="str">
            <v>Nº de Clientes</v>
          </cell>
          <cell r="C10769">
            <v>402331</v>
          </cell>
          <cell r="D10769">
            <v>2016</v>
          </cell>
          <cell r="G10769">
            <v>142</v>
          </cell>
          <cell r="AC10769">
            <v>402331</v>
          </cell>
        </row>
        <row r="10770">
          <cell r="A10770" t="str">
            <v>Nº de Clientes</v>
          </cell>
          <cell r="C10770">
            <v>309061</v>
          </cell>
          <cell r="D10770">
            <v>2016</v>
          </cell>
          <cell r="G10770">
            <v>175</v>
          </cell>
          <cell r="AC10770">
            <v>309061</v>
          </cell>
        </row>
        <row r="10771">
          <cell r="A10771" t="str">
            <v>Nº de Clientes</v>
          </cell>
          <cell r="C10771">
            <v>723357</v>
          </cell>
          <cell r="D10771">
            <v>2016</v>
          </cell>
          <cell r="G10771">
            <v>188</v>
          </cell>
          <cell r="AC10771">
            <v>723357</v>
          </cell>
        </row>
        <row r="10772">
          <cell r="A10772" t="str">
            <v>Nº de Clientes</v>
          </cell>
          <cell r="C10772">
            <v>78402</v>
          </cell>
          <cell r="D10772">
            <v>2016</v>
          </cell>
          <cell r="G10772">
            <v>290</v>
          </cell>
          <cell r="AC10772">
            <v>78402</v>
          </cell>
        </row>
        <row r="10773">
          <cell r="A10773" t="str">
            <v>Nº de Clientes</v>
          </cell>
          <cell r="C10773">
            <v>13685</v>
          </cell>
          <cell r="D10773">
            <v>2016</v>
          </cell>
          <cell r="G10773">
            <v>123</v>
          </cell>
          <cell r="AC10773">
            <v>13685</v>
          </cell>
        </row>
        <row r="10774">
          <cell r="A10774" t="str">
            <v>Nº de Clientes</v>
          </cell>
          <cell r="C10774">
            <v>142948</v>
          </cell>
          <cell r="D10774">
            <v>2016</v>
          </cell>
          <cell r="G10774">
            <v>95</v>
          </cell>
          <cell r="AC10774">
            <v>142948</v>
          </cell>
        </row>
        <row r="10775">
          <cell r="A10775" t="str">
            <v>Nº de Clientes</v>
          </cell>
          <cell r="C10775">
            <v>0</v>
          </cell>
          <cell r="D10775">
            <v>2016</v>
          </cell>
          <cell r="G10775">
            <v>129</v>
          </cell>
          <cell r="AC10775">
            <v>0</v>
          </cell>
        </row>
        <row r="10776">
          <cell r="A10776" t="str">
            <v>Nº de Clientes</v>
          </cell>
          <cell r="C10776">
            <v>0</v>
          </cell>
          <cell r="D10776">
            <v>2016</v>
          </cell>
          <cell r="G10776">
            <v>295</v>
          </cell>
          <cell r="AC10776">
            <v>0</v>
          </cell>
        </row>
        <row r="10777">
          <cell r="A10777" t="str">
            <v>Nº de Clientes</v>
          </cell>
          <cell r="C10777">
            <v>419883</v>
          </cell>
          <cell r="D10777">
            <v>2016</v>
          </cell>
          <cell r="G10777">
            <v>176</v>
          </cell>
          <cell r="AC10777">
            <v>419883</v>
          </cell>
        </row>
        <row r="10778">
          <cell r="A10778" t="str">
            <v>Nº de Clientes</v>
          </cell>
          <cell r="C10778">
            <v>95084</v>
          </cell>
          <cell r="D10778">
            <v>2016</v>
          </cell>
          <cell r="G10778">
            <v>288</v>
          </cell>
          <cell r="AC10778">
            <v>95084</v>
          </cell>
        </row>
        <row r="10779">
          <cell r="A10779" t="str">
            <v>Nº de Clientes</v>
          </cell>
          <cell r="C10779">
            <v>0</v>
          </cell>
          <cell r="D10779">
            <v>2016</v>
          </cell>
          <cell r="G10779">
            <v>162</v>
          </cell>
          <cell r="AC10779">
            <v>0</v>
          </cell>
        </row>
        <row r="10780">
          <cell r="A10780" t="str">
            <v>Nº de Clientes</v>
          </cell>
          <cell r="C10780">
            <v>288019</v>
          </cell>
          <cell r="D10780">
            <v>2016</v>
          </cell>
          <cell r="G10780">
            <v>22</v>
          </cell>
          <cell r="AC10780">
            <v>288019</v>
          </cell>
        </row>
        <row r="10781">
          <cell r="A10781" t="str">
            <v>Nº de Clientes</v>
          </cell>
          <cell r="C10781">
            <v>1468744</v>
          </cell>
          <cell r="D10781">
            <v>2016</v>
          </cell>
          <cell r="G10781">
            <v>2</v>
          </cell>
          <cell r="AC10781">
            <v>1468744</v>
          </cell>
        </row>
        <row r="10782">
          <cell r="A10782" t="str">
            <v>Nº de Clientes</v>
          </cell>
          <cell r="C10782">
            <v>325943</v>
          </cell>
          <cell r="D10782">
            <v>2016</v>
          </cell>
          <cell r="G10782">
            <v>80</v>
          </cell>
          <cell r="AC10782">
            <v>325943</v>
          </cell>
        </row>
        <row r="10783">
          <cell r="A10783" t="str">
            <v>Nº de Clientes</v>
          </cell>
          <cell r="C10783">
            <v>377583</v>
          </cell>
          <cell r="D10783">
            <v>2016</v>
          </cell>
          <cell r="G10783">
            <v>191</v>
          </cell>
          <cell r="AC10783">
            <v>377583</v>
          </cell>
        </row>
        <row r="10784">
          <cell r="A10784" t="str">
            <v>Nº de Clientes</v>
          </cell>
          <cell r="C10784">
            <v>0</v>
          </cell>
          <cell r="D10784">
            <v>2016</v>
          </cell>
          <cell r="G10784">
            <v>276</v>
          </cell>
          <cell r="AC10784">
            <v>0</v>
          </cell>
        </row>
        <row r="10785">
          <cell r="A10785" t="str">
            <v>Nº de Clientes</v>
          </cell>
          <cell r="C10785">
            <v>1804631</v>
          </cell>
          <cell r="D10785">
            <v>2016</v>
          </cell>
          <cell r="G10785">
            <v>41</v>
          </cell>
          <cell r="AC10785">
            <v>1804631</v>
          </cell>
        </row>
        <row r="10786">
          <cell r="A10786" t="str">
            <v>Nº de Clientes</v>
          </cell>
          <cell r="C10786">
            <v>518639</v>
          </cell>
          <cell r="D10786">
            <v>2016</v>
          </cell>
          <cell r="G10786">
            <v>147</v>
          </cell>
          <cell r="AC10786">
            <v>518639</v>
          </cell>
        </row>
        <row r="10787">
          <cell r="A10787" t="str">
            <v>Nº de Clientes</v>
          </cell>
          <cell r="C10787">
            <v>1442014</v>
          </cell>
          <cell r="D10787">
            <v>2016</v>
          </cell>
          <cell r="G10787">
            <v>145</v>
          </cell>
          <cell r="AC10787">
            <v>1442014</v>
          </cell>
        </row>
        <row r="10788">
          <cell r="A10788" t="str">
            <v>Nº de Clientes</v>
          </cell>
          <cell r="C10788">
            <v>256540</v>
          </cell>
          <cell r="D10788">
            <v>2016</v>
          </cell>
          <cell r="G10788">
            <v>121</v>
          </cell>
          <cell r="AC10788">
            <v>256540</v>
          </cell>
        </row>
        <row r="10789">
          <cell r="A10789" t="str">
            <v>Nº de Clientes</v>
          </cell>
          <cell r="C10789">
            <v>389491</v>
          </cell>
          <cell r="D10789">
            <v>2016</v>
          </cell>
          <cell r="G10789">
            <v>166</v>
          </cell>
          <cell r="AC10789">
            <v>389491</v>
          </cell>
        </row>
        <row r="10790">
          <cell r="A10790" t="str">
            <v>Nº de Clientes</v>
          </cell>
          <cell r="C10790">
            <v>1224649</v>
          </cell>
          <cell r="D10790">
            <v>2016</v>
          </cell>
          <cell r="G10790">
            <v>443</v>
          </cell>
          <cell r="AC10790">
            <v>1224649</v>
          </cell>
        </row>
        <row r="10791">
          <cell r="A10791" t="str">
            <v>Nº de Clientes</v>
          </cell>
          <cell r="C10791">
            <v>408529</v>
          </cell>
          <cell r="D10791">
            <v>2016</v>
          </cell>
          <cell r="G10791">
            <v>49</v>
          </cell>
          <cell r="AC10791">
            <v>408529</v>
          </cell>
        </row>
        <row r="10792">
          <cell r="A10792" t="str">
            <v>Nº de Clientes</v>
          </cell>
          <cell r="C10792">
            <v>1454285</v>
          </cell>
          <cell r="D10792">
            <v>2016</v>
          </cell>
          <cell r="G10792">
            <v>120</v>
          </cell>
          <cell r="AC10792">
            <v>1454285</v>
          </cell>
        </row>
        <row r="10793">
          <cell r="A10793" t="str">
            <v>Nº de Clientes</v>
          </cell>
          <cell r="C10793">
            <v>5049202</v>
          </cell>
          <cell r="D10793">
            <v>2016</v>
          </cell>
          <cell r="G10793">
            <v>161</v>
          </cell>
          <cell r="AC10793">
            <v>5049202</v>
          </cell>
        </row>
        <row r="10794">
          <cell r="A10794" t="str">
            <v>Nº de Clientes</v>
          </cell>
          <cell r="C10794">
            <v>187621</v>
          </cell>
          <cell r="D10794">
            <v>2016</v>
          </cell>
          <cell r="G10794">
            <v>99</v>
          </cell>
          <cell r="AC10794">
            <v>187621</v>
          </cell>
        </row>
        <row r="10795">
          <cell r="A10795" t="str">
            <v>Nº de Clientes</v>
          </cell>
          <cell r="C10795">
            <v>31</v>
          </cell>
          <cell r="D10795">
            <v>2016</v>
          </cell>
          <cell r="G10795">
            <v>294</v>
          </cell>
          <cell r="AC10795">
            <v>31</v>
          </cell>
        </row>
        <row r="10796">
          <cell r="A10796" t="str">
            <v>Nº de Clientes</v>
          </cell>
          <cell r="C10796">
            <v>3953907</v>
          </cell>
          <cell r="D10796">
            <v>2016</v>
          </cell>
          <cell r="G10796">
            <v>32</v>
          </cell>
          <cell r="AC10796">
            <v>3953907</v>
          </cell>
        </row>
        <row r="10797">
          <cell r="A10797" t="str">
            <v>Nº de Clientes</v>
          </cell>
          <cell r="C10797">
            <v>150493</v>
          </cell>
          <cell r="D10797">
            <v>2016</v>
          </cell>
          <cell r="G10797">
            <v>89</v>
          </cell>
          <cell r="AC10797">
            <v>150493</v>
          </cell>
        </row>
        <row r="10798">
          <cell r="A10798" t="str">
            <v>Nº de Clientes</v>
          </cell>
          <cell r="C10798">
            <v>705029</v>
          </cell>
          <cell r="D10798">
            <v>2016</v>
          </cell>
          <cell r="G10798">
            <v>159</v>
          </cell>
          <cell r="AC10798">
            <v>705029</v>
          </cell>
        </row>
        <row r="10799">
          <cell r="A10799" t="str">
            <v>Nº de Clientes</v>
          </cell>
          <cell r="C10799">
            <v>1</v>
          </cell>
          <cell r="D10799">
            <v>2016</v>
          </cell>
          <cell r="G10799">
            <v>160</v>
          </cell>
          <cell r="AC10799">
            <v>1</v>
          </cell>
        </row>
        <row r="10800">
          <cell r="A10800" t="str">
            <v>Nº de Clientes</v>
          </cell>
          <cell r="C10800">
            <v>262008</v>
          </cell>
          <cell r="D10800">
            <v>2016</v>
          </cell>
          <cell r="G10800">
            <v>61</v>
          </cell>
          <cell r="AC10800">
            <v>262008</v>
          </cell>
        </row>
        <row r="10801">
          <cell r="A10801" t="str">
            <v>Nº de Clientes</v>
          </cell>
          <cell r="C10801">
            <v>7</v>
          </cell>
          <cell r="D10801">
            <v>2016</v>
          </cell>
          <cell r="G10801">
            <v>185</v>
          </cell>
          <cell r="AC10801">
            <v>7</v>
          </cell>
        </row>
        <row r="10802">
          <cell r="A10802" t="str">
            <v>Nº de Clientes</v>
          </cell>
          <cell r="C10802">
            <v>453137</v>
          </cell>
          <cell r="D10802">
            <v>2016</v>
          </cell>
          <cell r="G10802">
            <v>62</v>
          </cell>
          <cell r="AC10802">
            <v>453137</v>
          </cell>
        </row>
        <row r="10803">
          <cell r="A10803" t="str">
            <v>Nº de Clientes</v>
          </cell>
          <cell r="C10803">
            <v>14713</v>
          </cell>
          <cell r="D10803">
            <v>2016</v>
          </cell>
          <cell r="G10803">
            <v>167</v>
          </cell>
          <cell r="AC10803">
            <v>14713</v>
          </cell>
        </row>
        <row r="10804">
          <cell r="A10804" t="str">
            <v>Nº de Clientes</v>
          </cell>
          <cell r="C10804">
            <v>1526437</v>
          </cell>
          <cell r="D10804">
            <v>2016</v>
          </cell>
          <cell r="G10804">
            <v>17</v>
          </cell>
          <cell r="AC10804">
            <v>1526437</v>
          </cell>
        </row>
        <row r="10805">
          <cell r="A10805" t="str">
            <v>Nº de Clientes</v>
          </cell>
          <cell r="C10805">
            <v>0</v>
          </cell>
          <cell r="D10805">
            <v>2016</v>
          </cell>
          <cell r="G10805">
            <v>444</v>
          </cell>
          <cell r="AC10805">
            <v>0</v>
          </cell>
        </row>
        <row r="10806">
          <cell r="A10806" t="str">
            <v>Nº de Clientes</v>
          </cell>
          <cell r="C10806">
            <v>1743149</v>
          </cell>
          <cell r="D10806">
            <v>2016</v>
          </cell>
          <cell r="G10806">
            <v>55</v>
          </cell>
          <cell r="AC10806">
            <v>1743149</v>
          </cell>
        </row>
        <row r="10807">
          <cell r="A10807" t="str">
            <v>Nº de Clientes</v>
          </cell>
          <cell r="C10807">
            <v>2519341</v>
          </cell>
          <cell r="D10807">
            <v>2016</v>
          </cell>
          <cell r="G10807">
            <v>45</v>
          </cell>
          <cell r="AC10807">
            <v>2519341</v>
          </cell>
        </row>
        <row r="10808">
          <cell r="A10808" t="str">
            <v>Nº de Clientes</v>
          </cell>
          <cell r="C10808">
            <v>1238367</v>
          </cell>
          <cell r="D10808">
            <v>2016</v>
          </cell>
          <cell r="G10808">
            <v>39</v>
          </cell>
          <cell r="AC10808">
            <v>1238367</v>
          </cell>
        </row>
        <row r="10809">
          <cell r="A10809" t="str">
            <v>Nº de Clientes</v>
          </cell>
          <cell r="C10809">
            <v>209955</v>
          </cell>
          <cell r="D10809">
            <v>2016</v>
          </cell>
          <cell r="G10809">
            <v>190</v>
          </cell>
          <cell r="AC10809">
            <v>209955</v>
          </cell>
        </row>
        <row r="10810">
          <cell r="A10810" t="str">
            <v>Nº de Clientes</v>
          </cell>
          <cell r="C10810">
            <v>508017</v>
          </cell>
          <cell r="D10810">
            <v>2016</v>
          </cell>
          <cell r="G10810">
            <v>146</v>
          </cell>
          <cell r="AC10810">
            <v>508017</v>
          </cell>
        </row>
        <row r="10811">
          <cell r="A10811" t="str">
            <v>Nº de Clientes</v>
          </cell>
          <cell r="C10811">
            <v>1197388</v>
          </cell>
          <cell r="D10811">
            <v>2016</v>
          </cell>
          <cell r="G10811">
            <v>309</v>
          </cell>
          <cell r="AC10811">
            <v>1197388</v>
          </cell>
        </row>
        <row r="10812">
          <cell r="A10812" t="str">
            <v>Nº de Clientes</v>
          </cell>
          <cell r="C10812">
            <v>430877</v>
          </cell>
          <cell r="D10812">
            <v>2016</v>
          </cell>
          <cell r="G10812">
            <v>107</v>
          </cell>
          <cell r="AC10812">
            <v>430877</v>
          </cell>
        </row>
        <row r="10813">
          <cell r="A10813" t="str">
            <v>Nº de Clientes</v>
          </cell>
          <cell r="C10813">
            <v>0</v>
          </cell>
          <cell r="D10813">
            <v>2016</v>
          </cell>
          <cell r="G10813">
            <v>289</v>
          </cell>
          <cell r="AC10813">
            <v>0</v>
          </cell>
        </row>
        <row r="10814">
          <cell r="A10814" t="str">
            <v>Nº de Clientes</v>
          </cell>
          <cell r="C10814">
            <v>0</v>
          </cell>
          <cell r="D10814">
            <v>2016</v>
          </cell>
          <cell r="G10814">
            <v>316</v>
          </cell>
          <cell r="AC10814">
            <v>0</v>
          </cell>
        </row>
        <row r="10815">
          <cell r="A10815" t="str">
            <v>Nº de Clientes</v>
          </cell>
          <cell r="C10815">
            <v>0</v>
          </cell>
          <cell r="D10815">
            <v>2016</v>
          </cell>
          <cell r="G10815">
            <v>308</v>
          </cell>
          <cell r="AC10815">
            <v>0</v>
          </cell>
        </row>
        <row r="10816">
          <cell r="A10816" t="str">
            <v>Nº de Clientes</v>
          </cell>
          <cell r="C10816">
            <v>0</v>
          </cell>
          <cell r="D10816">
            <v>2016</v>
          </cell>
          <cell r="G10816">
            <v>433</v>
          </cell>
          <cell r="AC10816">
            <v>0</v>
          </cell>
        </row>
        <row r="10817">
          <cell r="A10817" t="str">
            <v>Nº de Clientes</v>
          </cell>
          <cell r="C10817">
            <v>12</v>
          </cell>
          <cell r="D10817">
            <v>2016</v>
          </cell>
          <cell r="G10817">
            <v>226</v>
          </cell>
          <cell r="AC10817">
            <v>12</v>
          </cell>
        </row>
        <row r="10818">
          <cell r="A10818" t="str">
            <v>Nº de Clientes</v>
          </cell>
          <cell r="C10818">
            <v>140015</v>
          </cell>
          <cell r="D10818">
            <v>2016</v>
          </cell>
          <cell r="G10818">
            <v>178</v>
          </cell>
          <cell r="AC10818">
            <v>140015</v>
          </cell>
        </row>
        <row r="10819">
          <cell r="A10819" t="str">
            <v>Nº de Clientes</v>
          </cell>
          <cell r="C10819">
            <v>706794</v>
          </cell>
          <cell r="D10819">
            <v>2016</v>
          </cell>
          <cell r="G10819">
            <v>27</v>
          </cell>
          <cell r="AC10819">
            <v>706794</v>
          </cell>
        </row>
        <row r="10820">
          <cell r="A10820" t="str">
            <v>Nº de Clientes</v>
          </cell>
          <cell r="C10820">
            <v>812993</v>
          </cell>
          <cell r="D10820">
            <v>2016</v>
          </cell>
          <cell r="G10820">
            <v>144</v>
          </cell>
          <cell r="AC10820">
            <v>812993</v>
          </cell>
        </row>
        <row r="10821">
          <cell r="A10821" t="str">
            <v>Nº de Clientes</v>
          </cell>
          <cell r="C10821">
            <v>830057</v>
          </cell>
          <cell r="D10821">
            <v>2016</v>
          </cell>
          <cell r="G10821">
            <v>130</v>
          </cell>
          <cell r="AC10821">
            <v>830057</v>
          </cell>
        </row>
        <row r="10822">
          <cell r="A10822" t="str">
            <v>Nº de Clientes</v>
          </cell>
          <cell r="C10822">
            <v>0</v>
          </cell>
          <cell r="D10822">
            <v>2016</v>
          </cell>
          <cell r="G10822">
            <v>113</v>
          </cell>
          <cell r="AC10822">
            <v>0</v>
          </cell>
        </row>
        <row r="10823">
          <cell r="A10823" t="str">
            <v>Nº de Clientes</v>
          </cell>
          <cell r="C10823">
            <v>2397549</v>
          </cell>
          <cell r="D10823">
            <v>2016</v>
          </cell>
          <cell r="G10823">
            <v>68</v>
          </cell>
          <cell r="AC10823">
            <v>2397549</v>
          </cell>
        </row>
        <row r="10824">
          <cell r="A10824" t="str">
            <v>Nº de Clientes</v>
          </cell>
          <cell r="C10824">
            <v>0</v>
          </cell>
          <cell r="D10824">
            <v>2016</v>
          </cell>
          <cell r="G10824">
            <v>436</v>
          </cell>
          <cell r="AC10824">
            <v>0</v>
          </cell>
        </row>
        <row r="10825">
          <cell r="A10825" t="str">
            <v>Nº de Clientes</v>
          </cell>
          <cell r="C10825">
            <v>0</v>
          </cell>
          <cell r="D10825">
            <v>2016</v>
          </cell>
          <cell r="G10825">
            <v>437</v>
          </cell>
          <cell r="AC10825">
            <v>0</v>
          </cell>
        </row>
        <row r="10826">
          <cell r="A10826" t="str">
            <v>Nº de Clientes</v>
          </cell>
          <cell r="C10826">
            <v>0</v>
          </cell>
          <cell r="D10826">
            <v>2016</v>
          </cell>
          <cell r="G10826">
            <v>438</v>
          </cell>
          <cell r="AC10826">
            <v>0</v>
          </cell>
        </row>
        <row r="10827">
          <cell r="A10827" t="str">
            <v>Nº de Clientes</v>
          </cell>
          <cell r="C10827">
            <v>0</v>
          </cell>
          <cell r="D10827">
            <v>2016</v>
          </cell>
          <cell r="G10827">
            <v>439</v>
          </cell>
          <cell r="AC10827">
            <v>0</v>
          </cell>
        </row>
        <row r="10828">
          <cell r="A10828" t="str">
            <v>Nº de Clientes</v>
          </cell>
          <cell r="C10828">
            <v>0</v>
          </cell>
          <cell r="D10828">
            <v>2016</v>
          </cell>
          <cell r="G10828">
            <v>440</v>
          </cell>
          <cell r="AC10828">
            <v>0</v>
          </cell>
        </row>
        <row r="10829">
          <cell r="A10829" t="str">
            <v>Nº de Clientes</v>
          </cell>
          <cell r="C10829">
            <v>0</v>
          </cell>
          <cell r="D10829">
            <v>2016</v>
          </cell>
          <cell r="G10829">
            <v>441</v>
          </cell>
          <cell r="AC10829">
            <v>0</v>
          </cell>
        </row>
        <row r="10830">
          <cell r="A10830" t="str">
            <v>Nº de Clientes</v>
          </cell>
          <cell r="C10830">
            <v>1208945</v>
          </cell>
          <cell r="D10830">
            <v>2016</v>
          </cell>
          <cell r="G10830">
            <v>177</v>
          </cell>
          <cell r="AC10830">
            <v>1208945</v>
          </cell>
        </row>
        <row r="10831">
          <cell r="A10831" t="str">
            <v>Nº de Clientes</v>
          </cell>
          <cell r="C10831">
            <v>1323550</v>
          </cell>
          <cell r="D10831">
            <v>2016</v>
          </cell>
          <cell r="G10831">
            <v>117</v>
          </cell>
          <cell r="AC10831">
            <v>1323550</v>
          </cell>
        </row>
        <row r="10832">
          <cell r="A10832" t="str">
            <v>Nº de Clientes</v>
          </cell>
          <cell r="C10832">
            <v>529901</v>
          </cell>
          <cell r="D10832">
            <v>2016</v>
          </cell>
          <cell r="G10832">
            <v>70</v>
          </cell>
          <cell r="AC10832">
            <v>529901</v>
          </cell>
        </row>
        <row r="10833">
          <cell r="A10833" t="str">
            <v>Nº de Clientes</v>
          </cell>
          <cell r="C10833">
            <v>145639</v>
          </cell>
          <cell r="D10833">
            <v>2016</v>
          </cell>
          <cell r="G10833">
            <v>98</v>
          </cell>
          <cell r="AC10833">
            <v>145639</v>
          </cell>
        </row>
        <row r="10834">
          <cell r="A10834" t="str">
            <v>Nº de Clientes</v>
          </cell>
          <cell r="C10834">
            <v>1840754</v>
          </cell>
          <cell r="D10834">
            <v>2016</v>
          </cell>
          <cell r="G10834">
            <v>134</v>
          </cell>
          <cell r="AC10834">
            <v>1840754</v>
          </cell>
        </row>
        <row r="10835">
          <cell r="A10835" t="str">
            <v>Nº de Clientes</v>
          </cell>
          <cell r="C10835">
            <v>16853</v>
          </cell>
          <cell r="D10835">
            <v>2016</v>
          </cell>
          <cell r="G10835">
            <v>3</v>
          </cell>
          <cell r="AC10835">
            <v>16853</v>
          </cell>
        </row>
        <row r="10836">
          <cell r="A10836" t="str">
            <v>Nº de Clientes</v>
          </cell>
          <cell r="C10836">
            <v>3420121</v>
          </cell>
          <cell r="D10836">
            <v>2016</v>
          </cell>
          <cell r="G10836">
            <v>36</v>
          </cell>
          <cell r="AC10836">
            <v>3420121</v>
          </cell>
        </row>
        <row r="10837">
          <cell r="A10837" t="str">
            <v>Nº de Clientes</v>
          </cell>
          <cell r="C10837">
            <v>229536</v>
          </cell>
          <cell r="D10837">
            <v>2016</v>
          </cell>
          <cell r="G10837">
            <v>131</v>
          </cell>
          <cell r="AC10837">
            <v>229536</v>
          </cell>
        </row>
        <row r="10838">
          <cell r="A10838" t="str">
            <v>Nº de Clientes</v>
          </cell>
          <cell r="C10838">
            <v>73116</v>
          </cell>
          <cell r="D10838">
            <v>2016</v>
          </cell>
          <cell r="G10838">
            <v>152</v>
          </cell>
          <cell r="AC10838">
            <v>73116</v>
          </cell>
        </row>
        <row r="10839">
          <cell r="A10839" t="str">
            <v>Nº de Clientes</v>
          </cell>
          <cell r="C10839">
            <v>956754</v>
          </cell>
          <cell r="D10839">
            <v>2016</v>
          </cell>
          <cell r="G10839">
            <v>6</v>
          </cell>
          <cell r="AC10839">
            <v>956754</v>
          </cell>
        </row>
        <row r="10840">
          <cell r="A10840" t="str">
            <v>Nº de Clientes</v>
          </cell>
          <cell r="C10840">
            <v>168879</v>
          </cell>
          <cell r="D10840">
            <v>2016</v>
          </cell>
          <cell r="G10840">
            <v>81</v>
          </cell>
          <cell r="AC10840">
            <v>168879</v>
          </cell>
        </row>
        <row r="10841">
          <cell r="A10841" t="str">
            <v>Nº de Clientes</v>
          </cell>
          <cell r="C10841">
            <v>47489</v>
          </cell>
          <cell r="D10841">
            <v>2016</v>
          </cell>
          <cell r="G10841">
            <v>83</v>
          </cell>
          <cell r="AC10841">
            <v>47489</v>
          </cell>
        </row>
        <row r="10842">
          <cell r="A10842" t="str">
            <v>Nº de Clientes</v>
          </cell>
          <cell r="C10842">
            <v>1467728</v>
          </cell>
          <cell r="D10842">
            <v>2016</v>
          </cell>
          <cell r="G10842">
            <v>127</v>
          </cell>
          <cell r="AC10842">
            <v>1467728</v>
          </cell>
        </row>
        <row r="10843">
          <cell r="A10843" t="str">
            <v>Nº de Clientes</v>
          </cell>
          <cell r="C10843">
            <v>41269</v>
          </cell>
          <cell r="D10843">
            <v>2016</v>
          </cell>
          <cell r="G10843">
            <v>192</v>
          </cell>
          <cell r="AC10843">
            <v>41269</v>
          </cell>
        </row>
        <row r="10844">
          <cell r="A10844" t="str">
            <v>Nº de Clientes</v>
          </cell>
          <cell r="C10844">
            <v>547143</v>
          </cell>
          <cell r="D10844">
            <v>2016</v>
          </cell>
          <cell r="G10844">
            <v>148</v>
          </cell>
          <cell r="AC10844">
            <v>547143</v>
          </cell>
        </row>
        <row r="10845">
          <cell r="A10845" t="str">
            <v>Nº de Clientes</v>
          </cell>
          <cell r="C10845">
            <v>532075</v>
          </cell>
          <cell r="D10845">
            <v>2016</v>
          </cell>
          <cell r="G10845">
            <v>164</v>
          </cell>
          <cell r="AC10845">
            <v>532075</v>
          </cell>
        </row>
        <row r="10846">
          <cell r="A10846" t="str">
            <v>Nº de Clientes</v>
          </cell>
          <cell r="C10846">
            <v>2</v>
          </cell>
          <cell r="D10846">
            <v>2016</v>
          </cell>
          <cell r="G10846">
            <v>18</v>
          </cell>
          <cell r="AC10846">
            <v>2</v>
          </cell>
        </row>
        <row r="10847">
          <cell r="A10847" t="str">
            <v>Nº de Clientes</v>
          </cell>
          <cell r="C10847">
            <v>706880</v>
          </cell>
          <cell r="D10847">
            <v>2016</v>
          </cell>
          <cell r="G10847">
            <v>8</v>
          </cell>
          <cell r="AC10847">
            <v>706880</v>
          </cell>
        </row>
        <row r="10848">
          <cell r="A10848" t="str">
            <v>Nº de Clientes</v>
          </cell>
          <cell r="C10848">
            <v>1070254</v>
          </cell>
          <cell r="D10848">
            <v>2016</v>
          </cell>
          <cell r="G10848">
            <v>454</v>
          </cell>
          <cell r="AC10848">
            <v>1070254</v>
          </cell>
        </row>
        <row r="10849">
          <cell r="A10849" t="str">
            <v>Nº de Clientes</v>
          </cell>
          <cell r="C10849">
            <v>5</v>
          </cell>
          <cell r="D10849">
            <v>2016</v>
          </cell>
          <cell r="G10849">
            <v>305</v>
          </cell>
          <cell r="AC10849">
            <v>5</v>
          </cell>
        </row>
        <row r="10850">
          <cell r="A10850" t="str">
            <v>Nº de Clientes</v>
          </cell>
          <cell r="C10850">
            <v>446654</v>
          </cell>
          <cell r="D10850">
            <v>2016</v>
          </cell>
          <cell r="G10850">
            <v>100</v>
          </cell>
          <cell r="AC10850">
            <v>446654</v>
          </cell>
        </row>
        <row r="10851">
          <cell r="A10851" t="str">
            <v>Nº de Clientes</v>
          </cell>
          <cell r="C10851">
            <v>198417</v>
          </cell>
          <cell r="D10851">
            <v>2016</v>
          </cell>
          <cell r="G10851">
            <v>114</v>
          </cell>
          <cell r="AC10851">
            <v>198417</v>
          </cell>
        </row>
        <row r="10852">
          <cell r="A10852" t="str">
            <v>Nº de Clientes</v>
          </cell>
          <cell r="C10852">
            <v>439571</v>
          </cell>
          <cell r="D10852">
            <v>2016</v>
          </cell>
          <cell r="G10852">
            <v>315</v>
          </cell>
          <cell r="AC10852">
            <v>439571</v>
          </cell>
        </row>
        <row r="10853">
          <cell r="A10853" t="str">
            <v>Nº de Clientes</v>
          </cell>
          <cell r="C10853">
            <v>0</v>
          </cell>
          <cell r="D10853">
            <v>2016</v>
          </cell>
          <cell r="G10853">
            <v>169</v>
          </cell>
          <cell r="AC10853">
            <v>0</v>
          </cell>
        </row>
        <row r="10854">
          <cell r="A10854" t="str">
            <v>Nº de Clientes</v>
          </cell>
          <cell r="C10854">
            <v>488265</v>
          </cell>
          <cell r="D10854">
            <v>2016</v>
          </cell>
          <cell r="G10854">
            <v>281</v>
          </cell>
          <cell r="AC10854">
            <v>488265</v>
          </cell>
        </row>
        <row r="10855">
          <cell r="A10855" t="str">
            <v>Nº de Clientes</v>
          </cell>
          <cell r="C10855">
            <v>271328</v>
          </cell>
          <cell r="D10855">
            <v>2016</v>
          </cell>
          <cell r="G10855">
            <v>42</v>
          </cell>
          <cell r="AC10855">
            <v>271328</v>
          </cell>
        </row>
        <row r="10856">
          <cell r="A10856" t="str">
            <v>Nº de Clientes</v>
          </cell>
          <cell r="C10856">
            <v>486827</v>
          </cell>
          <cell r="D10856">
            <v>2016</v>
          </cell>
          <cell r="G10856">
            <v>74</v>
          </cell>
          <cell r="AC10856">
            <v>486827</v>
          </cell>
        </row>
        <row r="10857">
          <cell r="A10857" t="str">
            <v>Nº de Clientes</v>
          </cell>
          <cell r="C10857">
            <v>2468873</v>
          </cell>
          <cell r="D10857">
            <v>2016</v>
          </cell>
          <cell r="G10857">
            <v>57</v>
          </cell>
          <cell r="AC10857">
            <v>2468873</v>
          </cell>
        </row>
        <row r="10858">
          <cell r="A10858" t="str">
            <v>Nº de Clientes</v>
          </cell>
          <cell r="C10858">
            <v>516709</v>
          </cell>
          <cell r="D10858">
            <v>2016</v>
          </cell>
          <cell r="G10858">
            <v>43</v>
          </cell>
          <cell r="AC10858">
            <v>516709</v>
          </cell>
        </row>
        <row r="10859">
          <cell r="A10859" t="str">
            <v>Nº de Clientes</v>
          </cell>
          <cell r="C10859">
            <v>4840280</v>
          </cell>
          <cell r="D10859">
            <v>2016</v>
          </cell>
          <cell r="G10859">
            <v>56</v>
          </cell>
          <cell r="AC10859">
            <v>4840280</v>
          </cell>
        </row>
        <row r="10860">
          <cell r="A10860" t="str">
            <v>Nº de Clientes</v>
          </cell>
          <cell r="C10860">
            <v>2364</v>
          </cell>
          <cell r="D10860">
            <v>2016</v>
          </cell>
          <cell r="G10860">
            <v>140</v>
          </cell>
          <cell r="AC10860">
            <v>2364</v>
          </cell>
        </row>
        <row r="10861">
          <cell r="A10861" t="str">
            <v>Nº de Clientes</v>
          </cell>
          <cell r="C10861">
            <v>548442</v>
          </cell>
          <cell r="D10861">
            <v>2016</v>
          </cell>
          <cell r="G10861">
            <v>9</v>
          </cell>
          <cell r="AC10861">
            <v>548442</v>
          </cell>
        </row>
        <row r="10862">
          <cell r="A10862" t="str">
            <v>Nº de Clientes</v>
          </cell>
          <cell r="C10862">
            <v>338165</v>
          </cell>
          <cell r="D10862">
            <v>2016</v>
          </cell>
          <cell r="G10862">
            <v>157</v>
          </cell>
          <cell r="AC10862">
            <v>338165</v>
          </cell>
        </row>
        <row r="10863">
          <cell r="A10863" t="str">
            <v>Nº de Clientes</v>
          </cell>
          <cell r="C10863">
            <v>903198</v>
          </cell>
          <cell r="D10863">
            <v>2016</v>
          </cell>
          <cell r="G10863">
            <v>108</v>
          </cell>
          <cell r="AC10863">
            <v>903198</v>
          </cell>
        </row>
        <row r="10864">
          <cell r="A10864" t="str">
            <v>Nº de Clientes</v>
          </cell>
          <cell r="C10864">
            <v>848171</v>
          </cell>
          <cell r="D10864">
            <v>2016</v>
          </cell>
          <cell r="G10864">
            <v>143</v>
          </cell>
          <cell r="AC10864">
            <v>848171</v>
          </cell>
        </row>
        <row r="10865">
          <cell r="A10865" t="str">
            <v>Nº de Clientes</v>
          </cell>
          <cell r="C10865">
            <v>0</v>
          </cell>
          <cell r="D10865">
            <v>2016</v>
          </cell>
          <cell r="G10865">
            <v>314</v>
          </cell>
          <cell r="AC10865">
            <v>0</v>
          </cell>
        </row>
        <row r="10866">
          <cell r="A10866" t="str">
            <v>Nº de Clientes</v>
          </cell>
          <cell r="C10866">
            <v>0</v>
          </cell>
          <cell r="D10866">
            <v>2016</v>
          </cell>
          <cell r="G10866">
            <v>112</v>
          </cell>
          <cell r="AC10866">
            <v>0</v>
          </cell>
        </row>
        <row r="10867">
          <cell r="A10867" t="str">
            <v>Nº de Clientes</v>
          </cell>
          <cell r="C10867">
            <v>0</v>
          </cell>
          <cell r="D10867">
            <v>2016</v>
          </cell>
          <cell r="G10867">
            <v>110</v>
          </cell>
          <cell r="AC10867">
            <v>0</v>
          </cell>
        </row>
        <row r="10868">
          <cell r="A10868" t="str">
            <v>Nº de Clientes</v>
          </cell>
          <cell r="C10868">
            <v>0</v>
          </cell>
          <cell r="D10868">
            <v>2016</v>
          </cell>
          <cell r="G10868">
            <v>453</v>
          </cell>
          <cell r="AC10868">
            <v>0</v>
          </cell>
        </row>
        <row r="10869">
          <cell r="A10869" t="str">
            <v>Nº de Clientes</v>
          </cell>
          <cell r="C10869">
            <v>3409463</v>
          </cell>
          <cell r="D10869">
            <v>2016</v>
          </cell>
          <cell r="G10869">
            <v>282</v>
          </cell>
          <cell r="AC10869">
            <v>3409463</v>
          </cell>
        </row>
        <row r="10870">
          <cell r="A10870" t="str">
            <v>Nº de Clientes</v>
          </cell>
          <cell r="C10870">
            <v>3</v>
          </cell>
          <cell r="D10870">
            <v>2016</v>
          </cell>
          <cell r="G10870">
            <v>1</v>
          </cell>
          <cell r="AC10870">
            <v>3</v>
          </cell>
        </row>
        <row r="10871">
          <cell r="A10871" t="str">
            <v>Nº de Clientes</v>
          </cell>
          <cell r="C10871">
            <v>589087</v>
          </cell>
          <cell r="D10871">
            <v>2016</v>
          </cell>
          <cell r="G10871">
            <v>73</v>
          </cell>
          <cell r="AC10871">
            <v>589087</v>
          </cell>
        </row>
        <row r="10872">
          <cell r="A10872" t="str">
            <v>Nº de Clientes</v>
          </cell>
          <cell r="C10872">
            <v>0</v>
          </cell>
          <cell r="D10872">
            <v>2016</v>
          </cell>
          <cell r="G10872">
            <v>275</v>
          </cell>
          <cell r="AC10872">
            <v>0</v>
          </cell>
        </row>
        <row r="10873">
          <cell r="A10873" t="str">
            <v>Nº de Clientes</v>
          </cell>
          <cell r="C10873">
            <v>2169416</v>
          </cell>
          <cell r="D10873">
            <v>2016</v>
          </cell>
          <cell r="G10873">
            <v>44</v>
          </cell>
          <cell r="AC10873">
            <v>2169416</v>
          </cell>
        </row>
        <row r="10874">
          <cell r="A10874" t="str">
            <v>Nº de Clientes</v>
          </cell>
          <cell r="C10874">
            <v>170533</v>
          </cell>
          <cell r="D10874">
            <v>2016</v>
          </cell>
          <cell r="G10874">
            <v>51</v>
          </cell>
          <cell r="AC10874">
            <v>170533</v>
          </cell>
        </row>
        <row r="10875">
          <cell r="A10875" t="str">
            <v>Nº de Clientes</v>
          </cell>
          <cell r="C10875">
            <v>531639</v>
          </cell>
          <cell r="D10875">
            <v>2016</v>
          </cell>
          <cell r="G10875">
            <v>79</v>
          </cell>
          <cell r="AC10875">
            <v>531639</v>
          </cell>
        </row>
        <row r="10876">
          <cell r="A10876" t="str">
            <v>Nº de Clientes</v>
          </cell>
          <cell r="C10876">
            <v>320542</v>
          </cell>
          <cell r="D10876">
            <v>2016</v>
          </cell>
          <cell r="G10876">
            <v>182</v>
          </cell>
          <cell r="AC10876">
            <v>320542</v>
          </cell>
        </row>
        <row r="10877">
          <cell r="A10877" t="str">
            <v>Nº de Clientes</v>
          </cell>
          <cell r="C10877">
            <v>587954</v>
          </cell>
          <cell r="D10877">
            <v>2016</v>
          </cell>
          <cell r="G10877">
            <v>46</v>
          </cell>
          <cell r="AC10877">
            <v>587954</v>
          </cell>
        </row>
        <row r="10878">
          <cell r="A10878" t="str">
            <v>Nº de Clientes</v>
          </cell>
          <cell r="C10878">
            <v>1</v>
          </cell>
          <cell r="D10878">
            <v>2016</v>
          </cell>
          <cell r="G10878">
            <v>189</v>
          </cell>
          <cell r="AC10878">
            <v>1</v>
          </cell>
        </row>
        <row r="10879">
          <cell r="A10879" t="str">
            <v>Nº de Clientes</v>
          </cell>
          <cell r="C10879">
            <v>0</v>
          </cell>
          <cell r="D10879">
            <v>2016</v>
          </cell>
          <cell r="G10879">
            <v>512</v>
          </cell>
          <cell r="AC10879">
            <v>0</v>
          </cell>
        </row>
        <row r="10880">
          <cell r="A10880" t="str">
            <v>Nº de Clientes</v>
          </cell>
          <cell r="C10880">
            <v>464148</v>
          </cell>
          <cell r="D10880">
            <v>2016</v>
          </cell>
          <cell r="G10880">
            <v>119</v>
          </cell>
          <cell r="AC10880">
            <v>464148</v>
          </cell>
        </row>
        <row r="10881">
          <cell r="A10881" t="str">
            <v>Nº de Clientes</v>
          </cell>
          <cell r="C10881">
            <v>0</v>
          </cell>
          <cell r="D10881">
            <v>2016</v>
          </cell>
          <cell r="G10881">
            <v>196</v>
          </cell>
          <cell r="AC10881">
            <v>0</v>
          </cell>
        </row>
        <row r="10882">
          <cell r="A10882" t="str">
            <v>Nº de Clientes</v>
          </cell>
          <cell r="C10882">
            <v>71101</v>
          </cell>
          <cell r="D10882">
            <v>2016</v>
          </cell>
          <cell r="G10882">
            <v>12</v>
          </cell>
          <cell r="AC10882">
            <v>71101</v>
          </cell>
        </row>
        <row r="10883">
          <cell r="A10883" t="str">
            <v>Nº de Clientes</v>
          </cell>
          <cell r="C10883">
            <v>1119719</v>
          </cell>
          <cell r="D10883">
            <v>2016</v>
          </cell>
          <cell r="G10883">
            <v>150</v>
          </cell>
          <cell r="AC10883">
            <v>1119719</v>
          </cell>
        </row>
        <row r="10884">
          <cell r="A10884" t="str">
            <v>Nº de Clientes</v>
          </cell>
          <cell r="C10884">
            <v>1425132</v>
          </cell>
          <cell r="D10884">
            <v>2016</v>
          </cell>
          <cell r="G10884">
            <v>155</v>
          </cell>
          <cell r="AC10884">
            <v>1425132</v>
          </cell>
        </row>
        <row r="10885">
          <cell r="A10885" t="str">
            <v>Nº de Clientes</v>
          </cell>
          <cell r="C10885">
            <v>1142996</v>
          </cell>
          <cell r="D10885">
            <v>2016</v>
          </cell>
          <cell r="G10885">
            <v>193</v>
          </cell>
          <cell r="AC10885">
            <v>1142996</v>
          </cell>
        </row>
        <row r="10886">
          <cell r="A10886" t="str">
            <v>Nº de Clientes</v>
          </cell>
          <cell r="C10886">
            <v>449968</v>
          </cell>
          <cell r="D10886">
            <v>2016</v>
          </cell>
          <cell r="G10886">
            <v>195</v>
          </cell>
          <cell r="AC10886">
            <v>449968</v>
          </cell>
        </row>
        <row r="10887">
          <cell r="A10887" t="str">
            <v>Nº de Clientes</v>
          </cell>
          <cell r="C10887">
            <v>23866</v>
          </cell>
          <cell r="D10887">
            <v>2016</v>
          </cell>
          <cell r="G10887">
            <v>269</v>
          </cell>
          <cell r="AC10887">
            <v>23866</v>
          </cell>
        </row>
        <row r="10888">
          <cell r="A10888" t="str">
            <v>Nº de Clientes</v>
          </cell>
          <cell r="C10888">
            <v>41583</v>
          </cell>
          <cell r="D10888">
            <v>2016</v>
          </cell>
          <cell r="G10888">
            <v>403</v>
          </cell>
          <cell r="AC10888">
            <v>41583</v>
          </cell>
        </row>
        <row r="10889">
          <cell r="A10889" t="str">
            <v>Nº de Clientes</v>
          </cell>
          <cell r="C10889">
            <v>95537</v>
          </cell>
          <cell r="D10889">
            <v>2016</v>
          </cell>
          <cell r="G10889">
            <v>432</v>
          </cell>
          <cell r="AC10889">
            <v>95537</v>
          </cell>
        </row>
        <row r="10890">
          <cell r="A10890" t="str">
            <v>Nº de Clientes</v>
          </cell>
          <cell r="C10890">
            <v>375914</v>
          </cell>
          <cell r="D10890">
            <v>2016</v>
          </cell>
          <cell r="G10890">
            <v>151</v>
          </cell>
          <cell r="AC10890">
            <v>375914</v>
          </cell>
        </row>
        <row r="10891">
          <cell r="A10891" t="str">
            <v>Nº de Clientes</v>
          </cell>
          <cell r="C10891">
            <v>0</v>
          </cell>
          <cell r="D10891">
            <v>2016</v>
          </cell>
          <cell r="G10891">
            <v>227</v>
          </cell>
          <cell r="AC10891">
            <v>0</v>
          </cell>
        </row>
        <row r="10892">
          <cell r="A10892" t="str">
            <v>Nº de Clientes</v>
          </cell>
          <cell r="C10892">
            <v>890260</v>
          </cell>
          <cell r="D10892">
            <v>2016</v>
          </cell>
          <cell r="G10892">
            <v>115</v>
          </cell>
          <cell r="AC10892">
            <v>890260</v>
          </cell>
        </row>
        <row r="10893">
          <cell r="A10893" t="str">
            <v>Nº de Clientes</v>
          </cell>
          <cell r="C10893">
            <v>52516</v>
          </cell>
          <cell r="D10893">
            <v>2016</v>
          </cell>
          <cell r="G10893">
            <v>268</v>
          </cell>
          <cell r="AC10893">
            <v>52516</v>
          </cell>
        </row>
        <row r="10894">
          <cell r="A10894" t="str">
            <v>Nº de Clientes</v>
          </cell>
          <cell r="C10894">
            <v>332381</v>
          </cell>
          <cell r="D10894">
            <v>2016</v>
          </cell>
          <cell r="G10894">
            <v>179</v>
          </cell>
          <cell r="AC10894">
            <v>332381</v>
          </cell>
        </row>
        <row r="10895">
          <cell r="A10895" t="str">
            <v>Nº de Clientes</v>
          </cell>
          <cell r="C10895">
            <v>7</v>
          </cell>
          <cell r="D10895">
            <v>2016</v>
          </cell>
          <cell r="G10895">
            <v>171</v>
          </cell>
          <cell r="AC10895">
            <v>7</v>
          </cell>
        </row>
        <row r="10896">
          <cell r="A10896" t="str">
            <v>Nº de Clientes</v>
          </cell>
          <cell r="C10896">
            <v>113</v>
          </cell>
          <cell r="D10896">
            <v>2016</v>
          </cell>
          <cell r="G10896">
            <v>40</v>
          </cell>
          <cell r="AC10896">
            <v>113</v>
          </cell>
        </row>
        <row r="10897">
          <cell r="A10897" t="str">
            <v>Nº de Clientes</v>
          </cell>
          <cell r="C10897">
            <v>16</v>
          </cell>
          <cell r="D10897">
            <v>2016</v>
          </cell>
          <cell r="G10897">
            <v>58</v>
          </cell>
          <cell r="AC10897">
            <v>16</v>
          </cell>
        </row>
        <row r="10898">
          <cell r="A10898" t="str">
            <v>Nº de Clientes</v>
          </cell>
          <cell r="C10898">
            <v>0</v>
          </cell>
          <cell r="D10898">
            <v>2016</v>
          </cell>
          <cell r="G10898">
            <v>90</v>
          </cell>
          <cell r="AC10898">
            <v>0</v>
          </cell>
        </row>
        <row r="10899">
          <cell r="A10899" t="str">
            <v>Nº de Clientes</v>
          </cell>
          <cell r="C10899">
            <v>14</v>
          </cell>
          <cell r="D10899">
            <v>2016</v>
          </cell>
          <cell r="G10899">
            <v>128</v>
          </cell>
          <cell r="AC10899">
            <v>14</v>
          </cell>
        </row>
        <row r="10900">
          <cell r="A10900" t="str">
            <v>Nº de Clientes</v>
          </cell>
          <cell r="C10900">
            <v>1</v>
          </cell>
          <cell r="D10900">
            <v>2016</v>
          </cell>
          <cell r="G10900">
            <v>72</v>
          </cell>
          <cell r="AC10900">
            <v>1</v>
          </cell>
        </row>
        <row r="10901">
          <cell r="A10901" t="str">
            <v>Nº de Clientes</v>
          </cell>
          <cell r="C10901">
            <v>1268995</v>
          </cell>
          <cell r="D10901">
            <v>2016</v>
          </cell>
          <cell r="G10901">
            <v>10</v>
          </cell>
          <cell r="AC10901">
            <v>1268995</v>
          </cell>
        </row>
        <row r="10902">
          <cell r="A10902" t="str">
            <v>Nº de Clientes</v>
          </cell>
          <cell r="C10902">
            <v>6218</v>
          </cell>
          <cell r="D10902">
            <v>2016</v>
          </cell>
          <cell r="G10902">
            <v>84</v>
          </cell>
          <cell r="AC10902">
            <v>6218</v>
          </cell>
        </row>
        <row r="10903">
          <cell r="A10903" t="str">
            <v>Nº de Clientes</v>
          </cell>
          <cell r="C10903">
            <v>466130</v>
          </cell>
          <cell r="D10903">
            <v>2016</v>
          </cell>
          <cell r="G10903">
            <v>194</v>
          </cell>
          <cell r="AC10903">
            <v>466130</v>
          </cell>
        </row>
        <row r="10904">
          <cell r="A10904" t="str">
            <v>Nº de Clientes</v>
          </cell>
          <cell r="C10904">
            <v>9</v>
          </cell>
          <cell r="D10904">
            <v>2016</v>
          </cell>
          <cell r="G10904">
            <v>198</v>
          </cell>
          <cell r="AC10904">
            <v>9</v>
          </cell>
        </row>
        <row r="10905">
          <cell r="A10905" t="str">
            <v>Nº de Clientes</v>
          </cell>
          <cell r="C10905">
            <v>8</v>
          </cell>
          <cell r="D10905">
            <v>2016</v>
          </cell>
          <cell r="G10905">
            <v>92</v>
          </cell>
          <cell r="AC10905">
            <v>8</v>
          </cell>
        </row>
        <row r="10906">
          <cell r="A10906" t="str">
            <v>Nº de Clientes</v>
          </cell>
          <cell r="C10906">
            <v>9</v>
          </cell>
          <cell r="D10906">
            <v>2016</v>
          </cell>
          <cell r="G10906">
            <v>38</v>
          </cell>
          <cell r="AC10906">
            <v>9</v>
          </cell>
        </row>
        <row r="10907">
          <cell r="A10907" t="str">
            <v>Nº de Clientes</v>
          </cell>
          <cell r="C10907">
            <v>52723</v>
          </cell>
          <cell r="D10907">
            <v>2016</v>
          </cell>
          <cell r="G10907">
            <v>181</v>
          </cell>
          <cell r="AC10907">
            <v>52723</v>
          </cell>
        </row>
        <row r="10908">
          <cell r="A10908" t="str">
            <v>Nº de Clientes</v>
          </cell>
          <cell r="C10908">
            <v>148429</v>
          </cell>
          <cell r="D10908">
            <v>2016</v>
          </cell>
          <cell r="G10908">
            <v>163</v>
          </cell>
          <cell r="AC10908">
            <v>148429</v>
          </cell>
        </row>
        <row r="10909">
          <cell r="A10909" t="str">
            <v>Nº de Clientes</v>
          </cell>
          <cell r="C10909">
            <v>0</v>
          </cell>
          <cell r="D10909">
            <v>2016</v>
          </cell>
          <cell r="G10909">
            <v>85</v>
          </cell>
          <cell r="AC10909">
            <v>0</v>
          </cell>
        </row>
        <row r="10910">
          <cell r="A10910" t="str">
            <v>Nº de Clientes</v>
          </cell>
          <cell r="C10910">
            <v>0</v>
          </cell>
          <cell r="D10910">
            <v>2016</v>
          </cell>
          <cell r="G10910">
            <v>111</v>
          </cell>
          <cell r="AC10910">
            <v>0</v>
          </cell>
        </row>
        <row r="10911">
          <cell r="A10911" t="str">
            <v>Nº de Clientes</v>
          </cell>
          <cell r="C10911">
            <v>43692</v>
          </cell>
          <cell r="D10911">
            <v>2016</v>
          </cell>
          <cell r="G10911">
            <v>59</v>
          </cell>
          <cell r="AC10911">
            <v>43692</v>
          </cell>
        </row>
        <row r="10912">
          <cell r="A10912" t="str">
            <v>Nº de Clientes</v>
          </cell>
          <cell r="C10912">
            <v>730503</v>
          </cell>
          <cell r="D10912">
            <v>2016</v>
          </cell>
          <cell r="G10912">
            <v>170</v>
          </cell>
          <cell r="AC10912">
            <v>730503</v>
          </cell>
        </row>
        <row r="10913">
          <cell r="A10913" t="str">
            <v>Nº de Clientes</v>
          </cell>
          <cell r="C10913">
            <v>162804</v>
          </cell>
          <cell r="D10913">
            <v>2016</v>
          </cell>
          <cell r="G10913">
            <v>11</v>
          </cell>
          <cell r="AC10913">
            <v>162804</v>
          </cell>
        </row>
        <row r="10914">
          <cell r="A10914" t="str">
            <v>Nº de Clientes</v>
          </cell>
          <cell r="C10914">
            <v>0</v>
          </cell>
          <cell r="D10914">
            <v>2016</v>
          </cell>
          <cell r="G10914">
            <v>513</v>
          </cell>
          <cell r="AC10914">
            <v>0</v>
          </cell>
        </row>
        <row r="10915">
          <cell r="A10915" t="str">
            <v>Nº de Clientes</v>
          </cell>
          <cell r="C10915">
            <v>547093</v>
          </cell>
          <cell r="D10915">
            <v>2016</v>
          </cell>
          <cell r="G10915">
            <v>82</v>
          </cell>
          <cell r="AC10915">
            <v>547093</v>
          </cell>
        </row>
        <row r="10916">
          <cell r="A10916" t="str">
            <v>Nº de Clientes</v>
          </cell>
          <cell r="C10916">
            <v>404756</v>
          </cell>
          <cell r="D10916">
            <v>2016</v>
          </cell>
          <cell r="G10916">
            <v>88</v>
          </cell>
          <cell r="AC10916">
            <v>404756</v>
          </cell>
        </row>
        <row r="10917">
          <cell r="A10917" t="str">
            <v>Venta Consumo Residencial [MWh]</v>
          </cell>
          <cell r="C10917">
            <v>2920128</v>
          </cell>
          <cell r="D10917">
            <v>2016</v>
          </cell>
          <cell r="G10917">
            <v>122</v>
          </cell>
          <cell r="AC10917">
            <v>2920128</v>
          </cell>
        </row>
        <row r="10918">
          <cell r="A10918" t="str">
            <v>Venta Consumo Comercial [MWh]</v>
          </cell>
          <cell r="C10918">
            <v>3809084</v>
          </cell>
          <cell r="D10918">
            <v>2016</v>
          </cell>
          <cell r="G10918">
            <v>122</v>
          </cell>
          <cell r="AC10918">
            <v>3809084</v>
          </cell>
        </row>
        <row r="10919">
          <cell r="A10919" t="str">
            <v>Venta Consumo Industrial [MWh]</v>
          </cell>
          <cell r="C10919">
            <v>627979</v>
          </cell>
          <cell r="D10919">
            <v>2016</v>
          </cell>
          <cell r="G10919">
            <v>122</v>
          </cell>
          <cell r="AC10919">
            <v>627979</v>
          </cell>
        </row>
        <row r="10920">
          <cell r="A10920" t="str">
            <v>Venta Energía para AP [MWh]</v>
          </cell>
          <cell r="C10920">
            <v>67689</v>
          </cell>
          <cell r="D10920">
            <v>2016</v>
          </cell>
          <cell r="G10920">
            <v>122</v>
          </cell>
          <cell r="AC10920">
            <v>67689</v>
          </cell>
        </row>
        <row r="10921">
          <cell r="A10921" t="str">
            <v>Venta a Autoridades [MWh]</v>
          </cell>
          <cell r="C10921">
            <v>7474</v>
          </cell>
          <cell r="D10921">
            <v>2016</v>
          </cell>
          <cell r="G10921">
            <v>122</v>
          </cell>
          <cell r="AC10921">
            <v>7474</v>
          </cell>
        </row>
        <row r="10922">
          <cell r="A10922" t="str">
            <v>Venta de Energía Otras [MWh]</v>
          </cell>
          <cell r="C10922">
            <v>9924</v>
          </cell>
          <cell r="D10922">
            <v>2016</v>
          </cell>
          <cell r="G10922">
            <v>122</v>
          </cell>
          <cell r="AC10922">
            <v>9924</v>
          </cell>
        </row>
        <row r="10923">
          <cell r="A10923" t="str">
            <v>Venta a Usuarios Propios [MWh]</v>
          </cell>
          <cell r="C10923">
            <v>7442278</v>
          </cell>
          <cell r="D10923">
            <v>2016</v>
          </cell>
          <cell r="G10923">
            <v>122</v>
          </cell>
          <cell r="AC10923">
            <v>7442278</v>
          </cell>
        </row>
        <row r="10924">
          <cell r="A10924" t="str">
            <v>Venta para reventa [MWh]</v>
          </cell>
          <cell r="C10924">
            <v>1595568</v>
          </cell>
          <cell r="D10924">
            <v>2016</v>
          </cell>
          <cell r="G10924">
            <v>122</v>
          </cell>
          <cell r="AC10924">
            <v>1595568</v>
          </cell>
        </row>
        <row r="10925">
          <cell r="A10925" t="str">
            <v>Venta totales de energía [MWh]</v>
          </cell>
          <cell r="C10925">
            <v>9037846</v>
          </cell>
          <cell r="D10925">
            <v>2016</v>
          </cell>
          <cell r="G10925">
            <v>122</v>
          </cell>
          <cell r="AC10925">
            <v>9037846</v>
          </cell>
        </row>
        <row r="10926">
          <cell r="A10926" t="str">
            <v>Venta Consumo Residencial [MWh]</v>
          </cell>
          <cell r="C10926">
            <v>49634</v>
          </cell>
          <cell r="D10926">
            <v>2016</v>
          </cell>
          <cell r="G10926">
            <v>105</v>
          </cell>
          <cell r="AC10926">
            <v>49634</v>
          </cell>
        </row>
        <row r="10927">
          <cell r="A10927" t="str">
            <v>Venta Consumo Comercial [MWh]</v>
          </cell>
          <cell r="C10927">
            <v>15552</v>
          </cell>
          <cell r="D10927">
            <v>2016</v>
          </cell>
          <cell r="G10927">
            <v>105</v>
          </cell>
          <cell r="AC10927">
            <v>15552</v>
          </cell>
        </row>
        <row r="10928">
          <cell r="A10928" t="str">
            <v>Venta Consumo Industrial [MWh]</v>
          </cell>
          <cell r="C10928">
            <v>26380</v>
          </cell>
          <cell r="D10928">
            <v>2016</v>
          </cell>
          <cell r="G10928">
            <v>105</v>
          </cell>
          <cell r="AC10928">
            <v>26380</v>
          </cell>
        </row>
        <row r="10929">
          <cell r="A10929" t="str">
            <v>Venta a Autoridades [MWh]</v>
          </cell>
          <cell r="C10929">
            <v>573</v>
          </cell>
          <cell r="D10929">
            <v>2016</v>
          </cell>
          <cell r="G10929">
            <v>105</v>
          </cell>
          <cell r="AC10929">
            <v>573</v>
          </cell>
        </row>
        <row r="10930">
          <cell r="A10930" t="str">
            <v>Venta a Usuarios Propios [MWh]</v>
          </cell>
          <cell r="C10930">
            <v>92139</v>
          </cell>
          <cell r="D10930">
            <v>2016</v>
          </cell>
          <cell r="G10930">
            <v>105</v>
          </cell>
          <cell r="AC10930">
            <v>92139</v>
          </cell>
        </row>
        <row r="10931">
          <cell r="A10931" t="str">
            <v>Venta para reventa [MWh]</v>
          </cell>
          <cell r="C10931">
            <v>3612</v>
          </cell>
          <cell r="D10931">
            <v>2016</v>
          </cell>
          <cell r="G10931">
            <v>105</v>
          </cell>
          <cell r="AC10931">
            <v>3612</v>
          </cell>
        </row>
        <row r="10932">
          <cell r="A10932" t="str">
            <v>Venta totales de energía [MWh]</v>
          </cell>
          <cell r="C10932">
            <v>95751</v>
          </cell>
          <cell r="D10932">
            <v>2016</v>
          </cell>
          <cell r="G10932">
            <v>105</v>
          </cell>
          <cell r="AC10932">
            <v>95751</v>
          </cell>
        </row>
        <row r="10933">
          <cell r="A10933" t="str">
            <v>Venta Consumo Residencial [MWh]</v>
          </cell>
          <cell r="C10933">
            <v>4742974</v>
          </cell>
          <cell r="D10933">
            <v>2016</v>
          </cell>
          <cell r="G10933">
            <v>93</v>
          </cell>
          <cell r="AC10933">
            <v>4742974</v>
          </cell>
        </row>
        <row r="10934">
          <cell r="A10934" t="str">
            <v>Venta Consumo Comercial [MWh]</v>
          </cell>
          <cell r="C10934">
            <v>1548860</v>
          </cell>
          <cell r="D10934">
            <v>2016</v>
          </cell>
          <cell r="G10934">
            <v>93</v>
          </cell>
          <cell r="AC10934">
            <v>1548860</v>
          </cell>
        </row>
        <row r="10935">
          <cell r="A10935" t="str">
            <v>Venta Consumo Industrial [MWh]</v>
          </cell>
          <cell r="C10935">
            <v>179973</v>
          </cell>
          <cell r="D10935">
            <v>2016</v>
          </cell>
          <cell r="G10935">
            <v>93</v>
          </cell>
          <cell r="AC10935">
            <v>179973</v>
          </cell>
        </row>
        <row r="10936">
          <cell r="A10936" t="str">
            <v>Venta Energía para AP [MWh]</v>
          </cell>
          <cell r="C10936">
            <v>11180</v>
          </cell>
          <cell r="D10936">
            <v>2016</v>
          </cell>
          <cell r="G10936">
            <v>93</v>
          </cell>
          <cell r="AC10936">
            <v>11180</v>
          </cell>
        </row>
        <row r="10937">
          <cell r="A10937" t="str">
            <v>Venta a Usuarios Propios [MWh]</v>
          </cell>
          <cell r="C10937">
            <v>6482987</v>
          </cell>
          <cell r="D10937">
            <v>2016</v>
          </cell>
          <cell r="G10937">
            <v>93</v>
          </cell>
          <cell r="AC10937">
            <v>6482987</v>
          </cell>
        </row>
        <row r="10938">
          <cell r="A10938" t="str">
            <v>Venta para reventa [MWh]</v>
          </cell>
          <cell r="C10938">
            <v>3586</v>
          </cell>
          <cell r="D10938">
            <v>2016</v>
          </cell>
          <cell r="G10938">
            <v>93</v>
          </cell>
          <cell r="AC10938">
            <v>3586</v>
          </cell>
        </row>
        <row r="10939">
          <cell r="A10939" t="str">
            <v>Venta totales de energía [MWh]</v>
          </cell>
          <cell r="C10939">
            <v>6486573</v>
          </cell>
          <cell r="D10939">
            <v>2016</v>
          </cell>
          <cell r="G10939">
            <v>93</v>
          </cell>
          <cell r="AC10939">
            <v>6486573</v>
          </cell>
        </row>
        <row r="10940">
          <cell r="A10940" t="str">
            <v>Venta Consumo Residencial [MWh]</v>
          </cell>
          <cell r="C10940">
            <v>30213478</v>
          </cell>
          <cell r="D10940">
            <v>2016</v>
          </cell>
          <cell r="G10940">
            <v>186</v>
          </cell>
          <cell r="AC10940">
            <v>30213478</v>
          </cell>
        </row>
        <row r="10941">
          <cell r="A10941" t="str">
            <v>Venta Consumo Comercial [MWh]</v>
          </cell>
          <cell r="C10941">
            <v>31365535</v>
          </cell>
          <cell r="D10941">
            <v>2016</v>
          </cell>
          <cell r="G10941">
            <v>186</v>
          </cell>
          <cell r="AC10941">
            <v>31365535</v>
          </cell>
        </row>
        <row r="10942">
          <cell r="A10942" t="str">
            <v>Venta Consumo Industrial [MWh]</v>
          </cell>
          <cell r="C10942">
            <v>8715387</v>
          </cell>
          <cell r="D10942">
            <v>2016</v>
          </cell>
          <cell r="G10942">
            <v>186</v>
          </cell>
          <cell r="AC10942">
            <v>8715387</v>
          </cell>
        </row>
        <row r="10943">
          <cell r="A10943" t="str">
            <v>Venta Energía para AP [MWh]</v>
          </cell>
          <cell r="C10943">
            <v>276539</v>
          </cell>
          <cell r="D10943">
            <v>2016</v>
          </cell>
          <cell r="G10943">
            <v>186</v>
          </cell>
          <cell r="AC10943">
            <v>276539</v>
          </cell>
        </row>
        <row r="10944">
          <cell r="A10944" t="str">
            <v>Venta a Autoridades [MWh]</v>
          </cell>
          <cell r="C10944">
            <v>10160671</v>
          </cell>
          <cell r="D10944">
            <v>2016</v>
          </cell>
          <cell r="G10944">
            <v>186</v>
          </cell>
          <cell r="AC10944">
            <v>10160671</v>
          </cell>
        </row>
        <row r="10945">
          <cell r="A10945" t="str">
            <v>Venta a Usuarios Propios [MWh]</v>
          </cell>
          <cell r="C10945">
            <v>80731610</v>
          </cell>
          <cell r="D10945">
            <v>2016</v>
          </cell>
          <cell r="G10945">
            <v>186</v>
          </cell>
          <cell r="AC10945">
            <v>80731610</v>
          </cell>
        </row>
        <row r="10946">
          <cell r="A10946" t="str">
            <v>Venta para reventa [MWh]</v>
          </cell>
          <cell r="C10946">
            <v>7143489</v>
          </cell>
          <cell r="D10946">
            <v>2016</v>
          </cell>
          <cell r="G10946">
            <v>186</v>
          </cell>
          <cell r="AC10946">
            <v>7143489</v>
          </cell>
        </row>
        <row r="10947">
          <cell r="A10947" t="str">
            <v>Venta totales de energía [MWh]</v>
          </cell>
          <cell r="C10947">
            <v>87875099</v>
          </cell>
          <cell r="D10947">
            <v>2016</v>
          </cell>
          <cell r="G10947">
            <v>186</v>
          </cell>
          <cell r="AC10947">
            <v>87875099</v>
          </cell>
        </row>
        <row r="10948">
          <cell r="A10948" t="str">
            <v>Venta Consumo Residencial [MWh]</v>
          </cell>
          <cell r="C10948">
            <v>13705669</v>
          </cell>
          <cell r="D10948">
            <v>2016</v>
          </cell>
          <cell r="G10948">
            <v>149</v>
          </cell>
          <cell r="AC10948">
            <v>13705669</v>
          </cell>
        </row>
        <row r="10949">
          <cell r="A10949" t="str">
            <v>Venta Consumo Comercial [MWh]</v>
          </cell>
          <cell r="C10949">
            <v>23617577</v>
          </cell>
          <cell r="D10949">
            <v>2016</v>
          </cell>
          <cell r="G10949">
            <v>149</v>
          </cell>
          <cell r="AC10949">
            <v>23617577</v>
          </cell>
        </row>
        <row r="10950">
          <cell r="A10950" t="str">
            <v>Venta Consumo Industrial [MWh]</v>
          </cell>
          <cell r="C10950">
            <v>3920909</v>
          </cell>
          <cell r="D10950">
            <v>2016</v>
          </cell>
          <cell r="G10950">
            <v>149</v>
          </cell>
          <cell r="AC10950">
            <v>3920909</v>
          </cell>
        </row>
        <row r="10951">
          <cell r="A10951" t="str">
            <v>Venta Energía para AP [MWh]</v>
          </cell>
          <cell r="C10951">
            <v>335547</v>
          </cell>
          <cell r="D10951">
            <v>2016</v>
          </cell>
          <cell r="G10951">
            <v>149</v>
          </cell>
          <cell r="AC10951">
            <v>335547</v>
          </cell>
        </row>
        <row r="10952">
          <cell r="A10952" t="str">
            <v>Venta de Energía Otras [MWh]</v>
          </cell>
          <cell r="C10952">
            <v>9508</v>
          </cell>
          <cell r="D10952">
            <v>2016</v>
          </cell>
          <cell r="G10952">
            <v>149</v>
          </cell>
          <cell r="AC10952">
            <v>9508</v>
          </cell>
        </row>
        <row r="10953">
          <cell r="A10953" t="str">
            <v>Venta a Usuarios Propios [MWh]</v>
          </cell>
          <cell r="C10953">
            <v>41589210</v>
          </cell>
          <cell r="D10953">
            <v>2016</v>
          </cell>
          <cell r="G10953">
            <v>149</v>
          </cell>
          <cell r="AC10953">
            <v>41589210</v>
          </cell>
        </row>
        <row r="10954">
          <cell r="A10954" t="str">
            <v>Venta para reventa [MWh]</v>
          </cell>
          <cell r="C10954">
            <v>699102</v>
          </cell>
          <cell r="D10954">
            <v>2016</v>
          </cell>
          <cell r="G10954">
            <v>149</v>
          </cell>
          <cell r="AC10954">
            <v>699102</v>
          </cell>
        </row>
        <row r="10955">
          <cell r="A10955" t="str">
            <v>Venta totales de energía [MWh]</v>
          </cell>
          <cell r="C10955">
            <v>42288312</v>
          </cell>
          <cell r="D10955">
            <v>2016</v>
          </cell>
          <cell r="G10955">
            <v>149</v>
          </cell>
          <cell r="AC10955">
            <v>42288312</v>
          </cell>
        </row>
        <row r="10956">
          <cell r="A10956" t="str">
            <v>Venta Consumo Residencial [MWh]</v>
          </cell>
          <cell r="C10956">
            <v>7347750</v>
          </cell>
          <cell r="D10956">
            <v>2016</v>
          </cell>
          <cell r="G10956">
            <v>141</v>
          </cell>
          <cell r="AC10956">
            <v>7347750</v>
          </cell>
        </row>
        <row r="10957">
          <cell r="A10957" t="str">
            <v>Venta Consumo Comercial [MWh]</v>
          </cell>
          <cell r="C10957">
            <v>6860480</v>
          </cell>
          <cell r="D10957">
            <v>2016</v>
          </cell>
          <cell r="G10957">
            <v>141</v>
          </cell>
          <cell r="AC10957">
            <v>6860480</v>
          </cell>
        </row>
        <row r="10958">
          <cell r="A10958" t="str">
            <v>Venta Consumo Industrial [MWh]</v>
          </cell>
          <cell r="C10958">
            <v>2968238</v>
          </cell>
          <cell r="D10958">
            <v>2016</v>
          </cell>
          <cell r="G10958">
            <v>141</v>
          </cell>
          <cell r="AC10958">
            <v>2968238</v>
          </cell>
        </row>
        <row r="10959">
          <cell r="A10959" t="str">
            <v>Venta Energía para AP [MWh]</v>
          </cell>
          <cell r="C10959">
            <v>71705</v>
          </cell>
          <cell r="D10959">
            <v>2016</v>
          </cell>
          <cell r="G10959">
            <v>141</v>
          </cell>
          <cell r="AC10959">
            <v>71705</v>
          </cell>
        </row>
        <row r="10960">
          <cell r="A10960" t="str">
            <v>Venta a Usuarios Propios [MWh]</v>
          </cell>
          <cell r="C10960">
            <v>17248173</v>
          </cell>
          <cell r="D10960">
            <v>2016</v>
          </cell>
          <cell r="G10960">
            <v>141</v>
          </cell>
          <cell r="AC10960">
            <v>17248173</v>
          </cell>
        </row>
        <row r="10961">
          <cell r="A10961" t="str">
            <v>Venta para reventa [MWh]</v>
          </cell>
          <cell r="C10961">
            <v>3999098</v>
          </cell>
          <cell r="D10961">
            <v>2016</v>
          </cell>
          <cell r="G10961">
            <v>141</v>
          </cell>
          <cell r="AC10961">
            <v>3999098</v>
          </cell>
        </row>
        <row r="10962">
          <cell r="A10962" t="str">
            <v>Venta totales de energía [MWh]</v>
          </cell>
          <cell r="C10962">
            <v>21247271</v>
          </cell>
          <cell r="D10962">
            <v>2016</v>
          </cell>
          <cell r="G10962">
            <v>141</v>
          </cell>
          <cell r="AC10962">
            <v>21247271</v>
          </cell>
        </row>
        <row r="10963">
          <cell r="A10963" t="str">
            <v>Venta Consumo Residencial [MWh]</v>
          </cell>
          <cell r="C10963">
            <v>1783747</v>
          </cell>
          <cell r="D10963">
            <v>2016</v>
          </cell>
          <cell r="G10963">
            <v>19</v>
          </cell>
          <cell r="AC10963">
            <v>1783747</v>
          </cell>
        </row>
        <row r="10964">
          <cell r="A10964" t="str">
            <v>Venta Consumo Comercial [MWh]</v>
          </cell>
          <cell r="C10964">
            <v>609740</v>
          </cell>
          <cell r="D10964">
            <v>2016</v>
          </cell>
          <cell r="G10964">
            <v>19</v>
          </cell>
          <cell r="AC10964">
            <v>609740</v>
          </cell>
        </row>
        <row r="10965">
          <cell r="A10965" t="str">
            <v>Venta Consumo Industrial [MWh]</v>
          </cell>
          <cell r="C10965">
            <v>82069</v>
          </cell>
          <cell r="D10965">
            <v>2016</v>
          </cell>
          <cell r="G10965">
            <v>19</v>
          </cell>
          <cell r="AC10965">
            <v>82069</v>
          </cell>
        </row>
        <row r="10966">
          <cell r="A10966" t="str">
            <v>Venta Energía para AP [MWh]</v>
          </cell>
          <cell r="C10966">
            <v>19770</v>
          </cell>
          <cell r="D10966">
            <v>2016</v>
          </cell>
          <cell r="G10966">
            <v>19</v>
          </cell>
          <cell r="AC10966">
            <v>19770</v>
          </cell>
        </row>
        <row r="10967">
          <cell r="A10967" t="str">
            <v>Venta a Autoridades [MWh]</v>
          </cell>
          <cell r="C10967">
            <v>141656</v>
          </cell>
          <cell r="D10967">
            <v>2016</v>
          </cell>
          <cell r="G10967">
            <v>19</v>
          </cell>
          <cell r="AC10967">
            <v>141656</v>
          </cell>
        </row>
        <row r="10968">
          <cell r="A10968" t="str">
            <v>Venta de Energía Otras [MWh]</v>
          </cell>
          <cell r="C10968">
            <v>1037</v>
          </cell>
          <cell r="D10968">
            <v>2016</v>
          </cell>
          <cell r="G10968">
            <v>19</v>
          </cell>
          <cell r="AC10968">
            <v>1037</v>
          </cell>
        </row>
        <row r="10969">
          <cell r="A10969" t="str">
            <v>Venta a Usuarios Propios [MWh]</v>
          </cell>
          <cell r="C10969">
            <v>2638019</v>
          </cell>
          <cell r="D10969">
            <v>2016</v>
          </cell>
          <cell r="G10969">
            <v>19</v>
          </cell>
          <cell r="AC10969">
            <v>2638019</v>
          </cell>
        </row>
        <row r="10970">
          <cell r="A10970" t="str">
            <v>Venta para reventa [MWh]</v>
          </cell>
          <cell r="C10970">
            <v>46338</v>
          </cell>
          <cell r="D10970">
            <v>2016</v>
          </cell>
          <cell r="G10970">
            <v>19</v>
          </cell>
          <cell r="AC10970">
            <v>46338</v>
          </cell>
        </row>
        <row r="10971">
          <cell r="A10971" t="str">
            <v>Venta totales de energía [MWh]</v>
          </cell>
          <cell r="C10971">
            <v>2684357</v>
          </cell>
          <cell r="D10971">
            <v>2016</v>
          </cell>
          <cell r="G10971">
            <v>19</v>
          </cell>
          <cell r="AC10971">
            <v>2684357</v>
          </cell>
        </row>
        <row r="10972">
          <cell r="A10972" t="str">
            <v>Venta Consumo Residencial [MWh]</v>
          </cell>
          <cell r="C10972">
            <v>164086</v>
          </cell>
          <cell r="D10972">
            <v>2016</v>
          </cell>
          <cell r="G10972">
            <v>54</v>
          </cell>
          <cell r="AC10972">
            <v>164086</v>
          </cell>
        </row>
        <row r="10973">
          <cell r="A10973" t="str">
            <v>Venta Consumo Comercial [MWh]</v>
          </cell>
          <cell r="C10973">
            <v>106099</v>
          </cell>
          <cell r="D10973">
            <v>2016</v>
          </cell>
          <cell r="G10973">
            <v>54</v>
          </cell>
          <cell r="AC10973">
            <v>106099</v>
          </cell>
        </row>
        <row r="10974">
          <cell r="A10974" t="str">
            <v>Venta Consumo Industrial [MWh]</v>
          </cell>
          <cell r="C10974">
            <v>158904</v>
          </cell>
          <cell r="D10974">
            <v>2016</v>
          </cell>
          <cell r="G10974">
            <v>54</v>
          </cell>
          <cell r="AC10974">
            <v>158904</v>
          </cell>
        </row>
        <row r="10975">
          <cell r="A10975" t="str">
            <v>Venta Energía para AP [MWh]</v>
          </cell>
          <cell r="C10975">
            <v>2152</v>
          </cell>
          <cell r="D10975">
            <v>2016</v>
          </cell>
          <cell r="G10975">
            <v>54</v>
          </cell>
          <cell r="AC10975">
            <v>2152</v>
          </cell>
        </row>
        <row r="10976">
          <cell r="A10976" t="str">
            <v>Venta a Autoridades [MWh]</v>
          </cell>
          <cell r="C10976">
            <v>2191</v>
          </cell>
          <cell r="D10976">
            <v>2016</v>
          </cell>
          <cell r="G10976">
            <v>54</v>
          </cell>
          <cell r="AC10976">
            <v>2191</v>
          </cell>
        </row>
        <row r="10977">
          <cell r="A10977" t="str">
            <v>Venta a Usuarios Propios [MWh]</v>
          </cell>
          <cell r="C10977">
            <v>433432</v>
          </cell>
          <cell r="D10977">
            <v>2016</v>
          </cell>
          <cell r="G10977">
            <v>54</v>
          </cell>
          <cell r="AC10977">
            <v>433432</v>
          </cell>
        </row>
        <row r="10978">
          <cell r="A10978" t="str">
            <v>Venta para reventa [MWh]</v>
          </cell>
          <cell r="C10978">
            <v>11066</v>
          </cell>
          <cell r="D10978">
            <v>2016</v>
          </cell>
          <cell r="G10978">
            <v>54</v>
          </cell>
          <cell r="AC10978">
            <v>11066</v>
          </cell>
        </row>
        <row r="10979">
          <cell r="A10979" t="str">
            <v>Venta totales de energía [MWh]</v>
          </cell>
          <cell r="C10979">
            <v>444498</v>
          </cell>
          <cell r="D10979">
            <v>2016</v>
          </cell>
          <cell r="G10979">
            <v>54</v>
          </cell>
          <cell r="AC10979">
            <v>444498</v>
          </cell>
        </row>
        <row r="10980">
          <cell r="A10980" t="str">
            <v>Venta Consumo Residencial [MWh]</v>
          </cell>
          <cell r="C10980">
            <v>22793</v>
          </cell>
          <cell r="D10980">
            <v>2016</v>
          </cell>
          <cell r="G10980">
            <v>418</v>
          </cell>
          <cell r="AC10980">
            <v>22793</v>
          </cell>
        </row>
        <row r="10981">
          <cell r="A10981" t="str">
            <v>Venta Consumo Comercial [MWh]</v>
          </cell>
          <cell r="C10981">
            <v>7341</v>
          </cell>
          <cell r="D10981">
            <v>2016</v>
          </cell>
          <cell r="G10981">
            <v>418</v>
          </cell>
          <cell r="AC10981">
            <v>7341</v>
          </cell>
        </row>
        <row r="10982">
          <cell r="A10982" t="str">
            <v>Venta Consumo Industrial [MWh]</v>
          </cell>
          <cell r="C10982">
            <v>3464</v>
          </cell>
          <cell r="D10982">
            <v>2016</v>
          </cell>
          <cell r="G10982">
            <v>418</v>
          </cell>
          <cell r="AC10982">
            <v>3464</v>
          </cell>
        </row>
        <row r="10983">
          <cell r="A10983" t="str">
            <v>Venta Energía para AP [MWh]</v>
          </cell>
          <cell r="C10983">
            <v>140</v>
          </cell>
          <cell r="D10983">
            <v>2016</v>
          </cell>
          <cell r="G10983">
            <v>418</v>
          </cell>
          <cell r="AC10983">
            <v>140</v>
          </cell>
        </row>
        <row r="10984">
          <cell r="A10984" t="str">
            <v>Venta a Usuarios Propios [MWh]</v>
          </cell>
          <cell r="C10984">
            <v>33738</v>
          </cell>
          <cell r="D10984">
            <v>2016</v>
          </cell>
          <cell r="G10984">
            <v>418</v>
          </cell>
          <cell r="AC10984">
            <v>33738</v>
          </cell>
        </row>
        <row r="10985">
          <cell r="A10985" t="str">
            <v>Venta totales de energía [MWh]</v>
          </cell>
          <cell r="C10985">
            <v>33738</v>
          </cell>
          <cell r="D10985">
            <v>2016</v>
          </cell>
          <cell r="G10985">
            <v>418</v>
          </cell>
          <cell r="AC10985">
            <v>33738</v>
          </cell>
        </row>
        <row r="10986">
          <cell r="A10986" t="str">
            <v>Venta Consumo Residencial [MWh]</v>
          </cell>
          <cell r="C10986">
            <v>14047367</v>
          </cell>
          <cell r="D10986">
            <v>2016</v>
          </cell>
          <cell r="G10986">
            <v>138</v>
          </cell>
          <cell r="AC10986">
            <v>14047367</v>
          </cell>
        </row>
        <row r="10987">
          <cell r="A10987" t="str">
            <v>Venta Consumo Comercial [MWh]</v>
          </cell>
          <cell r="C10987">
            <v>14305622</v>
          </cell>
          <cell r="D10987">
            <v>2016</v>
          </cell>
          <cell r="G10987">
            <v>138</v>
          </cell>
          <cell r="AC10987">
            <v>14305622</v>
          </cell>
        </row>
        <row r="10988">
          <cell r="A10988" t="str">
            <v>Venta Consumo Industrial [MWh]</v>
          </cell>
          <cell r="C10988">
            <v>8130105</v>
          </cell>
          <cell r="D10988">
            <v>2016</v>
          </cell>
          <cell r="G10988">
            <v>138</v>
          </cell>
          <cell r="AC10988">
            <v>8130105</v>
          </cell>
        </row>
        <row r="10989">
          <cell r="A10989" t="str">
            <v>Venta Energía para AP [MWh]</v>
          </cell>
          <cell r="C10989">
            <v>85450</v>
          </cell>
          <cell r="D10989">
            <v>2016</v>
          </cell>
          <cell r="G10989">
            <v>138</v>
          </cell>
          <cell r="AC10989">
            <v>85450</v>
          </cell>
        </row>
        <row r="10990">
          <cell r="A10990" t="str">
            <v>Venta a Autoridades [MWh]</v>
          </cell>
          <cell r="C10990">
            <v>747</v>
          </cell>
          <cell r="D10990">
            <v>2016</v>
          </cell>
          <cell r="G10990">
            <v>138</v>
          </cell>
          <cell r="AC10990">
            <v>747</v>
          </cell>
        </row>
        <row r="10991">
          <cell r="A10991" t="str">
            <v>Venta de Energía Otras [MWh]</v>
          </cell>
          <cell r="C10991">
            <v>68124</v>
          </cell>
          <cell r="D10991">
            <v>2016</v>
          </cell>
          <cell r="G10991">
            <v>138</v>
          </cell>
          <cell r="AC10991">
            <v>68124</v>
          </cell>
        </row>
        <row r="10992">
          <cell r="A10992" t="str">
            <v>Venta a Usuarios Propios [MWh]</v>
          </cell>
          <cell r="C10992">
            <v>36637415</v>
          </cell>
          <cell r="D10992">
            <v>2016</v>
          </cell>
          <cell r="G10992">
            <v>138</v>
          </cell>
          <cell r="AC10992">
            <v>36637415</v>
          </cell>
        </row>
        <row r="10993">
          <cell r="A10993" t="str">
            <v>Venta para reventa [MWh]</v>
          </cell>
          <cell r="C10993">
            <v>981396</v>
          </cell>
          <cell r="D10993">
            <v>2016</v>
          </cell>
          <cell r="G10993">
            <v>138</v>
          </cell>
          <cell r="AC10993">
            <v>981396</v>
          </cell>
        </row>
        <row r="10994">
          <cell r="A10994" t="str">
            <v>Venta totales de energía [MWh]</v>
          </cell>
          <cell r="C10994">
            <v>37618811</v>
          </cell>
          <cell r="D10994">
            <v>2016</v>
          </cell>
          <cell r="G10994">
            <v>138</v>
          </cell>
          <cell r="AC10994">
            <v>37618811</v>
          </cell>
        </row>
        <row r="10995">
          <cell r="A10995" t="str">
            <v>Venta Consumo Residencial [MWh]</v>
          </cell>
          <cell r="C10995">
            <v>6408185</v>
          </cell>
          <cell r="D10995">
            <v>2016</v>
          </cell>
          <cell r="G10995">
            <v>210</v>
          </cell>
          <cell r="AC10995">
            <v>6408185</v>
          </cell>
        </row>
        <row r="10996">
          <cell r="A10996" t="str">
            <v>Venta Consumo Comercial [MWh]</v>
          </cell>
          <cell r="C10996">
            <v>3847661</v>
          </cell>
          <cell r="D10996">
            <v>2016</v>
          </cell>
          <cell r="G10996">
            <v>210</v>
          </cell>
          <cell r="AC10996">
            <v>3847661</v>
          </cell>
        </row>
        <row r="10997">
          <cell r="A10997" t="str">
            <v>Venta Consumo Industrial [MWh]</v>
          </cell>
          <cell r="C10997">
            <v>12127739</v>
          </cell>
          <cell r="D10997">
            <v>2016</v>
          </cell>
          <cell r="G10997">
            <v>210</v>
          </cell>
          <cell r="AC10997">
            <v>12127739</v>
          </cell>
        </row>
        <row r="10998">
          <cell r="A10998" t="str">
            <v>Venta Energía para AP [MWh]</v>
          </cell>
          <cell r="C10998">
            <v>89651</v>
          </cell>
          <cell r="D10998">
            <v>2016</v>
          </cell>
          <cell r="G10998">
            <v>210</v>
          </cell>
          <cell r="AC10998">
            <v>89651</v>
          </cell>
        </row>
        <row r="10999">
          <cell r="A10999" t="str">
            <v>Venta a Autoridades [MWh]</v>
          </cell>
          <cell r="C10999">
            <v>1497277</v>
          </cell>
          <cell r="D10999">
            <v>2016</v>
          </cell>
          <cell r="G10999">
            <v>210</v>
          </cell>
          <cell r="AC10999">
            <v>1497277</v>
          </cell>
        </row>
        <row r="11000">
          <cell r="A11000" t="str">
            <v>Venta de Energía Otras [MWh]</v>
          </cell>
          <cell r="C11000">
            <v>15978</v>
          </cell>
          <cell r="D11000">
            <v>2016</v>
          </cell>
          <cell r="G11000">
            <v>210</v>
          </cell>
          <cell r="AC11000">
            <v>15978</v>
          </cell>
        </row>
        <row r="11001">
          <cell r="A11001" t="str">
            <v>Venta a Usuarios Propios [MWh]</v>
          </cell>
          <cell r="C11001">
            <v>23986491</v>
          </cell>
          <cell r="D11001">
            <v>2016</v>
          </cell>
          <cell r="G11001">
            <v>210</v>
          </cell>
          <cell r="AC11001">
            <v>23986491</v>
          </cell>
        </row>
        <row r="11002">
          <cell r="A11002" t="str">
            <v>Venta para reventa [MWh]</v>
          </cell>
          <cell r="C11002">
            <v>8488532</v>
          </cell>
          <cell r="D11002">
            <v>2016</v>
          </cell>
          <cell r="G11002">
            <v>210</v>
          </cell>
          <cell r="AC11002">
            <v>8488532</v>
          </cell>
        </row>
        <row r="11003">
          <cell r="A11003" t="str">
            <v>Venta totales de energía [MWh]</v>
          </cell>
          <cell r="C11003">
            <v>32475023</v>
          </cell>
          <cell r="D11003">
            <v>2016</v>
          </cell>
          <cell r="G11003">
            <v>210</v>
          </cell>
          <cell r="AC11003">
            <v>32475023</v>
          </cell>
        </row>
        <row r="11004">
          <cell r="A11004" t="str">
            <v>Venta Consumo Residencial [MWh]</v>
          </cell>
          <cell r="C11004">
            <v>3527707</v>
          </cell>
          <cell r="D11004">
            <v>2016</v>
          </cell>
          <cell r="G11004">
            <v>187</v>
          </cell>
          <cell r="AC11004">
            <v>3527707</v>
          </cell>
        </row>
        <row r="11005">
          <cell r="A11005" t="str">
            <v>Venta Consumo Comercial [MWh]</v>
          </cell>
          <cell r="C11005">
            <v>3182594</v>
          </cell>
          <cell r="D11005">
            <v>2016</v>
          </cell>
          <cell r="G11005">
            <v>187</v>
          </cell>
          <cell r="AC11005">
            <v>3182594</v>
          </cell>
        </row>
        <row r="11006">
          <cell r="A11006" t="str">
            <v>Venta Consumo Industrial [MWh]</v>
          </cell>
          <cell r="C11006">
            <v>1763248</v>
          </cell>
          <cell r="D11006">
            <v>2016</v>
          </cell>
          <cell r="G11006">
            <v>187</v>
          </cell>
          <cell r="AC11006">
            <v>1763248</v>
          </cell>
        </row>
        <row r="11007">
          <cell r="A11007" t="str">
            <v>Venta Energía para AP [MWh]</v>
          </cell>
          <cell r="C11007">
            <v>23317</v>
          </cell>
          <cell r="D11007">
            <v>2016</v>
          </cell>
          <cell r="G11007">
            <v>187</v>
          </cell>
          <cell r="AC11007">
            <v>23317</v>
          </cell>
        </row>
        <row r="11008">
          <cell r="A11008" t="str">
            <v>Venta de Energía Otras [MWh]</v>
          </cell>
          <cell r="C11008">
            <v>12464</v>
          </cell>
          <cell r="D11008">
            <v>2016</v>
          </cell>
          <cell r="G11008">
            <v>187</v>
          </cell>
          <cell r="AC11008">
            <v>12464</v>
          </cell>
        </row>
        <row r="11009">
          <cell r="A11009" t="str">
            <v>Venta a Usuarios Propios [MWh]</v>
          </cell>
          <cell r="C11009">
            <v>8509330</v>
          </cell>
          <cell r="D11009">
            <v>2016</v>
          </cell>
          <cell r="G11009">
            <v>187</v>
          </cell>
          <cell r="AC11009">
            <v>8509330</v>
          </cell>
        </row>
        <row r="11010">
          <cell r="A11010" t="str">
            <v>Venta para reventa [MWh]</v>
          </cell>
          <cell r="C11010">
            <v>3224296</v>
          </cell>
          <cell r="D11010">
            <v>2016</v>
          </cell>
          <cell r="G11010">
            <v>187</v>
          </cell>
          <cell r="AC11010">
            <v>3224296</v>
          </cell>
        </row>
        <row r="11011">
          <cell r="A11011" t="str">
            <v>Venta totales de energía [MWh]</v>
          </cell>
          <cell r="C11011">
            <v>11733626</v>
          </cell>
          <cell r="D11011">
            <v>2016</v>
          </cell>
          <cell r="G11011">
            <v>187</v>
          </cell>
          <cell r="AC11011">
            <v>11733626</v>
          </cell>
        </row>
        <row r="11012">
          <cell r="A11012" t="str">
            <v>Venta Consumo Residencial [MWh]</v>
          </cell>
          <cell r="C11012">
            <v>501736</v>
          </cell>
          <cell r="D11012">
            <v>2016</v>
          </cell>
          <cell r="G11012">
            <v>202</v>
          </cell>
          <cell r="AC11012">
            <v>501736</v>
          </cell>
        </row>
        <row r="11013">
          <cell r="A11013" t="str">
            <v>Venta Consumo Comercial [MWh]</v>
          </cell>
          <cell r="C11013">
            <v>119590</v>
          </cell>
          <cell r="D11013">
            <v>2016</v>
          </cell>
          <cell r="G11013">
            <v>202</v>
          </cell>
          <cell r="AC11013">
            <v>119590</v>
          </cell>
        </row>
        <row r="11014">
          <cell r="A11014" t="str">
            <v>Venta Consumo Industrial [MWh]</v>
          </cell>
          <cell r="C11014">
            <v>487651</v>
          </cell>
          <cell r="D11014">
            <v>2016</v>
          </cell>
          <cell r="G11014">
            <v>202</v>
          </cell>
          <cell r="AC11014">
            <v>487651</v>
          </cell>
        </row>
        <row r="11015">
          <cell r="A11015" t="str">
            <v>Venta Energía para AP [MWh]</v>
          </cell>
          <cell r="C11015">
            <v>4043</v>
          </cell>
          <cell r="D11015">
            <v>2016</v>
          </cell>
          <cell r="G11015">
            <v>202</v>
          </cell>
          <cell r="AC11015">
            <v>4043</v>
          </cell>
        </row>
        <row r="11016">
          <cell r="A11016" t="str">
            <v>Venta a Usuarios Propios [MWh]</v>
          </cell>
          <cell r="C11016">
            <v>1113020</v>
          </cell>
          <cell r="D11016">
            <v>2016</v>
          </cell>
          <cell r="G11016">
            <v>202</v>
          </cell>
          <cell r="AC11016">
            <v>1113020</v>
          </cell>
        </row>
        <row r="11017">
          <cell r="A11017" t="str">
            <v>Venta para reventa [MWh]</v>
          </cell>
          <cell r="C11017">
            <v>84063</v>
          </cell>
          <cell r="D11017">
            <v>2016</v>
          </cell>
          <cell r="G11017">
            <v>202</v>
          </cell>
          <cell r="AC11017">
            <v>84063</v>
          </cell>
        </row>
        <row r="11018">
          <cell r="A11018" t="str">
            <v>Venta totales de energía [MWh]</v>
          </cell>
          <cell r="C11018">
            <v>1197083</v>
          </cell>
          <cell r="D11018">
            <v>2016</v>
          </cell>
          <cell r="G11018">
            <v>202</v>
          </cell>
          <cell r="AC11018">
            <v>1197083</v>
          </cell>
        </row>
        <row r="11019">
          <cell r="A11019" t="str">
            <v>Venta Consumo Residencial [MWh]</v>
          </cell>
          <cell r="C11019">
            <v>13195346</v>
          </cell>
          <cell r="D11019">
            <v>2016</v>
          </cell>
          <cell r="G11019">
            <v>7</v>
          </cell>
          <cell r="AC11019">
            <v>13195346</v>
          </cell>
        </row>
        <row r="11020">
          <cell r="A11020" t="str">
            <v>Venta Consumo Comercial [MWh]</v>
          </cell>
          <cell r="C11020">
            <v>12411366</v>
          </cell>
          <cell r="D11020">
            <v>2016</v>
          </cell>
          <cell r="G11020">
            <v>7</v>
          </cell>
          <cell r="AC11020">
            <v>12411366</v>
          </cell>
        </row>
        <row r="11021">
          <cell r="A11021" t="str">
            <v>Venta Consumo Industrial [MWh]</v>
          </cell>
          <cell r="C11021">
            <v>2267688</v>
          </cell>
          <cell r="D11021">
            <v>2016</v>
          </cell>
          <cell r="G11021">
            <v>7</v>
          </cell>
          <cell r="AC11021">
            <v>2267688</v>
          </cell>
        </row>
        <row r="11022">
          <cell r="A11022" t="str">
            <v>Venta Energía para AP [MWh]</v>
          </cell>
          <cell r="C11022">
            <v>144857</v>
          </cell>
          <cell r="D11022">
            <v>2016</v>
          </cell>
          <cell r="G11022">
            <v>7</v>
          </cell>
          <cell r="AC11022">
            <v>144857</v>
          </cell>
        </row>
        <row r="11023">
          <cell r="A11023" t="str">
            <v>Venta a Autoridades [MWh]</v>
          </cell>
          <cell r="C11023">
            <v>2745</v>
          </cell>
          <cell r="D11023">
            <v>2016</v>
          </cell>
          <cell r="G11023">
            <v>7</v>
          </cell>
          <cell r="AC11023">
            <v>2745</v>
          </cell>
        </row>
        <row r="11024">
          <cell r="A11024" t="str">
            <v>Venta a Usuarios Propios [MWh]</v>
          </cell>
          <cell r="C11024">
            <v>28022002</v>
          </cell>
          <cell r="D11024">
            <v>2016</v>
          </cell>
          <cell r="G11024">
            <v>7</v>
          </cell>
          <cell r="AC11024">
            <v>28022002</v>
          </cell>
        </row>
        <row r="11025">
          <cell r="A11025" t="str">
            <v>Venta para reventa [MWh]</v>
          </cell>
          <cell r="C11025">
            <v>3906044</v>
          </cell>
          <cell r="D11025">
            <v>2016</v>
          </cell>
          <cell r="G11025">
            <v>7</v>
          </cell>
          <cell r="AC11025">
            <v>3906044</v>
          </cell>
        </row>
        <row r="11026">
          <cell r="A11026" t="str">
            <v>Venta totales de energía [MWh]</v>
          </cell>
          <cell r="C11026">
            <v>31928046</v>
          </cell>
          <cell r="D11026">
            <v>2016</v>
          </cell>
          <cell r="G11026">
            <v>7</v>
          </cell>
          <cell r="AC11026">
            <v>31928046</v>
          </cell>
        </row>
        <row r="11027">
          <cell r="A11027" t="str">
            <v>Venta Consumo Residencial [MWh]</v>
          </cell>
          <cell r="C11027">
            <v>28660730</v>
          </cell>
          <cell r="D11027">
            <v>2016</v>
          </cell>
          <cell r="G11027">
            <v>133</v>
          </cell>
          <cell r="AC11027">
            <v>28660730</v>
          </cell>
        </row>
        <row r="11028">
          <cell r="A11028" t="str">
            <v>Venta Consumo Comercial [MWh]</v>
          </cell>
          <cell r="C11028">
            <v>38213377</v>
          </cell>
          <cell r="D11028">
            <v>2016</v>
          </cell>
          <cell r="G11028">
            <v>133</v>
          </cell>
          <cell r="AC11028">
            <v>38213377</v>
          </cell>
        </row>
        <row r="11029">
          <cell r="A11029" t="str">
            <v>Venta Consumo Industrial [MWh]</v>
          </cell>
          <cell r="C11029">
            <v>15402877</v>
          </cell>
          <cell r="D11029">
            <v>2016</v>
          </cell>
          <cell r="G11029">
            <v>133</v>
          </cell>
          <cell r="AC11029">
            <v>15402877</v>
          </cell>
        </row>
        <row r="11030">
          <cell r="A11030" t="str">
            <v>Venta Energía para AP [MWh]</v>
          </cell>
          <cell r="C11030">
            <v>351762</v>
          </cell>
          <cell r="D11030">
            <v>2016</v>
          </cell>
          <cell r="G11030">
            <v>133</v>
          </cell>
          <cell r="AC11030">
            <v>351762</v>
          </cell>
        </row>
        <row r="11031">
          <cell r="A11031" t="str">
            <v>Venta a Autoridades [MWh]</v>
          </cell>
          <cell r="C11031">
            <v>17131</v>
          </cell>
          <cell r="D11031">
            <v>2016</v>
          </cell>
          <cell r="G11031">
            <v>133</v>
          </cell>
          <cell r="AC11031">
            <v>17131</v>
          </cell>
        </row>
        <row r="11032">
          <cell r="A11032" t="str">
            <v>Venta de Energía Otras [MWh]</v>
          </cell>
          <cell r="C11032">
            <v>372171</v>
          </cell>
          <cell r="D11032">
            <v>2016</v>
          </cell>
          <cell r="G11032">
            <v>133</v>
          </cell>
          <cell r="AC11032">
            <v>372171</v>
          </cell>
        </row>
        <row r="11033">
          <cell r="A11033" t="str">
            <v>Venta de Energía Otras [MWh]</v>
          </cell>
          <cell r="C11033">
            <v>308929</v>
          </cell>
          <cell r="D11033">
            <v>2016</v>
          </cell>
          <cell r="G11033">
            <v>133</v>
          </cell>
          <cell r="AC11033">
            <v>308929</v>
          </cell>
        </row>
        <row r="11034">
          <cell r="A11034" t="str">
            <v>Venta a Usuarios Propios [MWh]</v>
          </cell>
          <cell r="C11034">
            <v>83326977</v>
          </cell>
          <cell r="D11034">
            <v>2016</v>
          </cell>
          <cell r="G11034">
            <v>133</v>
          </cell>
          <cell r="AC11034">
            <v>83326977</v>
          </cell>
        </row>
        <row r="11035">
          <cell r="A11035" t="str">
            <v>Venta para reventa [MWh]</v>
          </cell>
          <cell r="C11035">
            <v>1740435</v>
          </cell>
          <cell r="D11035">
            <v>2016</v>
          </cell>
          <cell r="G11035">
            <v>133</v>
          </cell>
          <cell r="AC11035">
            <v>1740435</v>
          </cell>
        </row>
        <row r="11036">
          <cell r="A11036" t="str">
            <v>Venta totales de energía [MWh]</v>
          </cell>
          <cell r="C11036">
            <v>85067412</v>
          </cell>
          <cell r="D11036">
            <v>2016</v>
          </cell>
          <cell r="G11036">
            <v>133</v>
          </cell>
          <cell r="AC11036">
            <v>85067412</v>
          </cell>
        </row>
        <row r="11037">
          <cell r="A11037" t="str">
            <v>Venta Consumo Residencial [MWh]</v>
          </cell>
          <cell r="C11037">
            <v>551190</v>
          </cell>
          <cell r="D11037">
            <v>2016</v>
          </cell>
          <cell r="G11037">
            <v>428</v>
          </cell>
          <cell r="AC11037">
            <v>551190</v>
          </cell>
        </row>
        <row r="11038">
          <cell r="A11038" t="str">
            <v>Venta Consumo Comercial [MWh]</v>
          </cell>
          <cell r="C11038">
            <v>314300</v>
          </cell>
          <cell r="D11038">
            <v>2016</v>
          </cell>
          <cell r="G11038">
            <v>428</v>
          </cell>
          <cell r="AC11038">
            <v>314300</v>
          </cell>
        </row>
        <row r="11039">
          <cell r="A11039" t="str">
            <v>Venta Consumo Industrial [MWh]</v>
          </cell>
          <cell r="C11039">
            <v>106003</v>
          </cell>
          <cell r="D11039">
            <v>2016</v>
          </cell>
          <cell r="G11039">
            <v>428</v>
          </cell>
          <cell r="AC11039">
            <v>106003</v>
          </cell>
        </row>
        <row r="11040">
          <cell r="A11040" t="str">
            <v>Venta Energía para AP [MWh]</v>
          </cell>
          <cell r="C11040">
            <v>4872</v>
          </cell>
          <cell r="D11040">
            <v>2016</v>
          </cell>
          <cell r="G11040">
            <v>428</v>
          </cell>
          <cell r="AC11040">
            <v>4872</v>
          </cell>
        </row>
        <row r="11041">
          <cell r="A11041" t="str">
            <v>Venta a Autoridades [MWh]</v>
          </cell>
          <cell r="C11041">
            <v>632</v>
          </cell>
          <cell r="D11041">
            <v>2016</v>
          </cell>
          <cell r="G11041">
            <v>428</v>
          </cell>
          <cell r="AC11041">
            <v>632</v>
          </cell>
        </row>
        <row r="11042">
          <cell r="A11042" t="str">
            <v>Venta a Usuarios Propios [MWh]</v>
          </cell>
          <cell r="C11042">
            <v>976997</v>
          </cell>
          <cell r="D11042">
            <v>2016</v>
          </cell>
          <cell r="G11042">
            <v>428</v>
          </cell>
          <cell r="AC11042">
            <v>976997</v>
          </cell>
        </row>
        <row r="11043">
          <cell r="A11043" t="str">
            <v>Venta para reventa [MWh]</v>
          </cell>
          <cell r="C11043">
            <v>121</v>
          </cell>
          <cell r="D11043">
            <v>2016</v>
          </cell>
          <cell r="G11043">
            <v>428</v>
          </cell>
          <cell r="AC11043">
            <v>121</v>
          </cell>
        </row>
        <row r="11044">
          <cell r="A11044" t="str">
            <v>Venta totales de energía [MWh]</v>
          </cell>
          <cell r="C11044">
            <v>977118</v>
          </cell>
          <cell r="D11044">
            <v>2016</v>
          </cell>
          <cell r="G11044">
            <v>428</v>
          </cell>
          <cell r="AC11044">
            <v>977118</v>
          </cell>
        </row>
        <row r="11045">
          <cell r="A11045" t="str">
            <v>Venta Consumo Residencial [MWh]</v>
          </cell>
          <cell r="C11045">
            <v>13664168</v>
          </cell>
          <cell r="D11045">
            <v>2016</v>
          </cell>
          <cell r="G11045">
            <v>135</v>
          </cell>
          <cell r="AC11045">
            <v>13664168</v>
          </cell>
        </row>
        <row r="11046">
          <cell r="A11046" t="str">
            <v>Venta Consumo Comercial [MWh]</v>
          </cell>
          <cell r="C11046">
            <v>8098558</v>
          </cell>
          <cell r="D11046">
            <v>2016</v>
          </cell>
          <cell r="G11046">
            <v>135</v>
          </cell>
          <cell r="AC11046">
            <v>8098558</v>
          </cell>
        </row>
        <row r="11047">
          <cell r="A11047" t="str">
            <v>Venta Consumo Industrial [MWh]</v>
          </cell>
          <cell r="C11047">
            <v>15262974</v>
          </cell>
          <cell r="D11047">
            <v>2016</v>
          </cell>
          <cell r="G11047">
            <v>135</v>
          </cell>
          <cell r="AC11047">
            <v>15262974</v>
          </cell>
        </row>
        <row r="11048">
          <cell r="A11048" t="str">
            <v>Venta Energía para AP [MWh]</v>
          </cell>
          <cell r="C11048">
            <v>194722</v>
          </cell>
          <cell r="D11048">
            <v>2016</v>
          </cell>
          <cell r="G11048">
            <v>135</v>
          </cell>
          <cell r="AC11048">
            <v>194722</v>
          </cell>
        </row>
        <row r="11049">
          <cell r="A11049" t="str">
            <v>Venta de Energía Otras [MWh]</v>
          </cell>
          <cell r="C11049">
            <v>695635</v>
          </cell>
          <cell r="D11049">
            <v>2016</v>
          </cell>
          <cell r="G11049">
            <v>135</v>
          </cell>
          <cell r="AC11049">
            <v>695635</v>
          </cell>
        </row>
        <row r="11050">
          <cell r="A11050" t="str">
            <v>Venta de Energía Otras [MWh]</v>
          </cell>
          <cell r="C11050">
            <v>2845</v>
          </cell>
          <cell r="D11050">
            <v>2016</v>
          </cell>
          <cell r="G11050">
            <v>135</v>
          </cell>
          <cell r="AC11050">
            <v>2845</v>
          </cell>
        </row>
        <row r="11051">
          <cell r="A11051" t="str">
            <v>Venta a Usuarios Propios [MWh]</v>
          </cell>
          <cell r="C11051">
            <v>37918902</v>
          </cell>
          <cell r="D11051">
            <v>2016</v>
          </cell>
          <cell r="G11051">
            <v>135</v>
          </cell>
          <cell r="AC11051">
            <v>37918902</v>
          </cell>
        </row>
        <row r="11052">
          <cell r="A11052" t="str">
            <v>Venta para reventa [MWh]</v>
          </cell>
          <cell r="C11052">
            <v>21718</v>
          </cell>
          <cell r="D11052">
            <v>2016</v>
          </cell>
          <cell r="G11052">
            <v>135</v>
          </cell>
          <cell r="AC11052">
            <v>21718</v>
          </cell>
        </row>
        <row r="11053">
          <cell r="A11053" t="str">
            <v>Venta totales de energía [MWh]</v>
          </cell>
          <cell r="C11053">
            <v>37940620</v>
          </cell>
          <cell r="D11053">
            <v>2016</v>
          </cell>
          <cell r="G11053">
            <v>135</v>
          </cell>
          <cell r="AC11053">
            <v>37940620</v>
          </cell>
        </row>
        <row r="11054">
          <cell r="A11054" t="str">
            <v>Venta para reventa [MWh]</v>
          </cell>
          <cell r="C11054">
            <v>0</v>
          </cell>
          <cell r="D11054">
            <v>2016</v>
          </cell>
          <cell r="G11054">
            <v>5</v>
          </cell>
          <cell r="AC11054">
            <v>0</v>
          </cell>
        </row>
        <row r="11055">
          <cell r="A11055" t="str">
            <v>Venta totales de energía [MWh]</v>
          </cell>
          <cell r="C11055">
            <v>0</v>
          </cell>
          <cell r="D11055">
            <v>2016</v>
          </cell>
          <cell r="G11055">
            <v>5</v>
          </cell>
          <cell r="AC11055">
            <v>0</v>
          </cell>
        </row>
        <row r="11056">
          <cell r="A11056" t="str">
            <v>Venta Consumo Residencial [MWh]</v>
          </cell>
          <cell r="C11056">
            <v>88</v>
          </cell>
          <cell r="D11056">
            <v>2016</v>
          </cell>
          <cell r="G11056">
            <v>23</v>
          </cell>
          <cell r="AC11056">
            <v>88</v>
          </cell>
        </row>
        <row r="11057">
          <cell r="A11057" t="str">
            <v>Venta a Usuarios Propios [MWh]</v>
          </cell>
          <cell r="C11057">
            <v>295</v>
          </cell>
          <cell r="D11057">
            <v>2016</v>
          </cell>
          <cell r="G11057">
            <v>23</v>
          </cell>
          <cell r="AC11057">
            <v>295</v>
          </cell>
        </row>
        <row r="11058">
          <cell r="A11058" t="str">
            <v>Venta totales de energía [MWh]</v>
          </cell>
          <cell r="C11058">
            <v>599743</v>
          </cell>
          <cell r="D11058">
            <v>2016</v>
          </cell>
          <cell r="G11058">
            <v>23</v>
          </cell>
          <cell r="AC11058">
            <v>599743</v>
          </cell>
        </row>
        <row r="11059">
          <cell r="A11059" t="str">
            <v>Venta Consumo Comercial [MWh]</v>
          </cell>
          <cell r="C11059">
            <v>205</v>
          </cell>
          <cell r="D11059">
            <v>2016</v>
          </cell>
          <cell r="G11059">
            <v>23</v>
          </cell>
          <cell r="AC11059">
            <v>205</v>
          </cell>
        </row>
        <row r="11060">
          <cell r="A11060" t="str">
            <v>Venta Consumo Industrial [MWh]</v>
          </cell>
          <cell r="C11060">
            <v>0</v>
          </cell>
          <cell r="D11060">
            <v>2016</v>
          </cell>
          <cell r="G11060">
            <v>23</v>
          </cell>
          <cell r="AC11060">
            <v>0</v>
          </cell>
        </row>
        <row r="11061">
          <cell r="A11061" t="str">
            <v>Venta Energía para AP [MWh]</v>
          </cell>
          <cell r="C11061">
            <v>2</v>
          </cell>
          <cell r="D11061">
            <v>2016</v>
          </cell>
          <cell r="G11061">
            <v>23</v>
          </cell>
          <cell r="AC11061">
            <v>2</v>
          </cell>
        </row>
        <row r="11062">
          <cell r="A11062" t="str">
            <v>Venta de Energía Otras [MWh]</v>
          </cell>
          <cell r="C11062">
            <v>0</v>
          </cell>
          <cell r="D11062">
            <v>2016</v>
          </cell>
          <cell r="G11062">
            <v>23</v>
          </cell>
          <cell r="AC11062">
            <v>0</v>
          </cell>
        </row>
        <row r="11063">
          <cell r="A11063" t="str">
            <v>Venta para reventa [MWh]</v>
          </cell>
          <cell r="C11063">
            <v>599448</v>
          </cell>
          <cell r="D11063">
            <v>2016</v>
          </cell>
          <cell r="G11063">
            <v>23</v>
          </cell>
          <cell r="AC11063">
            <v>599448</v>
          </cell>
        </row>
        <row r="11064">
          <cell r="A11064" t="str">
            <v>Venta Consumo Residencial [MWh]</v>
          </cell>
          <cell r="C11064">
            <v>5668631</v>
          </cell>
          <cell r="D11064">
            <v>2016</v>
          </cell>
          <cell r="G11064">
            <v>30</v>
          </cell>
          <cell r="AC11064">
            <v>5668631</v>
          </cell>
        </row>
        <row r="11065">
          <cell r="A11065" t="str">
            <v>Venta Consumo Comercial [MWh]</v>
          </cell>
          <cell r="C11065">
            <v>6660818</v>
          </cell>
          <cell r="D11065">
            <v>2016</v>
          </cell>
          <cell r="G11065">
            <v>30</v>
          </cell>
          <cell r="AC11065">
            <v>6660818</v>
          </cell>
        </row>
        <row r="11066">
          <cell r="A11066" t="str">
            <v>Venta Consumo Industrial [MWh]</v>
          </cell>
          <cell r="C11066">
            <v>6349260</v>
          </cell>
          <cell r="D11066">
            <v>2016</v>
          </cell>
          <cell r="G11066">
            <v>30</v>
          </cell>
          <cell r="AC11066">
            <v>6349260</v>
          </cell>
        </row>
        <row r="11067">
          <cell r="A11067" t="str">
            <v>Venta Energía para AP [MWh]</v>
          </cell>
          <cell r="C11067">
            <v>139219</v>
          </cell>
          <cell r="D11067">
            <v>2016</v>
          </cell>
          <cell r="G11067">
            <v>30</v>
          </cell>
          <cell r="AC11067">
            <v>139219</v>
          </cell>
        </row>
        <row r="11068">
          <cell r="A11068" t="str">
            <v>Venta a Usuarios Propios [MWh]</v>
          </cell>
          <cell r="C11068">
            <v>18817928</v>
          </cell>
          <cell r="D11068">
            <v>2016</v>
          </cell>
          <cell r="G11068">
            <v>30</v>
          </cell>
          <cell r="AC11068">
            <v>18817928</v>
          </cell>
        </row>
        <row r="11069">
          <cell r="A11069" t="str">
            <v>Venta para reventa [MWh]</v>
          </cell>
          <cell r="C11069">
            <v>0</v>
          </cell>
          <cell r="D11069">
            <v>2016</v>
          </cell>
          <cell r="G11069">
            <v>30</v>
          </cell>
          <cell r="AC11069">
            <v>0</v>
          </cell>
        </row>
        <row r="11070">
          <cell r="A11070" t="str">
            <v>Venta totales de energía [MWh]</v>
          </cell>
          <cell r="C11070">
            <v>18817928</v>
          </cell>
          <cell r="D11070">
            <v>2016</v>
          </cell>
          <cell r="G11070">
            <v>30</v>
          </cell>
          <cell r="AC11070">
            <v>18817928</v>
          </cell>
        </row>
        <row r="11071">
          <cell r="A11071" t="str">
            <v>Venta para reventa [MWh]</v>
          </cell>
          <cell r="C11071">
            <v>0</v>
          </cell>
          <cell r="D11071">
            <v>2016</v>
          </cell>
          <cell r="G11071">
            <v>35</v>
          </cell>
          <cell r="AC11071">
            <v>0</v>
          </cell>
        </row>
        <row r="11072">
          <cell r="A11072" t="str">
            <v>Venta totales de energía [MWh]</v>
          </cell>
          <cell r="C11072">
            <v>0</v>
          </cell>
          <cell r="D11072">
            <v>2016</v>
          </cell>
          <cell r="G11072">
            <v>35</v>
          </cell>
          <cell r="AC11072">
            <v>0</v>
          </cell>
        </row>
        <row r="11073">
          <cell r="A11073" t="str">
            <v>Venta Consumo Residencial [MWh]</v>
          </cell>
          <cell r="C11073">
            <v>9635487</v>
          </cell>
          <cell r="D11073">
            <v>2016</v>
          </cell>
          <cell r="G11073">
            <v>77</v>
          </cell>
          <cell r="AC11073">
            <v>9635487</v>
          </cell>
        </row>
        <row r="11074">
          <cell r="A11074" t="str">
            <v>Venta Consumo Comercial [MWh]</v>
          </cell>
          <cell r="C11074">
            <v>9060452</v>
          </cell>
          <cell r="D11074">
            <v>2016</v>
          </cell>
          <cell r="G11074">
            <v>77</v>
          </cell>
          <cell r="AC11074">
            <v>9060452</v>
          </cell>
        </row>
        <row r="11075">
          <cell r="A11075" t="str">
            <v>Venta Consumo Industrial [MWh]</v>
          </cell>
          <cell r="C11075">
            <v>2160462</v>
          </cell>
          <cell r="D11075">
            <v>2016</v>
          </cell>
          <cell r="G11075">
            <v>77</v>
          </cell>
          <cell r="AC11075">
            <v>2160462</v>
          </cell>
        </row>
        <row r="11076">
          <cell r="A11076" t="str">
            <v>Venta Energía para AP [MWh]</v>
          </cell>
          <cell r="C11076">
            <v>86912</v>
          </cell>
          <cell r="D11076">
            <v>2016</v>
          </cell>
          <cell r="G11076">
            <v>77</v>
          </cell>
          <cell r="AC11076">
            <v>86912</v>
          </cell>
        </row>
        <row r="11077">
          <cell r="A11077" t="str">
            <v>Venta a Autoridades [MWh]</v>
          </cell>
          <cell r="C11077">
            <v>0</v>
          </cell>
          <cell r="D11077">
            <v>2016</v>
          </cell>
          <cell r="G11077">
            <v>77</v>
          </cell>
          <cell r="AC11077">
            <v>0</v>
          </cell>
        </row>
        <row r="11078">
          <cell r="A11078" t="str">
            <v>Venta a Usuarios Propios [MWh]</v>
          </cell>
          <cell r="C11078">
            <v>20943313</v>
          </cell>
          <cell r="D11078">
            <v>2016</v>
          </cell>
          <cell r="G11078">
            <v>77</v>
          </cell>
          <cell r="AC11078">
            <v>20943313</v>
          </cell>
        </row>
        <row r="11079">
          <cell r="A11079" t="str">
            <v>Venta para reventa [MWh]</v>
          </cell>
          <cell r="C11079">
            <v>307567</v>
          </cell>
          <cell r="D11079">
            <v>2016</v>
          </cell>
          <cell r="G11079">
            <v>77</v>
          </cell>
          <cell r="AC11079">
            <v>307567</v>
          </cell>
        </row>
        <row r="11080">
          <cell r="A11080" t="str">
            <v>Venta totales de energía [MWh]</v>
          </cell>
          <cell r="C11080">
            <v>21250880</v>
          </cell>
          <cell r="D11080">
            <v>2016</v>
          </cell>
          <cell r="G11080">
            <v>77</v>
          </cell>
          <cell r="AC11080">
            <v>21250880</v>
          </cell>
        </row>
        <row r="11081">
          <cell r="A11081" t="str">
            <v>Venta Consumo Residencial [MWh]</v>
          </cell>
          <cell r="C11081">
            <v>5527901</v>
          </cell>
          <cell r="D11081">
            <v>2016</v>
          </cell>
          <cell r="G11081">
            <v>96</v>
          </cell>
          <cell r="AC11081">
            <v>5527901</v>
          </cell>
        </row>
        <row r="11082">
          <cell r="A11082" t="str">
            <v>Venta Consumo Comercial [MWh]</v>
          </cell>
          <cell r="C11082">
            <v>3042610</v>
          </cell>
          <cell r="D11082">
            <v>2016</v>
          </cell>
          <cell r="G11082">
            <v>96</v>
          </cell>
          <cell r="AC11082">
            <v>3042610</v>
          </cell>
        </row>
        <row r="11083">
          <cell r="A11083" t="str">
            <v>Venta Consumo Industrial [MWh]</v>
          </cell>
          <cell r="C11083">
            <v>5304243</v>
          </cell>
          <cell r="D11083">
            <v>2016</v>
          </cell>
          <cell r="G11083">
            <v>96</v>
          </cell>
          <cell r="AC11083">
            <v>5304243</v>
          </cell>
        </row>
        <row r="11084">
          <cell r="A11084" t="str">
            <v>Venta Energía para AP [MWh]</v>
          </cell>
          <cell r="C11084">
            <v>29215</v>
          </cell>
          <cell r="D11084">
            <v>2016</v>
          </cell>
          <cell r="G11084">
            <v>96</v>
          </cell>
          <cell r="AC11084">
            <v>29215</v>
          </cell>
        </row>
        <row r="11085">
          <cell r="A11085" t="str">
            <v>Venta a Usuarios Propios [MWh]</v>
          </cell>
          <cell r="C11085">
            <v>13903969</v>
          </cell>
          <cell r="D11085">
            <v>2016</v>
          </cell>
          <cell r="G11085">
            <v>96</v>
          </cell>
          <cell r="AC11085">
            <v>13903969</v>
          </cell>
        </row>
        <row r="11086">
          <cell r="A11086" t="str">
            <v>Venta para reventa [MWh]</v>
          </cell>
          <cell r="C11086">
            <v>239090</v>
          </cell>
          <cell r="D11086">
            <v>2016</v>
          </cell>
          <cell r="G11086">
            <v>96</v>
          </cell>
          <cell r="AC11086">
            <v>239090</v>
          </cell>
        </row>
        <row r="11087">
          <cell r="A11087" t="str">
            <v>Venta totales de energía [MWh]</v>
          </cell>
          <cell r="C11087">
            <v>14143059</v>
          </cell>
          <cell r="D11087">
            <v>2016</v>
          </cell>
          <cell r="G11087">
            <v>96</v>
          </cell>
          <cell r="AC11087">
            <v>14143059</v>
          </cell>
        </row>
        <row r="11088">
          <cell r="A11088" t="str">
            <v>Venta Consumo Residencial [MWh]</v>
          </cell>
          <cell r="C11088">
            <v>3716539</v>
          </cell>
          <cell r="D11088">
            <v>2016</v>
          </cell>
          <cell r="G11088">
            <v>101</v>
          </cell>
          <cell r="AC11088">
            <v>3716539</v>
          </cell>
        </row>
        <row r="11089">
          <cell r="A11089" t="str">
            <v>Venta Consumo Comercial [MWh]</v>
          </cell>
          <cell r="C11089">
            <v>2856537</v>
          </cell>
          <cell r="D11089">
            <v>2016</v>
          </cell>
          <cell r="G11089">
            <v>101</v>
          </cell>
          <cell r="AC11089">
            <v>2856537</v>
          </cell>
        </row>
        <row r="11090">
          <cell r="A11090" t="str">
            <v>Venta Consumo Industrial [MWh]</v>
          </cell>
          <cell r="C11090">
            <v>4979620</v>
          </cell>
          <cell r="D11090">
            <v>2016</v>
          </cell>
          <cell r="G11090">
            <v>101</v>
          </cell>
          <cell r="AC11090">
            <v>4979620</v>
          </cell>
        </row>
        <row r="11091">
          <cell r="A11091" t="str">
            <v>Venta Energía para AP [MWh]</v>
          </cell>
          <cell r="C11091">
            <v>21266</v>
          </cell>
          <cell r="D11091">
            <v>2016</v>
          </cell>
          <cell r="G11091">
            <v>101</v>
          </cell>
          <cell r="AC11091">
            <v>21266</v>
          </cell>
        </row>
        <row r="11092">
          <cell r="A11092" t="str">
            <v>Venta a Usuarios Propios [MWh]</v>
          </cell>
          <cell r="C11092">
            <v>11573962</v>
          </cell>
          <cell r="D11092">
            <v>2016</v>
          </cell>
          <cell r="G11092">
            <v>101</v>
          </cell>
          <cell r="AC11092">
            <v>11573962</v>
          </cell>
        </row>
        <row r="11093">
          <cell r="A11093" t="str">
            <v>Venta para reventa [MWh]</v>
          </cell>
          <cell r="C11093">
            <v>5860360</v>
          </cell>
          <cell r="D11093">
            <v>2016</v>
          </cell>
          <cell r="G11093">
            <v>101</v>
          </cell>
          <cell r="AC11093">
            <v>5860360</v>
          </cell>
        </row>
        <row r="11094">
          <cell r="A11094" t="str">
            <v>Venta totales de energía [MWh]</v>
          </cell>
          <cell r="C11094">
            <v>17434322</v>
          </cell>
          <cell r="D11094">
            <v>2016</v>
          </cell>
          <cell r="G11094">
            <v>101</v>
          </cell>
          <cell r="AC11094">
            <v>17434322</v>
          </cell>
        </row>
        <row r="11095">
          <cell r="A11095" t="str">
            <v>Venta Consumo Residencial [MWh]</v>
          </cell>
          <cell r="C11095">
            <v>9428754</v>
          </cell>
          <cell r="D11095">
            <v>2016</v>
          </cell>
          <cell r="G11095">
            <v>126</v>
          </cell>
          <cell r="AC11095">
            <v>9428754</v>
          </cell>
        </row>
        <row r="11096">
          <cell r="A11096" t="str">
            <v>Venta Consumo Comercial [MWh]</v>
          </cell>
          <cell r="C11096">
            <v>6747842</v>
          </cell>
          <cell r="D11096">
            <v>2016</v>
          </cell>
          <cell r="G11096">
            <v>126</v>
          </cell>
          <cell r="AC11096">
            <v>6747842</v>
          </cell>
        </row>
        <row r="11097">
          <cell r="A11097" t="str">
            <v>Venta Consumo Industrial [MWh]</v>
          </cell>
          <cell r="C11097">
            <v>7910303</v>
          </cell>
          <cell r="D11097">
            <v>2016</v>
          </cell>
          <cell r="G11097">
            <v>126</v>
          </cell>
          <cell r="AC11097">
            <v>7910303</v>
          </cell>
        </row>
        <row r="11098">
          <cell r="A11098" t="str">
            <v>Venta Energía para AP [MWh]</v>
          </cell>
          <cell r="C11098">
            <v>139874</v>
          </cell>
          <cell r="D11098">
            <v>2016</v>
          </cell>
          <cell r="G11098">
            <v>126</v>
          </cell>
          <cell r="AC11098">
            <v>139874</v>
          </cell>
        </row>
        <row r="11099">
          <cell r="A11099" t="str">
            <v>Venta a Usuarios Propios [MWh]</v>
          </cell>
          <cell r="C11099">
            <v>24226773</v>
          </cell>
          <cell r="D11099">
            <v>2016</v>
          </cell>
          <cell r="G11099">
            <v>126</v>
          </cell>
          <cell r="AC11099">
            <v>24226773</v>
          </cell>
        </row>
        <row r="11100">
          <cell r="A11100" t="str">
            <v>Venta para reventa [MWh]</v>
          </cell>
          <cell r="C11100">
            <v>2224648</v>
          </cell>
          <cell r="D11100">
            <v>2016</v>
          </cell>
          <cell r="G11100">
            <v>126</v>
          </cell>
          <cell r="AC11100">
            <v>2224648</v>
          </cell>
        </row>
        <row r="11101">
          <cell r="A11101" t="str">
            <v>Venta totales de energía [MWh]</v>
          </cell>
          <cell r="C11101">
            <v>26451421</v>
          </cell>
          <cell r="D11101">
            <v>2016</v>
          </cell>
          <cell r="G11101">
            <v>126</v>
          </cell>
          <cell r="AC11101">
            <v>26451421</v>
          </cell>
        </row>
        <row r="11102">
          <cell r="A11102" t="str">
            <v>Venta Consumo Residencial [MWh]</v>
          </cell>
          <cell r="C11102">
            <v>1220946</v>
          </cell>
          <cell r="D11102">
            <v>2016</v>
          </cell>
          <cell r="G11102">
            <v>132</v>
          </cell>
          <cell r="AC11102">
            <v>1220946</v>
          </cell>
        </row>
        <row r="11103">
          <cell r="A11103" t="str">
            <v>Venta Consumo Comercial [MWh]</v>
          </cell>
          <cell r="C11103">
            <v>1572211</v>
          </cell>
          <cell r="D11103">
            <v>2016</v>
          </cell>
          <cell r="G11103">
            <v>132</v>
          </cell>
          <cell r="AC11103">
            <v>1572211</v>
          </cell>
        </row>
        <row r="11104">
          <cell r="A11104" t="str">
            <v>Venta Consumo Industrial [MWh]</v>
          </cell>
          <cell r="C11104">
            <v>1893184</v>
          </cell>
          <cell r="D11104">
            <v>2016</v>
          </cell>
          <cell r="G11104">
            <v>132</v>
          </cell>
          <cell r="AC11104">
            <v>1893184</v>
          </cell>
        </row>
        <row r="11105">
          <cell r="A11105" t="str">
            <v>Venta Energía para AP [MWh]</v>
          </cell>
          <cell r="C11105">
            <v>25088</v>
          </cell>
          <cell r="D11105">
            <v>2016</v>
          </cell>
          <cell r="G11105">
            <v>132</v>
          </cell>
          <cell r="AC11105">
            <v>25088</v>
          </cell>
        </row>
        <row r="11106">
          <cell r="A11106" t="str">
            <v>Venta a Autoridades [MWh]</v>
          </cell>
          <cell r="C11106">
            <v>38993</v>
          </cell>
          <cell r="D11106">
            <v>2016</v>
          </cell>
          <cell r="G11106">
            <v>132</v>
          </cell>
          <cell r="AC11106">
            <v>38993</v>
          </cell>
        </row>
        <row r="11107">
          <cell r="A11107" t="str">
            <v>Venta a Usuarios Propios [MWh]</v>
          </cell>
          <cell r="C11107">
            <v>4750422</v>
          </cell>
          <cell r="D11107">
            <v>2016</v>
          </cell>
          <cell r="G11107">
            <v>132</v>
          </cell>
          <cell r="AC11107">
            <v>4750422</v>
          </cell>
        </row>
        <row r="11108">
          <cell r="A11108" t="str">
            <v>Venta para reventa [MWh]</v>
          </cell>
          <cell r="C11108">
            <v>205208</v>
          </cell>
          <cell r="D11108">
            <v>2016</v>
          </cell>
          <cell r="G11108">
            <v>132</v>
          </cell>
          <cell r="AC11108">
            <v>205208</v>
          </cell>
        </row>
        <row r="11109">
          <cell r="A11109" t="str">
            <v>Venta totales de energía [MWh]</v>
          </cell>
          <cell r="C11109">
            <v>4955630</v>
          </cell>
          <cell r="D11109">
            <v>2016</v>
          </cell>
          <cell r="G11109">
            <v>132</v>
          </cell>
          <cell r="AC11109">
            <v>4955630</v>
          </cell>
        </row>
        <row r="11110">
          <cell r="A11110" t="str">
            <v>Venta Consumo Residencial [MWh]</v>
          </cell>
          <cell r="C11110">
            <v>4328262</v>
          </cell>
          <cell r="D11110">
            <v>2016</v>
          </cell>
          <cell r="G11110">
            <v>136</v>
          </cell>
          <cell r="AC11110">
            <v>4328262</v>
          </cell>
        </row>
        <row r="11111">
          <cell r="A11111" t="str">
            <v>Venta Consumo Comercial [MWh]</v>
          </cell>
          <cell r="C11111">
            <v>3586987</v>
          </cell>
          <cell r="D11111">
            <v>2016</v>
          </cell>
          <cell r="G11111">
            <v>136</v>
          </cell>
          <cell r="AC11111">
            <v>3586987</v>
          </cell>
        </row>
        <row r="11112">
          <cell r="A11112" t="str">
            <v>Venta Consumo Industrial [MWh]</v>
          </cell>
          <cell r="C11112">
            <v>5668448</v>
          </cell>
          <cell r="D11112">
            <v>2016</v>
          </cell>
          <cell r="G11112">
            <v>136</v>
          </cell>
          <cell r="AC11112">
            <v>5668448</v>
          </cell>
        </row>
        <row r="11113">
          <cell r="A11113" t="str">
            <v>Venta Energía para AP [MWh]</v>
          </cell>
          <cell r="C11113">
            <v>37738</v>
          </cell>
          <cell r="D11113">
            <v>2016</v>
          </cell>
          <cell r="G11113">
            <v>136</v>
          </cell>
          <cell r="AC11113">
            <v>37738</v>
          </cell>
        </row>
        <row r="11114">
          <cell r="A11114" t="str">
            <v>Venta a Usuarios Propios [MWh]</v>
          </cell>
          <cell r="C11114">
            <v>13621435</v>
          </cell>
          <cell r="D11114">
            <v>2016</v>
          </cell>
          <cell r="G11114">
            <v>136</v>
          </cell>
          <cell r="AC11114">
            <v>13621435</v>
          </cell>
        </row>
        <row r="11115">
          <cell r="A11115" t="str">
            <v>Venta para reventa [MWh]</v>
          </cell>
          <cell r="C11115">
            <v>764828</v>
          </cell>
          <cell r="D11115">
            <v>2016</v>
          </cell>
          <cell r="G11115">
            <v>136</v>
          </cell>
          <cell r="AC11115">
            <v>764828</v>
          </cell>
        </row>
        <row r="11116">
          <cell r="A11116" t="str">
            <v>Venta totales de energía [MWh]</v>
          </cell>
          <cell r="C11116">
            <v>14386263</v>
          </cell>
          <cell r="D11116">
            <v>2016</v>
          </cell>
          <cell r="G11116">
            <v>136</v>
          </cell>
          <cell r="AC11116">
            <v>14386263</v>
          </cell>
        </row>
        <row r="11117">
          <cell r="A11117" t="str">
            <v>Venta Consumo Residencial [MWh]</v>
          </cell>
          <cell r="C11117">
            <v>1685833</v>
          </cell>
          <cell r="D11117">
            <v>2016</v>
          </cell>
          <cell r="G11117">
            <v>137</v>
          </cell>
          <cell r="AC11117">
            <v>1685833</v>
          </cell>
        </row>
        <row r="11118">
          <cell r="A11118" t="str">
            <v>Venta Consumo Comercial [MWh]</v>
          </cell>
          <cell r="C11118">
            <v>1355032</v>
          </cell>
          <cell r="D11118">
            <v>2016</v>
          </cell>
          <cell r="G11118">
            <v>137</v>
          </cell>
          <cell r="AC11118">
            <v>1355032</v>
          </cell>
        </row>
        <row r="11119">
          <cell r="A11119" t="str">
            <v>Venta Consumo Industrial [MWh]</v>
          </cell>
          <cell r="C11119">
            <v>1569262</v>
          </cell>
          <cell r="D11119">
            <v>2016</v>
          </cell>
          <cell r="G11119">
            <v>137</v>
          </cell>
          <cell r="AC11119">
            <v>1569262</v>
          </cell>
        </row>
        <row r="11120">
          <cell r="A11120" t="str">
            <v>Venta Energía para AP [MWh]</v>
          </cell>
          <cell r="C11120">
            <v>4954</v>
          </cell>
          <cell r="D11120">
            <v>2016</v>
          </cell>
          <cell r="G11120">
            <v>137</v>
          </cell>
          <cell r="AC11120">
            <v>4954</v>
          </cell>
        </row>
        <row r="11121">
          <cell r="A11121" t="str">
            <v>Venta a Usuarios Propios [MWh]</v>
          </cell>
          <cell r="C11121">
            <v>4615081</v>
          </cell>
          <cell r="D11121">
            <v>2016</v>
          </cell>
          <cell r="G11121">
            <v>137</v>
          </cell>
          <cell r="AC11121">
            <v>4615081</v>
          </cell>
        </row>
        <row r="11122">
          <cell r="A11122" t="str">
            <v>Venta para reventa [MWh]</v>
          </cell>
          <cell r="C11122">
            <v>0</v>
          </cell>
          <cell r="D11122">
            <v>2016</v>
          </cell>
          <cell r="G11122">
            <v>137</v>
          </cell>
          <cell r="AC11122">
            <v>0</v>
          </cell>
        </row>
        <row r="11123">
          <cell r="A11123" t="str">
            <v>Venta totales de energía [MWh]</v>
          </cell>
          <cell r="C11123">
            <v>4615081</v>
          </cell>
          <cell r="D11123">
            <v>2016</v>
          </cell>
          <cell r="G11123">
            <v>137</v>
          </cell>
          <cell r="AC11123">
            <v>4615081</v>
          </cell>
        </row>
        <row r="11124">
          <cell r="A11124" t="str">
            <v>Venta Consumo Residencial [MWh]</v>
          </cell>
          <cell r="C11124">
            <v>5102840</v>
          </cell>
          <cell r="D11124">
            <v>2016</v>
          </cell>
          <cell r="G11124">
            <v>142</v>
          </cell>
          <cell r="AC11124">
            <v>5102840</v>
          </cell>
        </row>
        <row r="11125">
          <cell r="A11125" t="str">
            <v>Venta Consumo Comercial [MWh]</v>
          </cell>
          <cell r="C11125">
            <v>2965375</v>
          </cell>
          <cell r="D11125">
            <v>2016</v>
          </cell>
          <cell r="G11125">
            <v>142</v>
          </cell>
          <cell r="AC11125">
            <v>2965375</v>
          </cell>
        </row>
        <row r="11126">
          <cell r="A11126" t="str">
            <v>Venta Consumo Industrial [MWh]</v>
          </cell>
          <cell r="C11126">
            <v>2439811</v>
          </cell>
          <cell r="D11126">
            <v>2016</v>
          </cell>
          <cell r="G11126">
            <v>142</v>
          </cell>
          <cell r="AC11126">
            <v>2439811</v>
          </cell>
        </row>
        <row r="11127">
          <cell r="A11127" t="str">
            <v>Venta Energía para AP [MWh]</v>
          </cell>
          <cell r="C11127">
            <v>21548</v>
          </cell>
          <cell r="D11127">
            <v>2016</v>
          </cell>
          <cell r="G11127">
            <v>142</v>
          </cell>
          <cell r="AC11127">
            <v>21548</v>
          </cell>
        </row>
        <row r="11128">
          <cell r="A11128" t="str">
            <v>Venta a Usuarios Propios [MWh]</v>
          </cell>
          <cell r="C11128">
            <v>10529574</v>
          </cell>
          <cell r="D11128">
            <v>2016</v>
          </cell>
          <cell r="G11128">
            <v>142</v>
          </cell>
          <cell r="AC11128">
            <v>10529574</v>
          </cell>
        </row>
        <row r="11129">
          <cell r="A11129" t="str">
            <v>Venta para reventa [MWh]</v>
          </cell>
          <cell r="C11129">
            <v>1024877</v>
          </cell>
          <cell r="D11129">
            <v>2016</v>
          </cell>
          <cell r="G11129">
            <v>142</v>
          </cell>
          <cell r="AC11129">
            <v>1024877</v>
          </cell>
        </row>
        <row r="11130">
          <cell r="A11130" t="str">
            <v>Venta totales de energía [MWh]</v>
          </cell>
          <cell r="C11130">
            <v>11554451</v>
          </cell>
          <cell r="D11130">
            <v>2016</v>
          </cell>
          <cell r="G11130">
            <v>142</v>
          </cell>
          <cell r="AC11130">
            <v>11554451</v>
          </cell>
        </row>
        <row r="11131">
          <cell r="A11131" t="str">
            <v>Venta Consumo Residencial [MWh]</v>
          </cell>
          <cell r="C11131">
            <v>2560286</v>
          </cell>
          <cell r="D11131">
            <v>2016</v>
          </cell>
          <cell r="G11131">
            <v>175</v>
          </cell>
          <cell r="AC11131">
            <v>2560286</v>
          </cell>
        </row>
        <row r="11132">
          <cell r="A11132" t="str">
            <v>Venta Consumo Comercial [MWh]</v>
          </cell>
          <cell r="C11132">
            <v>2013947</v>
          </cell>
          <cell r="D11132">
            <v>2016</v>
          </cell>
          <cell r="G11132">
            <v>175</v>
          </cell>
          <cell r="AC11132">
            <v>2013947</v>
          </cell>
        </row>
        <row r="11133">
          <cell r="A11133" t="str">
            <v>Venta Consumo Industrial [MWh]</v>
          </cell>
          <cell r="C11133">
            <v>6015964</v>
          </cell>
          <cell r="D11133">
            <v>2016</v>
          </cell>
          <cell r="G11133">
            <v>175</v>
          </cell>
          <cell r="AC11133">
            <v>6015964</v>
          </cell>
        </row>
        <row r="11134">
          <cell r="A11134" t="str">
            <v>Venta Energía para AP [MWh]</v>
          </cell>
          <cell r="C11134">
            <v>52588</v>
          </cell>
          <cell r="D11134">
            <v>2016</v>
          </cell>
          <cell r="G11134">
            <v>175</v>
          </cell>
          <cell r="AC11134">
            <v>52588</v>
          </cell>
        </row>
        <row r="11135">
          <cell r="A11135" t="str">
            <v>Venta a Usuarios Propios [MWh]</v>
          </cell>
          <cell r="C11135">
            <v>10642785</v>
          </cell>
          <cell r="D11135">
            <v>2016</v>
          </cell>
          <cell r="G11135">
            <v>175</v>
          </cell>
          <cell r="AC11135">
            <v>10642785</v>
          </cell>
        </row>
        <row r="11136">
          <cell r="A11136" t="str">
            <v>Venta para reventa [MWh]</v>
          </cell>
          <cell r="C11136">
            <v>1436777</v>
          </cell>
          <cell r="D11136">
            <v>2016</v>
          </cell>
          <cell r="G11136">
            <v>175</v>
          </cell>
          <cell r="AC11136">
            <v>1436777</v>
          </cell>
        </row>
        <row r="11137">
          <cell r="A11137" t="str">
            <v>Venta totales de energía [MWh]</v>
          </cell>
          <cell r="C11137">
            <v>12079562</v>
          </cell>
          <cell r="D11137">
            <v>2016</v>
          </cell>
          <cell r="G11137">
            <v>175</v>
          </cell>
          <cell r="AC11137">
            <v>12079562</v>
          </cell>
        </row>
        <row r="11138">
          <cell r="A11138" t="str">
            <v>Venta Consumo Residencial [MWh]</v>
          </cell>
          <cell r="C11138">
            <v>7185771</v>
          </cell>
          <cell r="D11138">
            <v>2016</v>
          </cell>
          <cell r="G11138">
            <v>188</v>
          </cell>
          <cell r="AC11138">
            <v>7185771</v>
          </cell>
        </row>
        <row r="11139">
          <cell r="A11139" t="str">
            <v>Venta Consumo Comercial [MWh]</v>
          </cell>
          <cell r="C11139">
            <v>5050570</v>
          </cell>
          <cell r="D11139">
            <v>2016</v>
          </cell>
          <cell r="G11139">
            <v>188</v>
          </cell>
          <cell r="AC11139">
            <v>5050570</v>
          </cell>
        </row>
        <row r="11140">
          <cell r="A11140" t="str">
            <v>Venta Consumo Industrial [MWh]</v>
          </cell>
          <cell r="C11140">
            <v>7684390</v>
          </cell>
          <cell r="D11140">
            <v>2016</v>
          </cell>
          <cell r="G11140">
            <v>188</v>
          </cell>
          <cell r="AC11140">
            <v>7684390</v>
          </cell>
        </row>
        <row r="11141">
          <cell r="A11141" t="str">
            <v>Venta Energía para AP [MWh]</v>
          </cell>
          <cell r="C11141">
            <v>45225</v>
          </cell>
          <cell r="D11141">
            <v>2016</v>
          </cell>
          <cell r="G11141">
            <v>188</v>
          </cell>
          <cell r="AC11141">
            <v>45225</v>
          </cell>
        </row>
        <row r="11142">
          <cell r="A11142" t="str">
            <v>Venta a Usuarios Propios [MWh]</v>
          </cell>
          <cell r="C11142">
            <v>19965956</v>
          </cell>
          <cell r="D11142">
            <v>2016</v>
          </cell>
          <cell r="G11142">
            <v>188</v>
          </cell>
          <cell r="AC11142">
            <v>19965956</v>
          </cell>
        </row>
        <row r="11143">
          <cell r="A11143" t="str">
            <v>Venta para reventa [MWh]</v>
          </cell>
          <cell r="C11143">
            <v>32920</v>
          </cell>
          <cell r="D11143">
            <v>2016</v>
          </cell>
          <cell r="G11143">
            <v>188</v>
          </cell>
          <cell r="AC11143">
            <v>32920</v>
          </cell>
        </row>
        <row r="11144">
          <cell r="A11144" t="str">
            <v>Venta totales de energía [MWh]</v>
          </cell>
          <cell r="C11144">
            <v>19998876</v>
          </cell>
          <cell r="D11144">
            <v>2016</v>
          </cell>
          <cell r="G11144">
            <v>188</v>
          </cell>
          <cell r="AC11144">
            <v>19998876</v>
          </cell>
        </row>
        <row r="11145">
          <cell r="A11145" t="str">
            <v>Venta Consumo Residencial [MWh]</v>
          </cell>
          <cell r="C11145">
            <v>483687</v>
          </cell>
          <cell r="D11145">
            <v>2016</v>
          </cell>
          <cell r="G11145">
            <v>290</v>
          </cell>
          <cell r="AC11145">
            <v>483687</v>
          </cell>
        </row>
        <row r="11146">
          <cell r="A11146" t="str">
            <v>Venta Consumo Comercial [MWh]</v>
          </cell>
          <cell r="C11146">
            <v>306594</v>
          </cell>
          <cell r="D11146">
            <v>2016</v>
          </cell>
          <cell r="G11146">
            <v>290</v>
          </cell>
          <cell r="AC11146">
            <v>306594</v>
          </cell>
        </row>
        <row r="11147">
          <cell r="A11147" t="str">
            <v>Venta Consumo Industrial [MWh]</v>
          </cell>
          <cell r="C11147">
            <v>282684</v>
          </cell>
          <cell r="D11147">
            <v>2016</v>
          </cell>
          <cell r="G11147">
            <v>290</v>
          </cell>
          <cell r="AC11147">
            <v>282684</v>
          </cell>
        </row>
        <row r="11148">
          <cell r="A11148" t="str">
            <v>Venta Energía para AP [MWh]</v>
          </cell>
          <cell r="C11148">
            <v>8117</v>
          </cell>
          <cell r="D11148">
            <v>2016</v>
          </cell>
          <cell r="G11148">
            <v>290</v>
          </cell>
          <cell r="AC11148">
            <v>8117</v>
          </cell>
        </row>
        <row r="11149">
          <cell r="A11149" t="str">
            <v>Venta a Autoridades [MWh]</v>
          </cell>
          <cell r="C11149">
            <v>106943</v>
          </cell>
          <cell r="D11149">
            <v>2016</v>
          </cell>
          <cell r="G11149">
            <v>290</v>
          </cell>
          <cell r="AC11149">
            <v>106943</v>
          </cell>
        </row>
        <row r="11150">
          <cell r="A11150" t="str">
            <v>Venta a Usuarios Propios [MWh]</v>
          </cell>
          <cell r="C11150">
            <v>1188025</v>
          </cell>
          <cell r="D11150">
            <v>2016</v>
          </cell>
          <cell r="G11150">
            <v>290</v>
          </cell>
          <cell r="AC11150">
            <v>1188025</v>
          </cell>
        </row>
        <row r="11151">
          <cell r="A11151" t="str">
            <v>Venta para reventa [MWh]</v>
          </cell>
          <cell r="C11151">
            <v>15379</v>
          </cell>
          <cell r="D11151">
            <v>2016</v>
          </cell>
          <cell r="G11151">
            <v>290</v>
          </cell>
          <cell r="AC11151">
            <v>15379</v>
          </cell>
        </row>
        <row r="11152">
          <cell r="A11152" t="str">
            <v>Venta totales de energía [MWh]</v>
          </cell>
          <cell r="C11152">
            <v>1203404</v>
          </cell>
          <cell r="D11152">
            <v>2016</v>
          </cell>
          <cell r="G11152">
            <v>290</v>
          </cell>
          <cell r="AC11152">
            <v>1203404</v>
          </cell>
        </row>
        <row r="11153">
          <cell r="A11153" t="str">
            <v>Venta Consumo Residencial [MWh]</v>
          </cell>
          <cell r="C11153">
            <v>76762</v>
          </cell>
          <cell r="D11153">
            <v>2016</v>
          </cell>
          <cell r="G11153">
            <v>123</v>
          </cell>
          <cell r="AC11153">
            <v>76762</v>
          </cell>
        </row>
        <row r="11154">
          <cell r="A11154" t="str">
            <v>Venta Consumo Comercial [MWh]</v>
          </cell>
          <cell r="C11154">
            <v>48120</v>
          </cell>
          <cell r="D11154">
            <v>2016</v>
          </cell>
          <cell r="G11154">
            <v>123</v>
          </cell>
          <cell r="AC11154">
            <v>48120</v>
          </cell>
        </row>
        <row r="11155">
          <cell r="A11155" t="str">
            <v>Venta Consumo Industrial [MWh]</v>
          </cell>
          <cell r="C11155">
            <v>42729</v>
          </cell>
          <cell r="D11155">
            <v>2016</v>
          </cell>
          <cell r="G11155">
            <v>123</v>
          </cell>
          <cell r="AC11155">
            <v>42729</v>
          </cell>
        </row>
        <row r="11156">
          <cell r="A11156" t="str">
            <v>Venta Energía para AP [MWh]</v>
          </cell>
          <cell r="C11156">
            <v>901</v>
          </cell>
          <cell r="D11156">
            <v>2016</v>
          </cell>
          <cell r="G11156">
            <v>123</v>
          </cell>
          <cell r="AC11156">
            <v>901</v>
          </cell>
        </row>
        <row r="11157">
          <cell r="A11157" t="str">
            <v>Venta a Usuarios Propios [MWh]</v>
          </cell>
          <cell r="C11157">
            <v>168512</v>
          </cell>
          <cell r="D11157">
            <v>2016</v>
          </cell>
          <cell r="G11157">
            <v>123</v>
          </cell>
          <cell r="AC11157">
            <v>168512</v>
          </cell>
        </row>
        <row r="11158">
          <cell r="A11158" t="str">
            <v>Venta para reventa [MWh]</v>
          </cell>
          <cell r="C11158">
            <v>6086</v>
          </cell>
          <cell r="D11158">
            <v>2016</v>
          </cell>
          <cell r="G11158">
            <v>123</v>
          </cell>
          <cell r="AC11158">
            <v>6086</v>
          </cell>
        </row>
        <row r="11159">
          <cell r="A11159" t="str">
            <v>Venta totales de energía [MWh]</v>
          </cell>
          <cell r="C11159">
            <v>174598</v>
          </cell>
          <cell r="D11159">
            <v>2016</v>
          </cell>
          <cell r="G11159">
            <v>123</v>
          </cell>
          <cell r="AC11159">
            <v>174598</v>
          </cell>
        </row>
        <row r="11160">
          <cell r="A11160" t="str">
            <v>Venta Consumo Residencial [MWh]</v>
          </cell>
          <cell r="C11160">
            <v>1132571</v>
          </cell>
          <cell r="D11160">
            <v>2016</v>
          </cell>
          <cell r="G11160">
            <v>95</v>
          </cell>
          <cell r="AC11160">
            <v>1132571</v>
          </cell>
        </row>
        <row r="11161">
          <cell r="A11161" t="str">
            <v>Venta Consumo Comercial [MWh]</v>
          </cell>
          <cell r="C11161">
            <v>1491763</v>
          </cell>
          <cell r="D11161">
            <v>2016</v>
          </cell>
          <cell r="G11161">
            <v>95</v>
          </cell>
          <cell r="AC11161">
            <v>1491763</v>
          </cell>
        </row>
        <row r="11162">
          <cell r="A11162" t="str">
            <v>Venta Consumo Industrial [MWh]</v>
          </cell>
          <cell r="C11162">
            <v>544207</v>
          </cell>
          <cell r="D11162">
            <v>2016</v>
          </cell>
          <cell r="G11162">
            <v>95</v>
          </cell>
          <cell r="AC11162">
            <v>544207</v>
          </cell>
        </row>
        <row r="11163">
          <cell r="A11163" t="str">
            <v>Venta Energía para AP [MWh]</v>
          </cell>
          <cell r="C11163">
            <v>31143</v>
          </cell>
          <cell r="D11163">
            <v>2016</v>
          </cell>
          <cell r="G11163">
            <v>95</v>
          </cell>
          <cell r="AC11163">
            <v>31143</v>
          </cell>
        </row>
        <row r="11164">
          <cell r="A11164" t="str">
            <v>Venta a Autoridades [MWh]</v>
          </cell>
          <cell r="C11164">
            <v>52840</v>
          </cell>
          <cell r="D11164">
            <v>2016</v>
          </cell>
          <cell r="G11164">
            <v>95</v>
          </cell>
          <cell r="AC11164">
            <v>52840</v>
          </cell>
        </row>
        <row r="11165">
          <cell r="A11165" t="str">
            <v>Venta de Energía Otras [MWh]</v>
          </cell>
          <cell r="C11165">
            <v>6013</v>
          </cell>
          <cell r="D11165">
            <v>2016</v>
          </cell>
          <cell r="G11165">
            <v>95</v>
          </cell>
          <cell r="AC11165">
            <v>6013</v>
          </cell>
        </row>
        <row r="11166">
          <cell r="A11166" t="str">
            <v>Venta a Usuarios Propios [MWh]</v>
          </cell>
          <cell r="C11166">
            <v>3258537</v>
          </cell>
          <cell r="D11166">
            <v>2016</v>
          </cell>
          <cell r="G11166">
            <v>95</v>
          </cell>
          <cell r="AC11166">
            <v>3258537</v>
          </cell>
        </row>
        <row r="11167">
          <cell r="A11167" t="str">
            <v>Venta para reventa [MWh]</v>
          </cell>
          <cell r="C11167">
            <v>45018</v>
          </cell>
          <cell r="D11167">
            <v>2016</v>
          </cell>
          <cell r="G11167">
            <v>95</v>
          </cell>
          <cell r="AC11167">
            <v>45018</v>
          </cell>
        </row>
        <row r="11168">
          <cell r="A11168" t="str">
            <v>Venta totales de energía [MWh]</v>
          </cell>
          <cell r="C11168">
            <v>3303555</v>
          </cell>
          <cell r="D11168">
            <v>2016</v>
          </cell>
          <cell r="G11168">
            <v>95</v>
          </cell>
          <cell r="AC11168">
            <v>3303555</v>
          </cell>
        </row>
        <row r="11169">
          <cell r="A11169" t="str">
            <v>Venta para reventa [MWh]</v>
          </cell>
          <cell r="C11169">
            <v>12655048</v>
          </cell>
          <cell r="D11169">
            <v>2016</v>
          </cell>
          <cell r="G11169">
            <v>129</v>
          </cell>
          <cell r="AC11169">
            <v>12655048</v>
          </cell>
        </row>
        <row r="11170">
          <cell r="A11170" t="str">
            <v>Venta totales de energía [MWh]</v>
          </cell>
          <cell r="C11170">
            <v>12655048</v>
          </cell>
          <cell r="D11170">
            <v>2016</v>
          </cell>
          <cell r="G11170">
            <v>129</v>
          </cell>
          <cell r="AC11170">
            <v>12655048</v>
          </cell>
        </row>
        <row r="11171">
          <cell r="A11171" t="str">
            <v>Venta Consumo Residencial [MWh]</v>
          </cell>
          <cell r="C11171">
            <v>3724044</v>
          </cell>
          <cell r="D11171">
            <v>2016</v>
          </cell>
          <cell r="G11171">
            <v>176</v>
          </cell>
          <cell r="AC11171">
            <v>3724044</v>
          </cell>
        </row>
        <row r="11172">
          <cell r="A11172" t="str">
            <v>Venta Consumo Comercial [MWh]</v>
          </cell>
          <cell r="C11172">
            <v>2139362</v>
          </cell>
          <cell r="D11172">
            <v>2016</v>
          </cell>
          <cell r="G11172">
            <v>176</v>
          </cell>
          <cell r="AC11172">
            <v>2139362</v>
          </cell>
        </row>
        <row r="11173">
          <cell r="A11173" t="str">
            <v>Venta Consumo Industrial [MWh]</v>
          </cell>
          <cell r="C11173">
            <v>3003057</v>
          </cell>
          <cell r="D11173">
            <v>2016</v>
          </cell>
          <cell r="G11173">
            <v>176</v>
          </cell>
          <cell r="AC11173">
            <v>3003057</v>
          </cell>
        </row>
        <row r="11174">
          <cell r="A11174" t="str">
            <v>Venta Energía para AP [MWh]</v>
          </cell>
          <cell r="C11174">
            <v>29913</v>
          </cell>
          <cell r="D11174">
            <v>2016</v>
          </cell>
          <cell r="G11174">
            <v>176</v>
          </cell>
          <cell r="AC11174">
            <v>29913</v>
          </cell>
        </row>
        <row r="11175">
          <cell r="A11175" t="str">
            <v>Venta a Usuarios Propios [MWh]</v>
          </cell>
          <cell r="C11175">
            <v>8896376</v>
          </cell>
          <cell r="D11175">
            <v>2016</v>
          </cell>
          <cell r="G11175">
            <v>176</v>
          </cell>
          <cell r="AC11175">
            <v>8896376</v>
          </cell>
        </row>
        <row r="11176">
          <cell r="A11176" t="str">
            <v>Venta para reventa [MWh]</v>
          </cell>
          <cell r="C11176">
            <v>4822021</v>
          </cell>
          <cell r="D11176">
            <v>2016</v>
          </cell>
          <cell r="G11176">
            <v>176</v>
          </cell>
          <cell r="AC11176">
            <v>4822021</v>
          </cell>
        </row>
        <row r="11177">
          <cell r="A11177" t="str">
            <v>Venta totales de energía [MWh]</v>
          </cell>
          <cell r="C11177">
            <v>13718397</v>
          </cell>
          <cell r="D11177">
            <v>2016</v>
          </cell>
          <cell r="G11177">
            <v>176</v>
          </cell>
          <cell r="AC11177">
            <v>13718397</v>
          </cell>
        </row>
        <row r="11178">
          <cell r="A11178" t="str">
            <v>Venta Consumo Residencial [MWh]</v>
          </cell>
          <cell r="C11178">
            <v>852454</v>
          </cell>
          <cell r="D11178">
            <v>2016</v>
          </cell>
          <cell r="G11178">
            <v>288</v>
          </cell>
          <cell r="AC11178">
            <v>852454</v>
          </cell>
        </row>
        <row r="11179">
          <cell r="A11179" t="str">
            <v>Venta Consumo Comercial [MWh]</v>
          </cell>
          <cell r="C11179">
            <v>632477</v>
          </cell>
          <cell r="D11179">
            <v>2016</v>
          </cell>
          <cell r="G11179">
            <v>288</v>
          </cell>
          <cell r="AC11179">
            <v>632477</v>
          </cell>
        </row>
        <row r="11180">
          <cell r="A11180" t="str">
            <v>Venta Consumo Industrial [MWh]</v>
          </cell>
          <cell r="C11180">
            <v>151026</v>
          </cell>
          <cell r="D11180">
            <v>2016</v>
          </cell>
          <cell r="G11180">
            <v>288</v>
          </cell>
          <cell r="AC11180">
            <v>151026</v>
          </cell>
        </row>
        <row r="11181">
          <cell r="A11181" t="str">
            <v>Venta Energía para AP [MWh]</v>
          </cell>
          <cell r="C11181">
            <v>1851</v>
          </cell>
          <cell r="D11181">
            <v>2016</v>
          </cell>
          <cell r="G11181">
            <v>288</v>
          </cell>
          <cell r="AC11181">
            <v>1851</v>
          </cell>
        </row>
        <row r="11182">
          <cell r="A11182" t="str">
            <v>Venta a Usuarios Propios [MWh]</v>
          </cell>
          <cell r="C11182">
            <v>1637808</v>
          </cell>
          <cell r="D11182">
            <v>2016</v>
          </cell>
          <cell r="G11182">
            <v>288</v>
          </cell>
          <cell r="AC11182">
            <v>1637808</v>
          </cell>
        </row>
        <row r="11183">
          <cell r="A11183" t="str">
            <v>Venta para reventa [MWh]</v>
          </cell>
          <cell r="C11183">
            <v>125045</v>
          </cell>
          <cell r="D11183">
            <v>2016</v>
          </cell>
          <cell r="G11183">
            <v>288</v>
          </cell>
          <cell r="AC11183">
            <v>125045</v>
          </cell>
        </row>
        <row r="11184">
          <cell r="A11184" t="str">
            <v>Venta totales de energía [MWh]</v>
          </cell>
          <cell r="C11184">
            <v>1762853</v>
          </cell>
          <cell r="D11184">
            <v>2016</v>
          </cell>
          <cell r="G11184">
            <v>288</v>
          </cell>
          <cell r="AC11184">
            <v>1762853</v>
          </cell>
        </row>
        <row r="11185">
          <cell r="A11185" t="str">
            <v>Venta para reventa [MWh]</v>
          </cell>
          <cell r="C11185">
            <v>394540</v>
          </cell>
          <cell r="D11185">
            <v>2016</v>
          </cell>
          <cell r="G11185">
            <v>162</v>
          </cell>
          <cell r="AC11185">
            <v>394540</v>
          </cell>
        </row>
        <row r="11186">
          <cell r="A11186" t="str">
            <v>Venta totales de energía [MWh]</v>
          </cell>
          <cell r="C11186">
            <v>394540</v>
          </cell>
          <cell r="D11186">
            <v>2016</v>
          </cell>
          <cell r="G11186">
            <v>162</v>
          </cell>
          <cell r="AC11186">
            <v>394540</v>
          </cell>
        </row>
        <row r="11187">
          <cell r="A11187" t="str">
            <v>Venta Consumo Residencial [MWh]</v>
          </cell>
          <cell r="C11187">
            <v>3646111</v>
          </cell>
          <cell r="D11187">
            <v>2016</v>
          </cell>
          <cell r="G11187">
            <v>22</v>
          </cell>
          <cell r="AC11187">
            <v>3646111</v>
          </cell>
        </row>
        <row r="11188">
          <cell r="A11188" t="str">
            <v>Venta Consumo Comercial [MWh]</v>
          </cell>
          <cell r="C11188">
            <v>2707996</v>
          </cell>
          <cell r="D11188">
            <v>2016</v>
          </cell>
          <cell r="G11188">
            <v>22</v>
          </cell>
          <cell r="AC11188">
            <v>2707996</v>
          </cell>
        </row>
        <row r="11189">
          <cell r="A11189" t="str">
            <v>Venta Consumo Industrial [MWh]</v>
          </cell>
          <cell r="C11189">
            <v>1978080</v>
          </cell>
          <cell r="D11189">
            <v>2016</v>
          </cell>
          <cell r="G11189">
            <v>22</v>
          </cell>
          <cell r="AC11189">
            <v>1978080</v>
          </cell>
        </row>
        <row r="11190">
          <cell r="A11190" t="str">
            <v>Venta Energía para AP [MWh]</v>
          </cell>
          <cell r="C11190">
            <v>29635</v>
          </cell>
          <cell r="D11190">
            <v>2016</v>
          </cell>
          <cell r="G11190">
            <v>22</v>
          </cell>
          <cell r="AC11190">
            <v>29635</v>
          </cell>
        </row>
        <row r="11191">
          <cell r="A11191" t="str">
            <v>Venta a Autoridades [MWh]</v>
          </cell>
          <cell r="C11191">
            <v>102286</v>
          </cell>
          <cell r="D11191">
            <v>2016</v>
          </cell>
          <cell r="G11191">
            <v>22</v>
          </cell>
          <cell r="AC11191">
            <v>102286</v>
          </cell>
        </row>
        <row r="11192">
          <cell r="A11192" t="str">
            <v>Venta a Usuarios Propios [MWh]</v>
          </cell>
          <cell r="C11192">
            <v>8464108</v>
          </cell>
          <cell r="D11192">
            <v>2016</v>
          </cell>
          <cell r="G11192">
            <v>22</v>
          </cell>
          <cell r="AC11192">
            <v>8464108</v>
          </cell>
        </row>
        <row r="11193">
          <cell r="A11193" t="str">
            <v>Venta para reventa [MWh]</v>
          </cell>
          <cell r="C11193">
            <v>3132319</v>
          </cell>
          <cell r="D11193">
            <v>2016</v>
          </cell>
          <cell r="G11193">
            <v>22</v>
          </cell>
          <cell r="AC11193">
            <v>3132319</v>
          </cell>
        </row>
        <row r="11194">
          <cell r="A11194" t="str">
            <v>Venta totales de energía [MWh]</v>
          </cell>
          <cell r="C11194">
            <v>11596427</v>
          </cell>
          <cell r="D11194">
            <v>2016</v>
          </cell>
          <cell r="G11194">
            <v>22</v>
          </cell>
          <cell r="AC11194">
            <v>11596427</v>
          </cell>
        </row>
        <row r="11195">
          <cell r="A11195" t="str">
            <v>Venta Consumo Residencial [MWh]</v>
          </cell>
          <cell r="C11195">
            <v>18342899</v>
          </cell>
          <cell r="D11195">
            <v>2016</v>
          </cell>
          <cell r="G11195">
            <v>2</v>
          </cell>
          <cell r="AC11195">
            <v>18342899</v>
          </cell>
        </row>
        <row r="11196">
          <cell r="A11196" t="str">
            <v>Venta Consumo Comercial [MWh]</v>
          </cell>
          <cell r="C11196">
            <v>14090927</v>
          </cell>
          <cell r="D11196">
            <v>2016</v>
          </cell>
          <cell r="G11196">
            <v>2</v>
          </cell>
          <cell r="AC11196">
            <v>14090927</v>
          </cell>
        </row>
        <row r="11197">
          <cell r="A11197" t="str">
            <v>Venta Consumo Industrial [MWh]</v>
          </cell>
          <cell r="C11197">
            <v>22310047</v>
          </cell>
          <cell r="D11197">
            <v>2016</v>
          </cell>
          <cell r="G11197">
            <v>2</v>
          </cell>
          <cell r="AC11197">
            <v>22310047</v>
          </cell>
        </row>
        <row r="11198">
          <cell r="A11198" t="str">
            <v>Venta Energía para AP [MWh]</v>
          </cell>
          <cell r="C11198">
            <v>208201</v>
          </cell>
          <cell r="D11198">
            <v>2016</v>
          </cell>
          <cell r="G11198">
            <v>2</v>
          </cell>
          <cell r="AC11198">
            <v>208201</v>
          </cell>
        </row>
        <row r="11199">
          <cell r="A11199" t="str">
            <v>Venta a Usuarios Propios [MWh]</v>
          </cell>
          <cell r="C11199">
            <v>54952074</v>
          </cell>
          <cell r="D11199">
            <v>2016</v>
          </cell>
          <cell r="G11199">
            <v>2</v>
          </cell>
          <cell r="AC11199">
            <v>54952074</v>
          </cell>
        </row>
        <row r="11200">
          <cell r="A11200" t="str">
            <v>Venta para reventa [MWh]</v>
          </cell>
          <cell r="C11200">
            <v>8921349</v>
          </cell>
          <cell r="D11200">
            <v>2016</v>
          </cell>
          <cell r="G11200">
            <v>2</v>
          </cell>
          <cell r="AC11200">
            <v>8921349</v>
          </cell>
        </row>
        <row r="11201">
          <cell r="A11201" t="str">
            <v>Venta totales de energía [MWh]</v>
          </cell>
          <cell r="C11201">
            <v>63873423</v>
          </cell>
          <cell r="D11201">
            <v>2016</v>
          </cell>
          <cell r="G11201">
            <v>2</v>
          </cell>
          <cell r="AC11201">
            <v>63873423</v>
          </cell>
        </row>
        <row r="11202">
          <cell r="A11202" t="str">
            <v>Venta Consumo Residencial [MWh]</v>
          </cell>
          <cell r="C11202">
            <v>3074790</v>
          </cell>
          <cell r="D11202">
            <v>2016</v>
          </cell>
          <cell r="G11202">
            <v>80</v>
          </cell>
          <cell r="AC11202">
            <v>3074790</v>
          </cell>
        </row>
        <row r="11203">
          <cell r="A11203" t="str">
            <v>Venta Consumo Comercial [MWh]</v>
          </cell>
          <cell r="C11203">
            <v>3168312</v>
          </cell>
          <cell r="D11203">
            <v>2016</v>
          </cell>
          <cell r="G11203">
            <v>80</v>
          </cell>
          <cell r="AC11203">
            <v>3168312</v>
          </cell>
        </row>
        <row r="11204">
          <cell r="A11204" t="str">
            <v>Venta Consumo Industrial [MWh]</v>
          </cell>
          <cell r="C11204">
            <v>3468091</v>
          </cell>
          <cell r="D11204">
            <v>2016</v>
          </cell>
          <cell r="G11204">
            <v>80</v>
          </cell>
          <cell r="AC11204">
            <v>3468091</v>
          </cell>
        </row>
        <row r="11205">
          <cell r="A11205" t="str">
            <v>Venta Energía para AP [MWh]</v>
          </cell>
          <cell r="C11205">
            <v>31981</v>
          </cell>
          <cell r="D11205">
            <v>2016</v>
          </cell>
          <cell r="G11205">
            <v>80</v>
          </cell>
          <cell r="AC11205">
            <v>31981</v>
          </cell>
        </row>
        <row r="11206">
          <cell r="A11206" t="str">
            <v>Venta a Usuarios Propios [MWh]</v>
          </cell>
          <cell r="C11206">
            <v>9743174</v>
          </cell>
          <cell r="D11206">
            <v>2016</v>
          </cell>
          <cell r="G11206">
            <v>80</v>
          </cell>
          <cell r="AC11206">
            <v>9743174</v>
          </cell>
        </row>
        <row r="11207">
          <cell r="A11207" t="str">
            <v>Venta para reventa [MWh]</v>
          </cell>
          <cell r="C11207">
            <v>1553860</v>
          </cell>
          <cell r="D11207">
            <v>2016</v>
          </cell>
          <cell r="G11207">
            <v>80</v>
          </cell>
          <cell r="AC11207">
            <v>1553860</v>
          </cell>
        </row>
        <row r="11208">
          <cell r="A11208" t="str">
            <v>Venta totales de energía [MWh]</v>
          </cell>
          <cell r="C11208">
            <v>11297034</v>
          </cell>
          <cell r="D11208">
            <v>2016</v>
          </cell>
          <cell r="G11208">
            <v>80</v>
          </cell>
          <cell r="AC11208">
            <v>11297034</v>
          </cell>
        </row>
        <row r="11209">
          <cell r="A11209" t="str">
            <v>Venta Consumo Residencial [MWh]</v>
          </cell>
          <cell r="C11209">
            <v>3359568</v>
          </cell>
          <cell r="D11209">
            <v>2016</v>
          </cell>
          <cell r="G11209">
            <v>191</v>
          </cell>
          <cell r="AC11209">
            <v>3359568</v>
          </cell>
        </row>
        <row r="11210">
          <cell r="A11210" t="str">
            <v>Venta Consumo Comercial [MWh]</v>
          </cell>
          <cell r="C11210">
            <v>4375206</v>
          </cell>
          <cell r="D11210">
            <v>2016</v>
          </cell>
          <cell r="G11210">
            <v>191</v>
          </cell>
          <cell r="AC11210">
            <v>4375206</v>
          </cell>
        </row>
        <row r="11211">
          <cell r="A11211" t="str">
            <v>Venta Consumo Industrial [MWh]</v>
          </cell>
          <cell r="C11211">
            <v>2030739</v>
          </cell>
          <cell r="D11211">
            <v>2016</v>
          </cell>
          <cell r="G11211">
            <v>191</v>
          </cell>
          <cell r="AC11211">
            <v>2030739</v>
          </cell>
        </row>
        <row r="11212">
          <cell r="A11212" t="str">
            <v>Venta Energía para AP [MWh]</v>
          </cell>
          <cell r="C11212">
            <v>45188</v>
          </cell>
          <cell r="D11212">
            <v>2016</v>
          </cell>
          <cell r="G11212">
            <v>191</v>
          </cell>
          <cell r="AC11212">
            <v>45188</v>
          </cell>
        </row>
        <row r="11213">
          <cell r="A11213" t="str">
            <v>Venta a Usuarios Propios [MWh]</v>
          </cell>
          <cell r="C11213">
            <v>9810701</v>
          </cell>
          <cell r="D11213">
            <v>2016</v>
          </cell>
          <cell r="G11213">
            <v>191</v>
          </cell>
          <cell r="AC11213">
            <v>9810701</v>
          </cell>
        </row>
        <row r="11214">
          <cell r="A11214" t="str">
            <v>Venta para reventa [MWh]</v>
          </cell>
          <cell r="C11214">
            <v>6745116</v>
          </cell>
          <cell r="D11214">
            <v>2016</v>
          </cell>
          <cell r="G11214">
            <v>191</v>
          </cell>
          <cell r="AC11214">
            <v>6745116</v>
          </cell>
        </row>
        <row r="11215">
          <cell r="A11215" t="str">
            <v>Venta totales de energía [MWh]</v>
          </cell>
          <cell r="C11215">
            <v>16555817</v>
          </cell>
          <cell r="D11215">
            <v>2016</v>
          </cell>
          <cell r="G11215">
            <v>191</v>
          </cell>
          <cell r="AC11215">
            <v>16555817</v>
          </cell>
        </row>
        <row r="11216">
          <cell r="A11216" t="str">
            <v>Venta para reventa [MWh]</v>
          </cell>
          <cell r="C11216">
            <v>945870</v>
          </cell>
          <cell r="D11216">
            <v>2016</v>
          </cell>
          <cell r="G11216">
            <v>276</v>
          </cell>
          <cell r="AC11216">
            <v>945870</v>
          </cell>
        </row>
        <row r="11217">
          <cell r="A11217" t="str">
            <v>Venta totales de energía [MWh]</v>
          </cell>
          <cell r="C11217">
            <v>945870</v>
          </cell>
          <cell r="D11217">
            <v>2016</v>
          </cell>
          <cell r="G11217">
            <v>276</v>
          </cell>
          <cell r="AC11217">
            <v>945870</v>
          </cell>
        </row>
        <row r="11218">
          <cell r="A11218" t="str">
            <v>Venta Consumo Residencial [MWh]</v>
          </cell>
          <cell r="C11218">
            <v>12789439</v>
          </cell>
          <cell r="D11218">
            <v>2016</v>
          </cell>
          <cell r="G11218">
            <v>41</v>
          </cell>
          <cell r="AC11218">
            <v>12789439</v>
          </cell>
        </row>
        <row r="11219">
          <cell r="A11219" t="str">
            <v>Venta Consumo Comercial [MWh]</v>
          </cell>
          <cell r="C11219">
            <v>11843439</v>
          </cell>
          <cell r="D11219">
            <v>2016</v>
          </cell>
          <cell r="G11219">
            <v>41</v>
          </cell>
          <cell r="AC11219">
            <v>11843439</v>
          </cell>
        </row>
        <row r="11220">
          <cell r="A11220" t="str">
            <v>Venta Consumo Industrial [MWh]</v>
          </cell>
          <cell r="C11220">
            <v>8838915</v>
          </cell>
          <cell r="D11220">
            <v>2016</v>
          </cell>
          <cell r="G11220">
            <v>41</v>
          </cell>
          <cell r="AC11220">
            <v>8838915</v>
          </cell>
        </row>
        <row r="11221">
          <cell r="A11221" t="str">
            <v>Venta Energía para AP [MWh]</v>
          </cell>
          <cell r="C11221">
            <v>150184</v>
          </cell>
          <cell r="D11221">
            <v>2016</v>
          </cell>
          <cell r="G11221">
            <v>41</v>
          </cell>
          <cell r="AC11221">
            <v>150184</v>
          </cell>
        </row>
        <row r="11222">
          <cell r="A11222" t="str">
            <v>Venta de Energía Otras [MWh]</v>
          </cell>
          <cell r="C11222">
            <v>37748</v>
          </cell>
          <cell r="D11222">
            <v>2016</v>
          </cell>
          <cell r="G11222">
            <v>41</v>
          </cell>
          <cell r="AC11222">
            <v>37748</v>
          </cell>
        </row>
        <row r="11223">
          <cell r="A11223" t="str">
            <v>Venta a Usuarios Propios [MWh]</v>
          </cell>
          <cell r="C11223">
            <v>33659725</v>
          </cell>
          <cell r="D11223">
            <v>2016</v>
          </cell>
          <cell r="G11223">
            <v>41</v>
          </cell>
          <cell r="AC11223">
            <v>33659725</v>
          </cell>
        </row>
        <row r="11224">
          <cell r="A11224" t="str">
            <v>Venta para reventa [MWh]</v>
          </cell>
          <cell r="C11224">
            <v>3086806</v>
          </cell>
          <cell r="D11224">
            <v>2016</v>
          </cell>
          <cell r="G11224">
            <v>41</v>
          </cell>
          <cell r="AC11224">
            <v>3086806</v>
          </cell>
        </row>
        <row r="11225">
          <cell r="A11225" t="str">
            <v>Venta totales de energía [MWh]</v>
          </cell>
          <cell r="C11225">
            <v>36746531</v>
          </cell>
          <cell r="D11225">
            <v>2016</v>
          </cell>
          <cell r="G11225">
            <v>41</v>
          </cell>
          <cell r="AC11225">
            <v>36746531</v>
          </cell>
        </row>
        <row r="11226">
          <cell r="A11226" t="str">
            <v>Venta Consumo Residencial [MWh]</v>
          </cell>
          <cell r="C11226">
            <v>3189527</v>
          </cell>
          <cell r="D11226">
            <v>2016</v>
          </cell>
          <cell r="G11226">
            <v>147</v>
          </cell>
          <cell r="AC11226">
            <v>3189527</v>
          </cell>
        </row>
        <row r="11227">
          <cell r="A11227" t="str">
            <v>Venta Consumo Comercial [MWh]</v>
          </cell>
          <cell r="C11227">
            <v>3831295</v>
          </cell>
          <cell r="D11227">
            <v>2016</v>
          </cell>
          <cell r="G11227">
            <v>147</v>
          </cell>
          <cell r="AC11227">
            <v>3831295</v>
          </cell>
        </row>
        <row r="11228">
          <cell r="A11228" t="str">
            <v>Venta Consumo Industrial [MWh]</v>
          </cell>
          <cell r="C11228">
            <v>1680842</v>
          </cell>
          <cell r="D11228">
            <v>2016</v>
          </cell>
          <cell r="G11228">
            <v>147</v>
          </cell>
          <cell r="AC11228">
            <v>1680842</v>
          </cell>
        </row>
        <row r="11229">
          <cell r="A11229" t="str">
            <v>Venta Energía para AP [MWh]</v>
          </cell>
          <cell r="C11229">
            <v>53277</v>
          </cell>
          <cell r="D11229">
            <v>2016</v>
          </cell>
          <cell r="G11229">
            <v>147</v>
          </cell>
          <cell r="AC11229">
            <v>53277</v>
          </cell>
        </row>
        <row r="11230">
          <cell r="A11230" t="str">
            <v>Venta a Autoridades [MWh]</v>
          </cell>
          <cell r="C11230">
            <v>196583</v>
          </cell>
          <cell r="D11230">
            <v>2016</v>
          </cell>
          <cell r="G11230">
            <v>147</v>
          </cell>
          <cell r="AC11230">
            <v>196583</v>
          </cell>
        </row>
        <row r="11231">
          <cell r="A11231" t="str">
            <v>Venta a Usuarios Propios [MWh]</v>
          </cell>
          <cell r="C11231">
            <v>8951524</v>
          </cell>
          <cell r="D11231">
            <v>2016</v>
          </cell>
          <cell r="G11231">
            <v>147</v>
          </cell>
          <cell r="AC11231">
            <v>8951524</v>
          </cell>
        </row>
        <row r="11232">
          <cell r="A11232" t="str">
            <v>Venta para reventa [MWh]</v>
          </cell>
          <cell r="C11232">
            <v>3328667</v>
          </cell>
          <cell r="D11232">
            <v>2016</v>
          </cell>
          <cell r="G11232">
            <v>147</v>
          </cell>
          <cell r="AC11232">
            <v>3328667</v>
          </cell>
        </row>
        <row r="11233">
          <cell r="A11233" t="str">
            <v>Venta totales de energía [MWh]</v>
          </cell>
          <cell r="C11233">
            <v>12280191</v>
          </cell>
          <cell r="D11233">
            <v>2016</v>
          </cell>
          <cell r="G11233">
            <v>147</v>
          </cell>
          <cell r="AC11233">
            <v>12280191</v>
          </cell>
        </row>
        <row r="11234">
          <cell r="A11234" t="str">
            <v>Venta Consumo Residencial [MWh]</v>
          </cell>
          <cell r="C11234">
            <v>9271880</v>
          </cell>
          <cell r="D11234">
            <v>2016</v>
          </cell>
          <cell r="G11234">
            <v>145</v>
          </cell>
          <cell r="AC11234">
            <v>9271880</v>
          </cell>
        </row>
        <row r="11235">
          <cell r="A11235" t="str">
            <v>Venta Consumo Comercial [MWh]</v>
          </cell>
          <cell r="C11235">
            <v>12889508</v>
          </cell>
          <cell r="D11235">
            <v>2016</v>
          </cell>
          <cell r="G11235">
            <v>145</v>
          </cell>
          <cell r="AC11235">
            <v>12889508</v>
          </cell>
        </row>
        <row r="11236">
          <cell r="A11236" t="str">
            <v>Venta Consumo Industrial [MWh]</v>
          </cell>
          <cell r="C11236">
            <v>6371224</v>
          </cell>
          <cell r="D11236">
            <v>2016</v>
          </cell>
          <cell r="G11236">
            <v>145</v>
          </cell>
          <cell r="AC11236">
            <v>6371224</v>
          </cell>
        </row>
        <row r="11237">
          <cell r="A11237" t="str">
            <v>Venta Energía para AP [MWh]</v>
          </cell>
          <cell r="C11237">
            <v>185804</v>
          </cell>
          <cell r="D11237">
            <v>2016</v>
          </cell>
          <cell r="G11237">
            <v>145</v>
          </cell>
          <cell r="AC11237">
            <v>185804</v>
          </cell>
        </row>
        <row r="11238">
          <cell r="A11238" t="str">
            <v>Venta a Autoridades [MWh]</v>
          </cell>
          <cell r="C11238">
            <v>79787</v>
          </cell>
          <cell r="D11238">
            <v>2016</v>
          </cell>
          <cell r="G11238">
            <v>145</v>
          </cell>
          <cell r="AC11238">
            <v>79787</v>
          </cell>
        </row>
        <row r="11239">
          <cell r="A11239" t="str">
            <v>Venta de Energía Otras [MWh]</v>
          </cell>
          <cell r="C11239">
            <v>2712</v>
          </cell>
          <cell r="D11239">
            <v>2016</v>
          </cell>
          <cell r="G11239">
            <v>145</v>
          </cell>
          <cell r="AC11239">
            <v>2712</v>
          </cell>
        </row>
        <row r="11240">
          <cell r="A11240" t="str">
            <v>Venta a Usuarios Propios [MWh]</v>
          </cell>
          <cell r="C11240">
            <v>28800915</v>
          </cell>
          <cell r="D11240">
            <v>2016</v>
          </cell>
          <cell r="G11240">
            <v>145</v>
          </cell>
          <cell r="AC11240">
            <v>28800915</v>
          </cell>
        </row>
        <row r="11241">
          <cell r="A11241" t="str">
            <v>Venta para reventa [MWh]</v>
          </cell>
          <cell r="C11241">
            <v>5671807</v>
          </cell>
          <cell r="D11241">
            <v>2016</v>
          </cell>
          <cell r="G11241">
            <v>145</v>
          </cell>
          <cell r="AC11241">
            <v>5671807</v>
          </cell>
        </row>
        <row r="11242">
          <cell r="A11242" t="str">
            <v>Venta totales de energía [MWh]</v>
          </cell>
          <cell r="C11242">
            <v>34472722</v>
          </cell>
          <cell r="D11242">
            <v>2016</v>
          </cell>
          <cell r="G11242">
            <v>145</v>
          </cell>
          <cell r="AC11242">
            <v>34472722</v>
          </cell>
        </row>
        <row r="11243">
          <cell r="A11243" t="str">
            <v>Venta Consumo Residencial [MWh]</v>
          </cell>
          <cell r="C11243">
            <v>1868561</v>
          </cell>
          <cell r="D11243">
            <v>2016</v>
          </cell>
          <cell r="G11243">
            <v>121</v>
          </cell>
          <cell r="AC11243">
            <v>1868561</v>
          </cell>
        </row>
        <row r="11244">
          <cell r="A11244" t="str">
            <v>Venta Consumo Comercial [MWh]</v>
          </cell>
          <cell r="C11244">
            <v>2856647</v>
          </cell>
          <cell r="D11244">
            <v>2016</v>
          </cell>
          <cell r="G11244">
            <v>121</v>
          </cell>
          <cell r="AC11244">
            <v>2856647</v>
          </cell>
        </row>
        <row r="11245">
          <cell r="A11245" t="str">
            <v>Venta Consumo Industrial [MWh]</v>
          </cell>
          <cell r="C11245">
            <v>1884755</v>
          </cell>
          <cell r="D11245">
            <v>2016</v>
          </cell>
          <cell r="G11245">
            <v>121</v>
          </cell>
          <cell r="AC11245">
            <v>1884755</v>
          </cell>
        </row>
        <row r="11246">
          <cell r="A11246" t="str">
            <v>Venta Energía para AP [MWh]</v>
          </cell>
          <cell r="C11246">
            <v>18929</v>
          </cell>
          <cell r="D11246">
            <v>2016</v>
          </cell>
          <cell r="G11246">
            <v>121</v>
          </cell>
          <cell r="AC11246">
            <v>18929</v>
          </cell>
        </row>
        <row r="11247">
          <cell r="A11247" t="str">
            <v>Venta a Autoridades [MWh]</v>
          </cell>
          <cell r="C11247">
            <v>10701</v>
          </cell>
          <cell r="D11247">
            <v>2016</v>
          </cell>
          <cell r="G11247">
            <v>121</v>
          </cell>
          <cell r="AC11247">
            <v>10701</v>
          </cell>
        </row>
        <row r="11248">
          <cell r="A11248" t="str">
            <v>Venta de Energía Otras [MWh]</v>
          </cell>
          <cell r="C11248">
            <v>1949</v>
          </cell>
          <cell r="D11248">
            <v>2016</v>
          </cell>
          <cell r="G11248">
            <v>121</v>
          </cell>
          <cell r="AC11248">
            <v>1949</v>
          </cell>
        </row>
        <row r="11249">
          <cell r="A11249" t="str">
            <v>Venta a Usuarios Propios [MWh]</v>
          </cell>
          <cell r="C11249">
            <v>6641542</v>
          </cell>
          <cell r="D11249">
            <v>2016</v>
          </cell>
          <cell r="G11249">
            <v>121</v>
          </cell>
          <cell r="AC11249">
            <v>6641542</v>
          </cell>
        </row>
        <row r="11250">
          <cell r="A11250" t="str">
            <v>Venta totales de energía [MWh]</v>
          </cell>
          <cell r="C11250">
            <v>6641542</v>
          </cell>
          <cell r="D11250">
            <v>2016</v>
          </cell>
          <cell r="G11250">
            <v>121</v>
          </cell>
          <cell r="AC11250">
            <v>6641542</v>
          </cell>
        </row>
        <row r="11251">
          <cell r="A11251" t="str">
            <v>Venta Consumo Residencial [MWh]</v>
          </cell>
          <cell r="C11251">
            <v>3477974</v>
          </cell>
          <cell r="D11251">
            <v>2016</v>
          </cell>
          <cell r="G11251">
            <v>166</v>
          </cell>
          <cell r="AC11251">
            <v>3477974</v>
          </cell>
        </row>
        <row r="11252">
          <cell r="A11252" t="str">
            <v>Venta Consumo Comercial [MWh]</v>
          </cell>
          <cell r="C11252">
            <v>4707317</v>
          </cell>
          <cell r="D11252">
            <v>2016</v>
          </cell>
          <cell r="G11252">
            <v>166</v>
          </cell>
          <cell r="AC11252">
            <v>4707317</v>
          </cell>
        </row>
        <row r="11253">
          <cell r="A11253" t="str">
            <v>Venta Consumo Industrial [MWh]</v>
          </cell>
          <cell r="C11253">
            <v>10518283</v>
          </cell>
          <cell r="D11253">
            <v>2016</v>
          </cell>
          <cell r="G11253">
            <v>166</v>
          </cell>
          <cell r="AC11253">
            <v>10518283</v>
          </cell>
        </row>
        <row r="11254">
          <cell r="A11254" t="str">
            <v>Venta Energía para AP [MWh]</v>
          </cell>
          <cell r="C11254">
            <v>47258</v>
          </cell>
          <cell r="D11254">
            <v>2016</v>
          </cell>
          <cell r="G11254">
            <v>166</v>
          </cell>
          <cell r="AC11254">
            <v>47258</v>
          </cell>
        </row>
        <row r="11255">
          <cell r="A11255" t="str">
            <v>Venta a Autoridades [MWh]</v>
          </cell>
          <cell r="C11255">
            <v>507930</v>
          </cell>
          <cell r="D11255">
            <v>2016</v>
          </cell>
          <cell r="G11255">
            <v>166</v>
          </cell>
          <cell r="AC11255">
            <v>507930</v>
          </cell>
        </row>
        <row r="11256">
          <cell r="A11256" t="str">
            <v>Venta a Usuarios Propios [MWh]</v>
          </cell>
          <cell r="C11256">
            <v>19258762</v>
          </cell>
          <cell r="D11256">
            <v>2016</v>
          </cell>
          <cell r="G11256">
            <v>166</v>
          </cell>
          <cell r="AC11256">
            <v>19258762</v>
          </cell>
        </row>
        <row r="11257">
          <cell r="A11257" t="str">
            <v>Venta para reventa [MWh]</v>
          </cell>
          <cell r="C11257">
            <v>9124367</v>
          </cell>
          <cell r="D11257">
            <v>2016</v>
          </cell>
          <cell r="G11257">
            <v>166</v>
          </cell>
          <cell r="AC11257">
            <v>9124367</v>
          </cell>
        </row>
        <row r="11258">
          <cell r="A11258" t="str">
            <v>Venta totales de energía [MWh]</v>
          </cell>
          <cell r="C11258">
            <v>28383129</v>
          </cell>
          <cell r="D11258">
            <v>2016</v>
          </cell>
          <cell r="G11258">
            <v>166</v>
          </cell>
          <cell r="AC11258">
            <v>28383129</v>
          </cell>
        </row>
        <row r="11259">
          <cell r="A11259" t="str">
            <v>Venta Consumo Residencial [MWh]</v>
          </cell>
          <cell r="C11259">
            <v>11511323</v>
          </cell>
          <cell r="D11259">
            <v>2016</v>
          </cell>
          <cell r="G11259">
            <v>443</v>
          </cell>
          <cell r="AC11259">
            <v>11511323</v>
          </cell>
        </row>
        <row r="11260">
          <cell r="A11260" t="str">
            <v>Venta Consumo Comercial [MWh]</v>
          </cell>
          <cell r="C11260">
            <v>12582672</v>
          </cell>
          <cell r="D11260">
            <v>2016</v>
          </cell>
          <cell r="G11260">
            <v>443</v>
          </cell>
          <cell r="AC11260">
            <v>12582672</v>
          </cell>
        </row>
        <row r="11261">
          <cell r="A11261" t="str">
            <v>Venta Consumo Industrial [MWh]</v>
          </cell>
          <cell r="C11261">
            <v>11737931</v>
          </cell>
          <cell r="D11261">
            <v>2016</v>
          </cell>
          <cell r="G11261">
            <v>443</v>
          </cell>
          <cell r="AC11261">
            <v>11737931</v>
          </cell>
        </row>
        <row r="11262">
          <cell r="A11262" t="str">
            <v>Venta Energía para AP [MWh]</v>
          </cell>
          <cell r="C11262">
            <v>172104</v>
          </cell>
          <cell r="D11262">
            <v>2016</v>
          </cell>
          <cell r="G11262">
            <v>443</v>
          </cell>
          <cell r="AC11262">
            <v>172104</v>
          </cell>
        </row>
        <row r="11263">
          <cell r="A11263" t="str">
            <v>Venta a Autoridades [MWh]</v>
          </cell>
          <cell r="C11263">
            <v>349264</v>
          </cell>
          <cell r="D11263">
            <v>2016</v>
          </cell>
          <cell r="G11263">
            <v>443</v>
          </cell>
          <cell r="AC11263">
            <v>349264</v>
          </cell>
        </row>
        <row r="11264">
          <cell r="A11264" t="str">
            <v>Venta a Usuarios Propios [MWh]</v>
          </cell>
          <cell r="C11264">
            <v>36353294</v>
          </cell>
          <cell r="D11264">
            <v>2016</v>
          </cell>
          <cell r="G11264">
            <v>443</v>
          </cell>
          <cell r="AC11264">
            <v>36353294</v>
          </cell>
        </row>
        <row r="11265">
          <cell r="A11265" t="str">
            <v>Venta para reventa [MWh]</v>
          </cell>
          <cell r="C11265">
            <v>401000</v>
          </cell>
          <cell r="D11265">
            <v>2016</v>
          </cell>
          <cell r="G11265">
            <v>443</v>
          </cell>
          <cell r="AC11265">
            <v>401000</v>
          </cell>
        </row>
        <row r="11266">
          <cell r="A11266" t="str">
            <v>Venta totales de energía [MWh]</v>
          </cell>
          <cell r="C11266">
            <v>36754294</v>
          </cell>
          <cell r="D11266">
            <v>2016</v>
          </cell>
          <cell r="G11266">
            <v>443</v>
          </cell>
          <cell r="AC11266">
            <v>36754294</v>
          </cell>
        </row>
        <row r="11267">
          <cell r="A11267" t="str">
            <v>Venta Consumo Residencial [MWh]</v>
          </cell>
          <cell r="C11267">
            <v>2805789</v>
          </cell>
          <cell r="D11267">
            <v>2016</v>
          </cell>
          <cell r="G11267">
            <v>49</v>
          </cell>
          <cell r="AC11267">
            <v>2805789</v>
          </cell>
        </row>
        <row r="11268">
          <cell r="A11268" t="str">
            <v>Venta Consumo Comercial [MWh]</v>
          </cell>
          <cell r="C11268">
            <v>2403447</v>
          </cell>
          <cell r="D11268">
            <v>2016</v>
          </cell>
          <cell r="G11268">
            <v>49</v>
          </cell>
          <cell r="AC11268">
            <v>2403447</v>
          </cell>
        </row>
        <row r="11269">
          <cell r="A11269" t="str">
            <v>Venta Consumo Industrial [MWh]</v>
          </cell>
          <cell r="C11269">
            <v>1030745</v>
          </cell>
          <cell r="D11269">
            <v>2016</v>
          </cell>
          <cell r="G11269">
            <v>49</v>
          </cell>
          <cell r="AC11269">
            <v>1030745</v>
          </cell>
        </row>
        <row r="11270">
          <cell r="A11270" t="str">
            <v>Venta Energía para AP [MWh]</v>
          </cell>
          <cell r="C11270">
            <v>38750</v>
          </cell>
          <cell r="D11270">
            <v>2016</v>
          </cell>
          <cell r="G11270">
            <v>49</v>
          </cell>
          <cell r="AC11270">
            <v>38750</v>
          </cell>
        </row>
        <row r="11271">
          <cell r="A11271" t="str">
            <v>Venta a Autoridades [MWh]</v>
          </cell>
          <cell r="C11271">
            <v>1533760</v>
          </cell>
          <cell r="D11271">
            <v>2016</v>
          </cell>
          <cell r="G11271">
            <v>49</v>
          </cell>
          <cell r="AC11271">
            <v>1533760</v>
          </cell>
        </row>
        <row r="11272">
          <cell r="A11272" t="str">
            <v>Venta a Usuarios Propios [MWh]</v>
          </cell>
          <cell r="C11272">
            <v>7812491</v>
          </cell>
          <cell r="D11272">
            <v>2016</v>
          </cell>
          <cell r="G11272">
            <v>49</v>
          </cell>
          <cell r="AC11272">
            <v>7812491</v>
          </cell>
        </row>
        <row r="11273">
          <cell r="A11273" t="str">
            <v>Venta para reventa [MWh]</v>
          </cell>
          <cell r="C11273">
            <v>2786020</v>
          </cell>
          <cell r="D11273">
            <v>2016</v>
          </cell>
          <cell r="G11273">
            <v>49</v>
          </cell>
          <cell r="AC11273">
            <v>2786020</v>
          </cell>
        </row>
        <row r="11274">
          <cell r="A11274" t="str">
            <v>Venta totales de energía [MWh]</v>
          </cell>
          <cell r="C11274">
            <v>10598511</v>
          </cell>
          <cell r="D11274">
            <v>2016</v>
          </cell>
          <cell r="G11274">
            <v>49</v>
          </cell>
          <cell r="AC11274">
            <v>10598511</v>
          </cell>
        </row>
        <row r="11275">
          <cell r="A11275" t="str">
            <v>Venta Consumo Residencial [MWh]</v>
          </cell>
          <cell r="C11275">
            <v>10107329</v>
          </cell>
          <cell r="D11275">
            <v>2016</v>
          </cell>
          <cell r="G11275">
            <v>120</v>
          </cell>
          <cell r="AC11275">
            <v>10107329</v>
          </cell>
        </row>
        <row r="11276">
          <cell r="A11276" t="str">
            <v>Venta Consumo Comercial [MWh]</v>
          </cell>
          <cell r="C11276">
            <v>15377004</v>
          </cell>
          <cell r="D11276">
            <v>2016</v>
          </cell>
          <cell r="G11276">
            <v>120</v>
          </cell>
          <cell r="AC11276">
            <v>15377004</v>
          </cell>
        </row>
        <row r="11277">
          <cell r="A11277" t="str">
            <v>Venta Consumo Industrial [MWh]</v>
          </cell>
          <cell r="C11277">
            <v>8889667</v>
          </cell>
          <cell r="D11277">
            <v>2016</v>
          </cell>
          <cell r="G11277">
            <v>120</v>
          </cell>
          <cell r="AC11277">
            <v>8889667</v>
          </cell>
        </row>
        <row r="11278">
          <cell r="A11278" t="str">
            <v>Venta Energía para AP [MWh]</v>
          </cell>
          <cell r="C11278">
            <v>163263</v>
          </cell>
          <cell r="D11278">
            <v>2016</v>
          </cell>
          <cell r="G11278">
            <v>120</v>
          </cell>
          <cell r="AC11278">
            <v>163263</v>
          </cell>
        </row>
        <row r="11279">
          <cell r="A11279" t="str">
            <v>Venta a Autoridades [MWh]</v>
          </cell>
          <cell r="C11279">
            <v>77156</v>
          </cell>
          <cell r="D11279">
            <v>2016</v>
          </cell>
          <cell r="G11279">
            <v>120</v>
          </cell>
          <cell r="AC11279">
            <v>77156</v>
          </cell>
        </row>
        <row r="11280">
          <cell r="A11280" t="str">
            <v>Venta de Energía Otras [MWh]</v>
          </cell>
          <cell r="C11280">
            <v>7500</v>
          </cell>
          <cell r="D11280">
            <v>2016</v>
          </cell>
          <cell r="G11280">
            <v>120</v>
          </cell>
          <cell r="AC11280">
            <v>7500</v>
          </cell>
        </row>
        <row r="11281">
          <cell r="A11281" t="str">
            <v>Venta a Usuarios Propios [MWh]</v>
          </cell>
          <cell r="C11281">
            <v>34621919</v>
          </cell>
          <cell r="D11281">
            <v>2016</v>
          </cell>
          <cell r="G11281">
            <v>120</v>
          </cell>
          <cell r="AC11281">
            <v>34621919</v>
          </cell>
        </row>
        <row r="11282">
          <cell r="A11282" t="str">
            <v>Venta para reventa [MWh]</v>
          </cell>
          <cell r="C11282">
            <v>6897102</v>
          </cell>
          <cell r="D11282">
            <v>2016</v>
          </cell>
          <cell r="G11282">
            <v>120</v>
          </cell>
          <cell r="AC11282">
            <v>6897102</v>
          </cell>
        </row>
        <row r="11283">
          <cell r="A11283" t="str">
            <v>Venta totales de energía [MWh]</v>
          </cell>
          <cell r="C11283">
            <v>41519021</v>
          </cell>
          <cell r="D11283">
            <v>2016</v>
          </cell>
          <cell r="G11283">
            <v>120</v>
          </cell>
          <cell r="AC11283">
            <v>41519021</v>
          </cell>
        </row>
        <row r="11284">
          <cell r="A11284" t="str">
            <v>Venta Consumo Residencial [MWh]</v>
          </cell>
          <cell r="C11284">
            <v>29141328</v>
          </cell>
          <cell r="D11284">
            <v>2016</v>
          </cell>
          <cell r="G11284">
            <v>161</v>
          </cell>
          <cell r="AC11284">
            <v>29141328</v>
          </cell>
        </row>
        <row r="11285">
          <cell r="A11285" t="str">
            <v>Venta Consumo Comercial [MWh]</v>
          </cell>
          <cell r="C11285">
            <v>45480352</v>
          </cell>
          <cell r="D11285">
            <v>2016</v>
          </cell>
          <cell r="G11285">
            <v>161</v>
          </cell>
          <cell r="AC11285">
            <v>45480352</v>
          </cell>
        </row>
        <row r="11286">
          <cell r="A11286" t="str">
            <v>Venta Consumo Industrial [MWh]</v>
          </cell>
          <cell r="C11286">
            <v>8748475</v>
          </cell>
          <cell r="D11286">
            <v>2016</v>
          </cell>
          <cell r="G11286">
            <v>161</v>
          </cell>
          <cell r="AC11286">
            <v>8748475</v>
          </cell>
        </row>
        <row r="11287">
          <cell r="A11287" t="str">
            <v>Venta Energía para AP [MWh]</v>
          </cell>
          <cell r="C11287">
            <v>536009</v>
          </cell>
          <cell r="D11287">
            <v>2016</v>
          </cell>
          <cell r="G11287">
            <v>161</v>
          </cell>
          <cell r="AC11287">
            <v>536009</v>
          </cell>
        </row>
        <row r="11288">
          <cell r="A11288" t="str">
            <v>Venta a Autoridades [MWh]</v>
          </cell>
          <cell r="C11288">
            <v>193212</v>
          </cell>
          <cell r="D11288">
            <v>2016</v>
          </cell>
          <cell r="G11288">
            <v>161</v>
          </cell>
          <cell r="AC11288">
            <v>193212</v>
          </cell>
        </row>
        <row r="11289">
          <cell r="A11289" t="str">
            <v>Venta de Energía Otras [MWh]</v>
          </cell>
          <cell r="C11289">
            <v>83098</v>
          </cell>
          <cell r="D11289">
            <v>2016</v>
          </cell>
          <cell r="G11289">
            <v>161</v>
          </cell>
          <cell r="AC11289">
            <v>83098</v>
          </cell>
        </row>
        <row r="11290">
          <cell r="A11290" t="str">
            <v>Venta de Energía Otras [MWh]</v>
          </cell>
          <cell r="C11290">
            <v>709</v>
          </cell>
          <cell r="D11290">
            <v>2016</v>
          </cell>
          <cell r="G11290">
            <v>161</v>
          </cell>
          <cell r="AC11290">
            <v>709</v>
          </cell>
        </row>
        <row r="11291">
          <cell r="A11291" t="str">
            <v>Venta a Usuarios Propios [MWh]</v>
          </cell>
          <cell r="C11291">
            <v>84183183</v>
          </cell>
          <cell r="D11291">
            <v>2016</v>
          </cell>
          <cell r="G11291">
            <v>161</v>
          </cell>
          <cell r="AC11291">
            <v>84183183</v>
          </cell>
        </row>
        <row r="11292">
          <cell r="A11292" t="str">
            <v>Venta para reventa [MWh]</v>
          </cell>
          <cell r="C11292">
            <v>4011815</v>
          </cell>
          <cell r="D11292">
            <v>2016</v>
          </cell>
          <cell r="G11292">
            <v>161</v>
          </cell>
          <cell r="AC11292">
            <v>4011815</v>
          </cell>
        </row>
        <row r="11293">
          <cell r="A11293" t="str">
            <v>Venta totales de energía [MWh]</v>
          </cell>
          <cell r="C11293">
            <v>88194998</v>
          </cell>
          <cell r="D11293">
            <v>2016</v>
          </cell>
          <cell r="G11293">
            <v>161</v>
          </cell>
          <cell r="AC11293">
            <v>88194998</v>
          </cell>
        </row>
        <row r="11294">
          <cell r="A11294" t="str">
            <v>Venta Consumo Residencial [MWh]</v>
          </cell>
          <cell r="C11294">
            <v>2051275</v>
          </cell>
          <cell r="D11294">
            <v>2016</v>
          </cell>
          <cell r="G11294">
            <v>99</v>
          </cell>
          <cell r="AC11294">
            <v>2051275</v>
          </cell>
        </row>
        <row r="11295">
          <cell r="A11295" t="str">
            <v>Venta Consumo Comercial [MWh]</v>
          </cell>
          <cell r="C11295">
            <v>2842168</v>
          </cell>
          <cell r="D11295">
            <v>2016</v>
          </cell>
          <cell r="G11295">
            <v>99</v>
          </cell>
          <cell r="AC11295">
            <v>2842168</v>
          </cell>
        </row>
        <row r="11296">
          <cell r="A11296" t="str">
            <v>Venta Consumo Industrial [MWh]</v>
          </cell>
          <cell r="C11296">
            <v>4905960</v>
          </cell>
          <cell r="D11296">
            <v>2016</v>
          </cell>
          <cell r="G11296">
            <v>99</v>
          </cell>
          <cell r="AC11296">
            <v>4905960</v>
          </cell>
        </row>
        <row r="11297">
          <cell r="A11297" t="str">
            <v>Venta Energía para AP [MWh]</v>
          </cell>
          <cell r="C11297">
            <v>39219</v>
          </cell>
          <cell r="D11297">
            <v>2016</v>
          </cell>
          <cell r="G11297">
            <v>99</v>
          </cell>
          <cell r="AC11297">
            <v>39219</v>
          </cell>
        </row>
        <row r="11298">
          <cell r="A11298" t="str">
            <v>Venta a Usuarios Propios [MWh]</v>
          </cell>
          <cell r="C11298">
            <v>9838622</v>
          </cell>
          <cell r="D11298">
            <v>2016</v>
          </cell>
          <cell r="G11298">
            <v>99</v>
          </cell>
          <cell r="AC11298">
            <v>9838622</v>
          </cell>
        </row>
        <row r="11299">
          <cell r="A11299" t="str">
            <v>Venta para reventa [MWh]</v>
          </cell>
          <cell r="C11299">
            <v>5027863</v>
          </cell>
          <cell r="D11299">
            <v>2016</v>
          </cell>
          <cell r="G11299">
            <v>99</v>
          </cell>
          <cell r="AC11299">
            <v>5027863</v>
          </cell>
        </row>
        <row r="11300">
          <cell r="A11300" t="str">
            <v>Venta totales de energía [MWh]</v>
          </cell>
          <cell r="C11300">
            <v>14866485</v>
          </cell>
          <cell r="D11300">
            <v>2016</v>
          </cell>
          <cell r="G11300">
            <v>99</v>
          </cell>
          <cell r="AC11300">
            <v>14866485</v>
          </cell>
        </row>
        <row r="11301">
          <cell r="A11301" t="str">
            <v>Venta para reventa [MWh]</v>
          </cell>
          <cell r="C11301">
            <v>11122530</v>
          </cell>
          <cell r="D11301">
            <v>2016</v>
          </cell>
          <cell r="G11301">
            <v>294</v>
          </cell>
          <cell r="AC11301">
            <v>11122530</v>
          </cell>
        </row>
        <row r="11302">
          <cell r="A11302" t="str">
            <v>Venta totales de energía [MWh]</v>
          </cell>
          <cell r="C11302">
            <v>11122530</v>
          </cell>
          <cell r="D11302">
            <v>2016</v>
          </cell>
          <cell r="G11302">
            <v>294</v>
          </cell>
          <cell r="AC11302">
            <v>11122530</v>
          </cell>
        </row>
        <row r="11303">
          <cell r="A11303" t="str">
            <v>Venta Consumo Residencial [MWh]</v>
          </cell>
          <cell r="C11303">
            <v>27789636</v>
          </cell>
          <cell r="D11303">
            <v>2016</v>
          </cell>
          <cell r="G11303">
            <v>32</v>
          </cell>
          <cell r="AC11303">
            <v>27789636</v>
          </cell>
        </row>
        <row r="11304">
          <cell r="A11304" t="str">
            <v>Venta Consumo Comercial [MWh]</v>
          </cell>
          <cell r="C11304">
            <v>31974284</v>
          </cell>
          <cell r="D11304">
            <v>2016</v>
          </cell>
          <cell r="G11304">
            <v>32</v>
          </cell>
          <cell r="AC11304">
            <v>31974284</v>
          </cell>
        </row>
        <row r="11305">
          <cell r="A11305" t="str">
            <v>Venta Consumo Industrial [MWh]</v>
          </cell>
          <cell r="C11305">
            <v>27841942</v>
          </cell>
          <cell r="D11305">
            <v>2016</v>
          </cell>
          <cell r="G11305">
            <v>32</v>
          </cell>
          <cell r="AC11305">
            <v>27841942</v>
          </cell>
        </row>
        <row r="11306">
          <cell r="A11306" t="str">
            <v>Venta Energía para AP [MWh]</v>
          </cell>
          <cell r="C11306">
            <v>797338</v>
          </cell>
          <cell r="D11306">
            <v>2016</v>
          </cell>
          <cell r="G11306">
            <v>32</v>
          </cell>
          <cell r="AC11306">
            <v>797338</v>
          </cell>
        </row>
        <row r="11307">
          <cell r="A11307" t="str">
            <v>Venta de Energía Otras [MWh]</v>
          </cell>
          <cell r="C11307">
            <v>500212</v>
          </cell>
          <cell r="D11307">
            <v>2016</v>
          </cell>
          <cell r="G11307">
            <v>32</v>
          </cell>
          <cell r="AC11307">
            <v>500212</v>
          </cell>
        </row>
        <row r="11308">
          <cell r="A11308" t="str">
            <v>Venta a Usuarios Propios [MWh]</v>
          </cell>
          <cell r="C11308">
            <v>88903412</v>
          </cell>
          <cell r="D11308">
            <v>2016</v>
          </cell>
          <cell r="G11308">
            <v>32</v>
          </cell>
          <cell r="AC11308">
            <v>88903412</v>
          </cell>
        </row>
        <row r="11309">
          <cell r="A11309" t="str">
            <v>Venta para reventa [MWh]</v>
          </cell>
          <cell r="C11309">
            <v>705078</v>
          </cell>
          <cell r="D11309">
            <v>2016</v>
          </cell>
          <cell r="G11309">
            <v>32</v>
          </cell>
          <cell r="AC11309">
            <v>705078</v>
          </cell>
        </row>
        <row r="11310">
          <cell r="A11310" t="str">
            <v>Venta totales de energía [MWh]</v>
          </cell>
          <cell r="C11310">
            <v>89608490</v>
          </cell>
          <cell r="D11310">
            <v>2016</v>
          </cell>
          <cell r="G11310">
            <v>32</v>
          </cell>
          <cell r="AC11310">
            <v>89608490</v>
          </cell>
        </row>
        <row r="11311">
          <cell r="A11311" t="str">
            <v>Venta Consumo Residencial [MWh]</v>
          </cell>
          <cell r="C11311">
            <v>828888</v>
          </cell>
          <cell r="D11311">
            <v>2016</v>
          </cell>
          <cell r="G11311">
            <v>89</v>
          </cell>
          <cell r="AC11311">
            <v>828888</v>
          </cell>
        </row>
        <row r="11312">
          <cell r="A11312" t="str">
            <v>Venta Consumo Comercial [MWh]</v>
          </cell>
          <cell r="C11312">
            <v>1866075</v>
          </cell>
          <cell r="D11312">
            <v>2016</v>
          </cell>
          <cell r="G11312">
            <v>89</v>
          </cell>
          <cell r="AC11312">
            <v>1866075</v>
          </cell>
        </row>
        <row r="11313">
          <cell r="A11313" t="str">
            <v>Venta Consumo Industrial [MWh]</v>
          </cell>
          <cell r="C11313">
            <v>232853</v>
          </cell>
          <cell r="D11313">
            <v>2016</v>
          </cell>
          <cell r="G11313">
            <v>89</v>
          </cell>
          <cell r="AC11313">
            <v>232853</v>
          </cell>
        </row>
        <row r="11314">
          <cell r="A11314" t="str">
            <v>Venta Energía para AP [MWh]</v>
          </cell>
          <cell r="C11314">
            <v>8188</v>
          </cell>
          <cell r="D11314">
            <v>2016</v>
          </cell>
          <cell r="G11314">
            <v>89</v>
          </cell>
          <cell r="AC11314">
            <v>8188</v>
          </cell>
        </row>
        <row r="11315">
          <cell r="A11315" t="str">
            <v>Venta a Autoridades [MWh]</v>
          </cell>
          <cell r="C11315">
            <v>387474</v>
          </cell>
          <cell r="D11315">
            <v>2016</v>
          </cell>
          <cell r="G11315">
            <v>89</v>
          </cell>
          <cell r="AC11315">
            <v>387474</v>
          </cell>
        </row>
        <row r="11316">
          <cell r="A11316" t="str">
            <v>Venta de Energía Otras [MWh]</v>
          </cell>
          <cell r="C11316">
            <v>3569</v>
          </cell>
          <cell r="D11316">
            <v>2016</v>
          </cell>
          <cell r="G11316">
            <v>89</v>
          </cell>
          <cell r="AC11316">
            <v>3569</v>
          </cell>
        </row>
        <row r="11317">
          <cell r="A11317" t="str">
            <v>Venta a Usuarios Propios [MWh]</v>
          </cell>
          <cell r="C11317">
            <v>3327047</v>
          </cell>
          <cell r="D11317">
            <v>2016</v>
          </cell>
          <cell r="G11317">
            <v>89</v>
          </cell>
          <cell r="AC11317">
            <v>3327047</v>
          </cell>
        </row>
        <row r="11318">
          <cell r="A11318" t="str">
            <v>Venta para reventa [MWh]</v>
          </cell>
          <cell r="C11318">
            <v>414952</v>
          </cell>
          <cell r="D11318">
            <v>2016</v>
          </cell>
          <cell r="G11318">
            <v>89</v>
          </cell>
          <cell r="AC11318">
            <v>414952</v>
          </cell>
        </row>
        <row r="11319">
          <cell r="A11319" t="str">
            <v>Venta totales de energía [MWh]</v>
          </cell>
          <cell r="C11319">
            <v>3741999</v>
          </cell>
          <cell r="D11319">
            <v>2016</v>
          </cell>
          <cell r="G11319">
            <v>89</v>
          </cell>
          <cell r="AC11319">
            <v>3741999</v>
          </cell>
        </row>
        <row r="11320">
          <cell r="A11320" t="str">
            <v>Venta Consumo Residencial [MWh]</v>
          </cell>
          <cell r="C11320">
            <v>8139813</v>
          </cell>
          <cell r="D11320">
            <v>2016</v>
          </cell>
          <cell r="G11320">
            <v>159</v>
          </cell>
          <cell r="AC11320">
            <v>8139813</v>
          </cell>
        </row>
        <row r="11321">
          <cell r="A11321" t="str">
            <v>Venta Consumo Comercial [MWh]</v>
          </cell>
          <cell r="C11321">
            <v>7518727</v>
          </cell>
          <cell r="D11321">
            <v>2016</v>
          </cell>
          <cell r="G11321">
            <v>159</v>
          </cell>
          <cell r="AC11321">
            <v>7518727</v>
          </cell>
        </row>
        <row r="11322">
          <cell r="A11322" t="str">
            <v>Venta Consumo Industrial [MWh]</v>
          </cell>
          <cell r="C11322">
            <v>6264991</v>
          </cell>
          <cell r="D11322">
            <v>2016</v>
          </cell>
          <cell r="G11322">
            <v>159</v>
          </cell>
          <cell r="AC11322">
            <v>6264991</v>
          </cell>
        </row>
        <row r="11323">
          <cell r="A11323" t="str">
            <v>Venta Energía para AP [MWh]</v>
          </cell>
          <cell r="C11323">
            <v>74895</v>
          </cell>
          <cell r="D11323">
            <v>2016</v>
          </cell>
          <cell r="G11323">
            <v>159</v>
          </cell>
          <cell r="AC11323">
            <v>74895</v>
          </cell>
        </row>
        <row r="11324">
          <cell r="A11324" t="str">
            <v>Venta a Autoridades [MWh]</v>
          </cell>
          <cell r="C11324">
            <v>525787</v>
          </cell>
          <cell r="D11324">
            <v>2016</v>
          </cell>
          <cell r="G11324">
            <v>159</v>
          </cell>
          <cell r="AC11324">
            <v>525787</v>
          </cell>
        </row>
        <row r="11325">
          <cell r="A11325" t="str">
            <v>Venta a Usuarios Propios [MWh]</v>
          </cell>
          <cell r="C11325">
            <v>22524213</v>
          </cell>
          <cell r="D11325">
            <v>2016</v>
          </cell>
          <cell r="G11325">
            <v>159</v>
          </cell>
          <cell r="AC11325">
            <v>22524213</v>
          </cell>
        </row>
        <row r="11326">
          <cell r="A11326" t="str">
            <v>Venta para reventa [MWh]</v>
          </cell>
          <cell r="C11326">
            <v>946981</v>
          </cell>
          <cell r="D11326">
            <v>2016</v>
          </cell>
          <cell r="G11326">
            <v>159</v>
          </cell>
          <cell r="AC11326">
            <v>946981</v>
          </cell>
        </row>
        <row r="11327">
          <cell r="A11327" t="str">
            <v>Venta totales de energía [MWh]</v>
          </cell>
          <cell r="C11327">
            <v>23471194</v>
          </cell>
          <cell r="D11327">
            <v>2016</v>
          </cell>
          <cell r="G11327">
            <v>159</v>
          </cell>
          <cell r="AC11327">
            <v>23471194</v>
          </cell>
        </row>
        <row r="11328">
          <cell r="A11328" t="str">
            <v>Venta para reventa [MWh]</v>
          </cell>
          <cell r="C11328">
            <v>2991906</v>
          </cell>
          <cell r="D11328">
            <v>2016</v>
          </cell>
          <cell r="G11328">
            <v>160</v>
          </cell>
          <cell r="AC11328">
            <v>2991906</v>
          </cell>
        </row>
        <row r="11329">
          <cell r="A11329" t="str">
            <v>Venta totales de energía [MWh]</v>
          </cell>
          <cell r="C11329">
            <v>2991906</v>
          </cell>
          <cell r="D11329">
            <v>2016</v>
          </cell>
          <cell r="G11329">
            <v>160</v>
          </cell>
          <cell r="AC11329">
            <v>2991906</v>
          </cell>
        </row>
        <row r="11330">
          <cell r="A11330" t="str">
            <v>Venta Consumo Residencial [MWh]</v>
          </cell>
          <cell r="C11330">
            <v>1493928</v>
          </cell>
          <cell r="D11330">
            <v>2016</v>
          </cell>
          <cell r="G11330">
            <v>61</v>
          </cell>
          <cell r="AC11330">
            <v>1493928</v>
          </cell>
        </row>
        <row r="11331">
          <cell r="A11331" t="str">
            <v>Venta Consumo Comercial [MWh]</v>
          </cell>
          <cell r="C11331">
            <v>1537218</v>
          </cell>
          <cell r="D11331">
            <v>2016</v>
          </cell>
          <cell r="G11331">
            <v>61</v>
          </cell>
          <cell r="AC11331">
            <v>1537218</v>
          </cell>
        </row>
        <row r="11332">
          <cell r="A11332" t="str">
            <v>Venta Consumo Industrial [MWh]</v>
          </cell>
          <cell r="C11332">
            <v>1186845</v>
          </cell>
          <cell r="D11332">
            <v>2016</v>
          </cell>
          <cell r="G11332">
            <v>61</v>
          </cell>
          <cell r="AC11332">
            <v>1186845</v>
          </cell>
        </row>
        <row r="11333">
          <cell r="A11333" t="str">
            <v>Venta Energía para AP [MWh]</v>
          </cell>
          <cell r="C11333">
            <v>4814</v>
          </cell>
          <cell r="D11333">
            <v>2016</v>
          </cell>
          <cell r="G11333">
            <v>61</v>
          </cell>
          <cell r="AC11333">
            <v>4814</v>
          </cell>
        </row>
        <row r="11334">
          <cell r="A11334" t="str">
            <v>Venta a Autoridades [MWh]</v>
          </cell>
          <cell r="C11334">
            <v>28</v>
          </cell>
          <cell r="D11334">
            <v>2016</v>
          </cell>
          <cell r="G11334">
            <v>61</v>
          </cell>
          <cell r="AC11334">
            <v>28</v>
          </cell>
        </row>
        <row r="11335">
          <cell r="A11335" t="str">
            <v>Venta a Usuarios Propios [MWh]</v>
          </cell>
          <cell r="C11335">
            <v>4222833</v>
          </cell>
          <cell r="D11335">
            <v>2016</v>
          </cell>
          <cell r="G11335">
            <v>61</v>
          </cell>
          <cell r="AC11335">
            <v>4222833</v>
          </cell>
        </row>
        <row r="11336">
          <cell r="A11336" t="str">
            <v>Venta para reventa [MWh]</v>
          </cell>
          <cell r="C11336">
            <v>465911</v>
          </cell>
          <cell r="D11336">
            <v>2016</v>
          </cell>
          <cell r="G11336">
            <v>61</v>
          </cell>
          <cell r="AC11336">
            <v>465911</v>
          </cell>
        </row>
        <row r="11337">
          <cell r="A11337" t="str">
            <v>Venta totales de energía [MWh]</v>
          </cell>
          <cell r="C11337">
            <v>4688744</v>
          </cell>
          <cell r="D11337">
            <v>2016</v>
          </cell>
          <cell r="G11337">
            <v>61</v>
          </cell>
          <cell r="AC11337">
            <v>4688744</v>
          </cell>
        </row>
        <row r="11338">
          <cell r="A11338" t="str">
            <v>Venta para reventa [MWh]</v>
          </cell>
          <cell r="C11338">
            <v>0</v>
          </cell>
          <cell r="D11338">
            <v>2016</v>
          </cell>
          <cell r="G11338">
            <v>185</v>
          </cell>
          <cell r="AC11338">
            <v>0</v>
          </cell>
        </row>
        <row r="11339">
          <cell r="A11339" t="str">
            <v>Venta totales de energía [MWh]</v>
          </cell>
          <cell r="C11339">
            <v>0</v>
          </cell>
          <cell r="D11339">
            <v>2016</v>
          </cell>
          <cell r="G11339">
            <v>185</v>
          </cell>
          <cell r="AC11339">
            <v>0</v>
          </cell>
        </row>
        <row r="11340">
          <cell r="A11340" t="str">
            <v>Venta Consumo Residencial [MWh]</v>
          </cell>
          <cell r="C11340">
            <v>5357622</v>
          </cell>
          <cell r="D11340">
            <v>2016</v>
          </cell>
          <cell r="G11340">
            <v>62</v>
          </cell>
          <cell r="AC11340">
            <v>5357622</v>
          </cell>
        </row>
        <row r="11341">
          <cell r="A11341" t="str">
            <v>Venta Consumo Comercial [MWh]</v>
          </cell>
          <cell r="C11341">
            <v>3868588</v>
          </cell>
          <cell r="D11341">
            <v>2016</v>
          </cell>
          <cell r="G11341">
            <v>62</v>
          </cell>
          <cell r="AC11341">
            <v>3868588</v>
          </cell>
        </row>
        <row r="11342">
          <cell r="A11342" t="str">
            <v>Venta Consumo Industrial [MWh]</v>
          </cell>
          <cell r="C11342">
            <v>1830299</v>
          </cell>
          <cell r="D11342">
            <v>2016</v>
          </cell>
          <cell r="G11342">
            <v>62</v>
          </cell>
          <cell r="AC11342">
            <v>1830299</v>
          </cell>
        </row>
        <row r="11343">
          <cell r="A11343" t="str">
            <v>Venta Energía para AP [MWh]</v>
          </cell>
          <cell r="C11343">
            <v>24996</v>
          </cell>
          <cell r="D11343">
            <v>2016</v>
          </cell>
          <cell r="G11343">
            <v>62</v>
          </cell>
          <cell r="AC11343">
            <v>24996</v>
          </cell>
        </row>
        <row r="11344">
          <cell r="A11344" t="str">
            <v>Venta a Usuarios Propios [MWh]</v>
          </cell>
          <cell r="C11344">
            <v>11081505</v>
          </cell>
          <cell r="D11344">
            <v>2016</v>
          </cell>
          <cell r="G11344">
            <v>62</v>
          </cell>
          <cell r="AC11344">
            <v>11081505</v>
          </cell>
        </row>
        <row r="11345">
          <cell r="A11345" t="str">
            <v>Venta para reventa [MWh]</v>
          </cell>
          <cell r="C11345">
            <v>3535264</v>
          </cell>
          <cell r="D11345">
            <v>2016</v>
          </cell>
          <cell r="G11345">
            <v>62</v>
          </cell>
          <cell r="AC11345">
            <v>3535264</v>
          </cell>
        </row>
        <row r="11346">
          <cell r="A11346" t="str">
            <v>Venta totales de energía [MWh]</v>
          </cell>
          <cell r="C11346">
            <v>14616769</v>
          </cell>
          <cell r="D11346">
            <v>2016</v>
          </cell>
          <cell r="G11346">
            <v>62</v>
          </cell>
          <cell r="AC11346">
            <v>14616769</v>
          </cell>
        </row>
        <row r="11347">
          <cell r="A11347" t="str">
            <v>Venta Consumo Residencial [MWh]</v>
          </cell>
          <cell r="C11347">
            <v>86072</v>
          </cell>
          <cell r="D11347">
            <v>2016</v>
          </cell>
          <cell r="G11347">
            <v>167</v>
          </cell>
          <cell r="AC11347">
            <v>86072</v>
          </cell>
        </row>
        <row r="11348">
          <cell r="A11348" t="str">
            <v>Venta Consumo Comercial [MWh]</v>
          </cell>
          <cell r="C11348">
            <v>128482</v>
          </cell>
          <cell r="D11348">
            <v>2016</v>
          </cell>
          <cell r="G11348">
            <v>167</v>
          </cell>
          <cell r="AC11348">
            <v>128482</v>
          </cell>
        </row>
        <row r="11349">
          <cell r="A11349" t="str">
            <v>Venta Consumo Industrial [MWh]</v>
          </cell>
          <cell r="C11349">
            <v>601944</v>
          </cell>
          <cell r="D11349">
            <v>2016</v>
          </cell>
          <cell r="G11349">
            <v>167</v>
          </cell>
          <cell r="AC11349">
            <v>601944</v>
          </cell>
        </row>
        <row r="11350">
          <cell r="A11350" t="str">
            <v>Venta Energía para AP [MWh]</v>
          </cell>
          <cell r="C11350">
            <v>2187</v>
          </cell>
          <cell r="D11350">
            <v>2016</v>
          </cell>
          <cell r="G11350">
            <v>167</v>
          </cell>
          <cell r="AC11350">
            <v>2187</v>
          </cell>
        </row>
        <row r="11351">
          <cell r="A11351" t="str">
            <v>Venta de Energía Otras [MWh]</v>
          </cell>
          <cell r="C11351">
            <v>2195</v>
          </cell>
          <cell r="D11351">
            <v>2016</v>
          </cell>
          <cell r="G11351">
            <v>167</v>
          </cell>
          <cell r="AC11351">
            <v>2195</v>
          </cell>
        </row>
        <row r="11352">
          <cell r="A11352" t="str">
            <v>Venta a Usuarios Propios [MWh]</v>
          </cell>
          <cell r="C11352">
            <v>820880</v>
          </cell>
          <cell r="D11352">
            <v>2016</v>
          </cell>
          <cell r="G11352">
            <v>167</v>
          </cell>
          <cell r="AC11352">
            <v>820880</v>
          </cell>
        </row>
        <row r="11353">
          <cell r="A11353" t="str">
            <v>Venta totales de energía [MWh]</v>
          </cell>
          <cell r="C11353">
            <v>820880</v>
          </cell>
          <cell r="D11353">
            <v>2016</v>
          </cell>
          <cell r="G11353">
            <v>167</v>
          </cell>
          <cell r="AC11353">
            <v>820880</v>
          </cell>
        </row>
        <row r="11354">
          <cell r="A11354" t="str">
            <v>Venta Consumo Residencial [MWh]</v>
          </cell>
          <cell r="C11354">
            <v>17946817</v>
          </cell>
          <cell r="D11354">
            <v>2016</v>
          </cell>
          <cell r="G11354">
            <v>17</v>
          </cell>
          <cell r="AC11354">
            <v>17946817</v>
          </cell>
        </row>
        <row r="11355">
          <cell r="A11355" t="str">
            <v>Venta Consumo Comercial [MWh]</v>
          </cell>
          <cell r="C11355">
            <v>14094399</v>
          </cell>
          <cell r="D11355">
            <v>2016</v>
          </cell>
          <cell r="G11355">
            <v>17</v>
          </cell>
          <cell r="AC11355">
            <v>14094399</v>
          </cell>
        </row>
        <row r="11356">
          <cell r="A11356" t="str">
            <v>Venta Consumo Industrial [MWh]</v>
          </cell>
          <cell r="C11356">
            <v>10266479</v>
          </cell>
          <cell r="D11356">
            <v>2016</v>
          </cell>
          <cell r="G11356">
            <v>17</v>
          </cell>
          <cell r="AC11356">
            <v>10266479</v>
          </cell>
        </row>
        <row r="11357">
          <cell r="A11357" t="str">
            <v>Venta Energía para AP [MWh]</v>
          </cell>
          <cell r="C11357">
            <v>87536</v>
          </cell>
          <cell r="D11357">
            <v>2016</v>
          </cell>
          <cell r="G11357">
            <v>17</v>
          </cell>
          <cell r="AC11357">
            <v>87536</v>
          </cell>
        </row>
        <row r="11358">
          <cell r="A11358" t="str">
            <v>Venta a Autoridades [MWh]</v>
          </cell>
          <cell r="C11358">
            <v>1472596</v>
          </cell>
          <cell r="D11358">
            <v>2016</v>
          </cell>
          <cell r="G11358">
            <v>17</v>
          </cell>
          <cell r="AC11358">
            <v>1472596</v>
          </cell>
        </row>
        <row r="11359">
          <cell r="A11359" t="str">
            <v>Venta a Usuarios Propios [MWh]</v>
          </cell>
          <cell r="C11359">
            <v>43867827</v>
          </cell>
          <cell r="D11359">
            <v>2016</v>
          </cell>
          <cell r="G11359">
            <v>17</v>
          </cell>
          <cell r="AC11359">
            <v>43867827</v>
          </cell>
        </row>
        <row r="11360">
          <cell r="A11360" t="str">
            <v>Venta para reventa [MWh]</v>
          </cell>
          <cell r="C11360">
            <v>25184327</v>
          </cell>
          <cell r="D11360">
            <v>2016</v>
          </cell>
          <cell r="G11360">
            <v>17</v>
          </cell>
          <cell r="AC11360">
            <v>25184327</v>
          </cell>
        </row>
        <row r="11361">
          <cell r="A11361" t="str">
            <v>Venta totales de energía [MWh]</v>
          </cell>
          <cell r="C11361">
            <v>69052154</v>
          </cell>
          <cell r="D11361">
            <v>2016</v>
          </cell>
          <cell r="G11361">
            <v>17</v>
          </cell>
          <cell r="AC11361">
            <v>69052154</v>
          </cell>
        </row>
        <row r="11362">
          <cell r="A11362" t="str">
            <v>Venta Consumo Residencial [MWh]</v>
          </cell>
          <cell r="C11362">
            <v>20265419</v>
          </cell>
          <cell r="D11362">
            <v>2016</v>
          </cell>
          <cell r="G11362">
            <v>55</v>
          </cell>
          <cell r="AC11362">
            <v>20265419</v>
          </cell>
        </row>
        <row r="11363">
          <cell r="A11363" t="str">
            <v>Venta Consumo Comercial [MWh]</v>
          </cell>
          <cell r="C11363">
            <v>12093759</v>
          </cell>
          <cell r="D11363">
            <v>2016</v>
          </cell>
          <cell r="G11363">
            <v>55</v>
          </cell>
          <cell r="AC11363">
            <v>12093759</v>
          </cell>
        </row>
        <row r="11364">
          <cell r="A11364" t="str">
            <v>Venta Consumo Industrial [MWh]</v>
          </cell>
          <cell r="C11364">
            <v>3196547</v>
          </cell>
          <cell r="D11364">
            <v>2016</v>
          </cell>
          <cell r="G11364">
            <v>55</v>
          </cell>
          <cell r="AC11364">
            <v>3196547</v>
          </cell>
        </row>
        <row r="11365">
          <cell r="A11365" t="str">
            <v>Venta Energía para AP [MWh]</v>
          </cell>
          <cell r="C11365">
            <v>24406</v>
          </cell>
          <cell r="D11365">
            <v>2016</v>
          </cell>
          <cell r="G11365">
            <v>55</v>
          </cell>
          <cell r="AC11365">
            <v>24406</v>
          </cell>
        </row>
        <row r="11366">
          <cell r="A11366" t="str">
            <v>Venta a Autoridades [MWh]</v>
          </cell>
          <cell r="C11366">
            <v>3193830</v>
          </cell>
          <cell r="D11366">
            <v>2016</v>
          </cell>
          <cell r="G11366">
            <v>55</v>
          </cell>
          <cell r="AC11366">
            <v>3193830</v>
          </cell>
        </row>
        <row r="11367">
          <cell r="A11367" t="str">
            <v>Venta a Usuarios Propios [MWh]</v>
          </cell>
          <cell r="C11367">
            <v>38773961</v>
          </cell>
          <cell r="D11367">
            <v>2016</v>
          </cell>
          <cell r="G11367">
            <v>55</v>
          </cell>
          <cell r="AC11367">
            <v>38773961</v>
          </cell>
        </row>
        <row r="11368">
          <cell r="A11368" t="str">
            <v>Venta para reventa [MWh]</v>
          </cell>
          <cell r="C11368">
            <v>1886974</v>
          </cell>
          <cell r="D11368">
            <v>2016</v>
          </cell>
          <cell r="G11368">
            <v>55</v>
          </cell>
          <cell r="AC11368">
            <v>1886974</v>
          </cell>
        </row>
        <row r="11369">
          <cell r="A11369" t="str">
            <v>Venta totales de energía [MWh]</v>
          </cell>
          <cell r="C11369">
            <v>40660935</v>
          </cell>
          <cell r="D11369">
            <v>2016</v>
          </cell>
          <cell r="G11369">
            <v>55</v>
          </cell>
          <cell r="AC11369">
            <v>40660935</v>
          </cell>
        </row>
        <row r="11370">
          <cell r="A11370" t="str">
            <v>Venta Consumo Residencial [MWh]</v>
          </cell>
          <cell r="C11370">
            <v>28380458</v>
          </cell>
          <cell r="D11370">
            <v>2016</v>
          </cell>
          <cell r="G11370">
            <v>45</v>
          </cell>
          <cell r="AC11370">
            <v>28380458</v>
          </cell>
        </row>
        <row r="11371">
          <cell r="A11371" t="str">
            <v>Venta Consumo Comercial [MWh]</v>
          </cell>
          <cell r="C11371">
            <v>28995889</v>
          </cell>
          <cell r="D11371">
            <v>2016</v>
          </cell>
          <cell r="G11371">
            <v>45</v>
          </cell>
          <cell r="AC11371">
            <v>28995889</v>
          </cell>
        </row>
        <row r="11372">
          <cell r="A11372" t="str">
            <v>Venta Consumo Industrial [MWh]</v>
          </cell>
          <cell r="C11372">
            <v>21782414</v>
          </cell>
          <cell r="D11372">
            <v>2016</v>
          </cell>
          <cell r="G11372">
            <v>45</v>
          </cell>
          <cell r="AC11372">
            <v>21782414</v>
          </cell>
        </row>
        <row r="11373">
          <cell r="A11373" t="str">
            <v>Venta Energía para AP [MWh]</v>
          </cell>
          <cell r="C11373">
            <v>304148</v>
          </cell>
          <cell r="D11373">
            <v>2016</v>
          </cell>
          <cell r="G11373">
            <v>45</v>
          </cell>
          <cell r="AC11373">
            <v>304148</v>
          </cell>
        </row>
        <row r="11374">
          <cell r="A11374" t="str">
            <v>Venta a Usuarios Propios [MWh]</v>
          </cell>
          <cell r="C11374">
            <v>79462909</v>
          </cell>
          <cell r="D11374">
            <v>2016</v>
          </cell>
          <cell r="G11374">
            <v>45</v>
          </cell>
          <cell r="AC11374">
            <v>79462909</v>
          </cell>
        </row>
        <row r="11375">
          <cell r="A11375" t="str">
            <v>Venta para reventa [MWh]</v>
          </cell>
          <cell r="C11375">
            <v>9081806</v>
          </cell>
          <cell r="D11375">
            <v>2016</v>
          </cell>
          <cell r="G11375">
            <v>45</v>
          </cell>
          <cell r="AC11375">
            <v>9081806</v>
          </cell>
        </row>
        <row r="11376">
          <cell r="A11376" t="str">
            <v>Venta totales de energía [MWh]</v>
          </cell>
          <cell r="C11376">
            <v>88544715</v>
          </cell>
          <cell r="D11376">
            <v>2016</v>
          </cell>
          <cell r="G11376">
            <v>45</v>
          </cell>
          <cell r="AC11376">
            <v>88544715</v>
          </cell>
        </row>
        <row r="11377">
          <cell r="A11377" t="str">
            <v>Venta Consumo Residencial [MWh]</v>
          </cell>
          <cell r="C11377">
            <v>9906672</v>
          </cell>
          <cell r="D11377">
            <v>2016</v>
          </cell>
          <cell r="G11377">
            <v>39</v>
          </cell>
          <cell r="AC11377">
            <v>9906672</v>
          </cell>
        </row>
        <row r="11378">
          <cell r="A11378" t="str">
            <v>Venta Consumo Comercial [MWh]</v>
          </cell>
          <cell r="C11378">
            <v>9207910</v>
          </cell>
          <cell r="D11378">
            <v>2016</v>
          </cell>
          <cell r="G11378">
            <v>39</v>
          </cell>
          <cell r="AC11378">
            <v>9207910</v>
          </cell>
        </row>
        <row r="11379">
          <cell r="A11379" t="str">
            <v>Venta Consumo Industrial [MWh]</v>
          </cell>
          <cell r="C11379">
            <v>2249099</v>
          </cell>
          <cell r="D11379">
            <v>2016</v>
          </cell>
          <cell r="G11379">
            <v>39</v>
          </cell>
          <cell r="AC11379">
            <v>2249099</v>
          </cell>
        </row>
        <row r="11380">
          <cell r="A11380" t="str">
            <v>Venta Energía para AP [MWh]</v>
          </cell>
          <cell r="C11380">
            <v>92548</v>
          </cell>
          <cell r="D11380">
            <v>2016</v>
          </cell>
          <cell r="G11380">
            <v>39</v>
          </cell>
          <cell r="AC11380">
            <v>92548</v>
          </cell>
        </row>
        <row r="11381">
          <cell r="A11381" t="str">
            <v>Venta de Energía Otras [MWh]</v>
          </cell>
          <cell r="C11381">
            <v>160506</v>
          </cell>
          <cell r="D11381">
            <v>2016</v>
          </cell>
          <cell r="G11381">
            <v>39</v>
          </cell>
          <cell r="AC11381">
            <v>160506</v>
          </cell>
        </row>
        <row r="11382">
          <cell r="A11382" t="str">
            <v>Venta a Usuarios Propios [MWh]</v>
          </cell>
          <cell r="C11382">
            <v>21616735</v>
          </cell>
          <cell r="D11382">
            <v>2016</v>
          </cell>
          <cell r="G11382">
            <v>39</v>
          </cell>
          <cell r="AC11382">
            <v>21616735</v>
          </cell>
        </row>
        <row r="11383">
          <cell r="A11383" t="str">
            <v>Venta para reventa [MWh]</v>
          </cell>
          <cell r="C11383">
            <v>725698</v>
          </cell>
          <cell r="D11383">
            <v>2016</v>
          </cell>
          <cell r="G11383">
            <v>39</v>
          </cell>
          <cell r="AC11383">
            <v>725698</v>
          </cell>
        </row>
        <row r="11384">
          <cell r="A11384" t="str">
            <v>Venta totales de energía [MWh]</v>
          </cell>
          <cell r="C11384">
            <v>22342433</v>
          </cell>
          <cell r="D11384">
            <v>2016</v>
          </cell>
          <cell r="G11384">
            <v>39</v>
          </cell>
          <cell r="AC11384">
            <v>22342433</v>
          </cell>
        </row>
        <row r="11385">
          <cell r="A11385" t="str">
            <v>Venta Consumo Residencial [MWh]</v>
          </cell>
          <cell r="C11385">
            <v>1440817</v>
          </cell>
          <cell r="D11385">
            <v>2016</v>
          </cell>
          <cell r="G11385">
            <v>190</v>
          </cell>
          <cell r="AC11385">
            <v>1440817</v>
          </cell>
        </row>
        <row r="11386">
          <cell r="A11386" t="str">
            <v>Venta Consumo Comercial [MWh]</v>
          </cell>
          <cell r="C11386">
            <v>1460215</v>
          </cell>
          <cell r="D11386">
            <v>2016</v>
          </cell>
          <cell r="G11386">
            <v>190</v>
          </cell>
          <cell r="AC11386">
            <v>1460215</v>
          </cell>
        </row>
        <row r="11387">
          <cell r="A11387" t="str">
            <v>Venta Consumo Industrial [MWh]</v>
          </cell>
          <cell r="C11387">
            <v>626496</v>
          </cell>
          <cell r="D11387">
            <v>2016</v>
          </cell>
          <cell r="G11387">
            <v>190</v>
          </cell>
          <cell r="AC11387">
            <v>626496</v>
          </cell>
        </row>
        <row r="11388">
          <cell r="A11388" t="str">
            <v>Venta a Usuarios Propios [MWh]</v>
          </cell>
          <cell r="C11388">
            <v>3546101</v>
          </cell>
          <cell r="D11388">
            <v>2016</v>
          </cell>
          <cell r="G11388">
            <v>190</v>
          </cell>
          <cell r="AC11388">
            <v>3546101</v>
          </cell>
        </row>
        <row r="11389">
          <cell r="A11389" t="str">
            <v>Venta para reventa [MWh]</v>
          </cell>
          <cell r="C11389">
            <v>160154</v>
          </cell>
          <cell r="D11389">
            <v>2016</v>
          </cell>
          <cell r="G11389">
            <v>190</v>
          </cell>
          <cell r="AC11389">
            <v>160154</v>
          </cell>
        </row>
        <row r="11390">
          <cell r="A11390" t="str">
            <v>Venta totales de energía [MWh]</v>
          </cell>
          <cell r="C11390">
            <v>3706255</v>
          </cell>
          <cell r="D11390">
            <v>2016</v>
          </cell>
          <cell r="G11390">
            <v>190</v>
          </cell>
          <cell r="AC11390">
            <v>3706255</v>
          </cell>
        </row>
        <row r="11391">
          <cell r="A11391" t="str">
            <v>Venta Energía para AP [MWh]</v>
          </cell>
          <cell r="C11391">
            <v>18573</v>
          </cell>
          <cell r="D11391">
            <v>2016</v>
          </cell>
          <cell r="G11391">
            <v>190</v>
          </cell>
          <cell r="AC11391">
            <v>18573</v>
          </cell>
        </row>
        <row r="11392">
          <cell r="A11392" t="str">
            <v>Venta Consumo Residencial [MWh]</v>
          </cell>
          <cell r="C11392">
            <v>3136028</v>
          </cell>
          <cell r="D11392">
            <v>2016</v>
          </cell>
          <cell r="G11392">
            <v>146</v>
          </cell>
          <cell r="AC11392">
            <v>3136028</v>
          </cell>
        </row>
        <row r="11393">
          <cell r="A11393" t="str">
            <v>Venta Consumo Comercial [MWh]</v>
          </cell>
          <cell r="C11393">
            <v>3322906</v>
          </cell>
          <cell r="D11393">
            <v>2016</v>
          </cell>
          <cell r="G11393">
            <v>146</v>
          </cell>
          <cell r="AC11393">
            <v>3322906</v>
          </cell>
        </row>
        <row r="11394">
          <cell r="A11394" t="str">
            <v>Venta Consumo Industrial [MWh]</v>
          </cell>
          <cell r="C11394">
            <v>1382037</v>
          </cell>
          <cell r="D11394">
            <v>2016</v>
          </cell>
          <cell r="G11394">
            <v>146</v>
          </cell>
          <cell r="AC11394">
            <v>1382037</v>
          </cell>
        </row>
        <row r="11395">
          <cell r="A11395" t="str">
            <v>Venta Energía para AP [MWh]</v>
          </cell>
          <cell r="C11395">
            <v>18778</v>
          </cell>
          <cell r="D11395">
            <v>2016</v>
          </cell>
          <cell r="G11395">
            <v>146</v>
          </cell>
          <cell r="AC11395">
            <v>18778</v>
          </cell>
        </row>
        <row r="11396">
          <cell r="A11396" t="str">
            <v>Venta a Usuarios Propios [MWh]</v>
          </cell>
          <cell r="C11396">
            <v>7859749</v>
          </cell>
          <cell r="D11396">
            <v>2016</v>
          </cell>
          <cell r="G11396">
            <v>146</v>
          </cell>
          <cell r="AC11396">
            <v>7859749</v>
          </cell>
        </row>
        <row r="11397">
          <cell r="A11397" t="str">
            <v>Venta para reventa [MWh]</v>
          </cell>
          <cell r="C11397">
            <v>528942</v>
          </cell>
          <cell r="D11397">
            <v>2016</v>
          </cell>
          <cell r="G11397">
            <v>146</v>
          </cell>
          <cell r="AC11397">
            <v>528942</v>
          </cell>
        </row>
        <row r="11398">
          <cell r="A11398" t="str">
            <v>Venta totales de energía [MWh]</v>
          </cell>
          <cell r="C11398">
            <v>8388691</v>
          </cell>
          <cell r="D11398">
            <v>2016</v>
          </cell>
          <cell r="G11398">
            <v>146</v>
          </cell>
          <cell r="AC11398">
            <v>8388691</v>
          </cell>
        </row>
        <row r="11399">
          <cell r="A11399" t="str">
            <v>Venta Consumo Residencial [MWh]</v>
          </cell>
          <cell r="C11399">
            <v>6518340</v>
          </cell>
          <cell r="D11399">
            <v>2016</v>
          </cell>
          <cell r="G11399">
            <v>309</v>
          </cell>
          <cell r="AC11399">
            <v>6518340</v>
          </cell>
        </row>
        <row r="11400">
          <cell r="A11400" t="str">
            <v>Venta Consumo Comercial [MWh]</v>
          </cell>
          <cell r="C11400">
            <v>12832887</v>
          </cell>
          <cell r="D11400">
            <v>2016</v>
          </cell>
          <cell r="G11400">
            <v>309</v>
          </cell>
          <cell r="AC11400">
            <v>12832887</v>
          </cell>
        </row>
        <row r="11401">
          <cell r="A11401" t="str">
            <v>Venta Consumo Industrial [MWh]</v>
          </cell>
          <cell r="C11401">
            <v>1176027</v>
          </cell>
          <cell r="D11401">
            <v>2016</v>
          </cell>
          <cell r="G11401">
            <v>309</v>
          </cell>
          <cell r="AC11401">
            <v>1176027</v>
          </cell>
        </row>
        <row r="11402">
          <cell r="A11402" t="str">
            <v>Venta Energía para AP [MWh]</v>
          </cell>
          <cell r="C11402">
            <v>92004</v>
          </cell>
          <cell r="D11402">
            <v>2016</v>
          </cell>
          <cell r="G11402">
            <v>309</v>
          </cell>
          <cell r="AC11402">
            <v>92004</v>
          </cell>
        </row>
        <row r="11403">
          <cell r="A11403" t="str">
            <v>Venta a Usuarios Propios [MWh]</v>
          </cell>
          <cell r="C11403">
            <v>20619258</v>
          </cell>
          <cell r="D11403">
            <v>2016</v>
          </cell>
          <cell r="G11403">
            <v>309</v>
          </cell>
          <cell r="AC11403">
            <v>20619258</v>
          </cell>
        </row>
        <row r="11404">
          <cell r="A11404" t="str">
            <v>Venta para reventa [MWh]</v>
          </cell>
          <cell r="C11404">
            <v>2508505</v>
          </cell>
          <cell r="D11404">
            <v>2016</v>
          </cell>
          <cell r="G11404">
            <v>309</v>
          </cell>
          <cell r="AC11404">
            <v>2508505</v>
          </cell>
        </row>
        <row r="11405">
          <cell r="A11405" t="str">
            <v>Venta totales de energía [MWh]</v>
          </cell>
          <cell r="C11405">
            <v>23127763</v>
          </cell>
          <cell r="D11405">
            <v>2016</v>
          </cell>
          <cell r="G11405">
            <v>309</v>
          </cell>
          <cell r="AC11405">
            <v>23127763</v>
          </cell>
        </row>
        <row r="11406">
          <cell r="A11406" t="str">
            <v>Venta Consumo Residencial [MWh]</v>
          </cell>
          <cell r="C11406">
            <v>2698285</v>
          </cell>
          <cell r="D11406">
            <v>2016</v>
          </cell>
          <cell r="G11406">
            <v>107</v>
          </cell>
          <cell r="AC11406">
            <v>2698285</v>
          </cell>
        </row>
        <row r="11407">
          <cell r="A11407" t="str">
            <v>Venta Consumo Comercial [MWh]</v>
          </cell>
          <cell r="C11407">
            <v>1127196</v>
          </cell>
          <cell r="D11407">
            <v>2016</v>
          </cell>
          <cell r="G11407">
            <v>107</v>
          </cell>
          <cell r="AC11407">
            <v>1127196</v>
          </cell>
        </row>
        <row r="11408">
          <cell r="A11408" t="str">
            <v>Venta Consumo Industrial [MWh]</v>
          </cell>
          <cell r="C11408">
            <v>123246</v>
          </cell>
          <cell r="D11408">
            <v>2016</v>
          </cell>
          <cell r="G11408">
            <v>107</v>
          </cell>
          <cell r="AC11408">
            <v>123246</v>
          </cell>
        </row>
        <row r="11409">
          <cell r="A11409" t="str">
            <v>Venta Energía para AP [MWh]</v>
          </cell>
          <cell r="C11409">
            <v>6036</v>
          </cell>
          <cell r="D11409">
            <v>2016</v>
          </cell>
          <cell r="G11409">
            <v>107</v>
          </cell>
          <cell r="AC11409">
            <v>6036</v>
          </cell>
        </row>
        <row r="11410">
          <cell r="A11410" t="str">
            <v>Venta a Usuarios Propios [MWh]</v>
          </cell>
          <cell r="C11410">
            <v>3954763</v>
          </cell>
          <cell r="D11410">
            <v>2016</v>
          </cell>
          <cell r="G11410">
            <v>107</v>
          </cell>
          <cell r="AC11410">
            <v>3954763</v>
          </cell>
        </row>
        <row r="11411">
          <cell r="A11411" t="str">
            <v>Venta totales de energía [MWh]</v>
          </cell>
          <cell r="C11411">
            <v>3954763</v>
          </cell>
          <cell r="D11411">
            <v>2016</v>
          </cell>
          <cell r="G11411">
            <v>107</v>
          </cell>
          <cell r="AC11411">
            <v>3954763</v>
          </cell>
        </row>
        <row r="11412">
          <cell r="A11412" t="str">
            <v>Venta de Energía Otras [MWh]</v>
          </cell>
          <cell r="C11412">
            <v>29905</v>
          </cell>
          <cell r="D11412">
            <v>2016</v>
          </cell>
          <cell r="G11412">
            <v>226</v>
          </cell>
          <cell r="AC11412">
            <v>29905</v>
          </cell>
        </row>
        <row r="11413">
          <cell r="A11413" t="str">
            <v>Venta a Usuarios Propios [MWh]</v>
          </cell>
          <cell r="C11413">
            <v>29905</v>
          </cell>
          <cell r="D11413">
            <v>2016</v>
          </cell>
          <cell r="G11413">
            <v>226</v>
          </cell>
          <cell r="AC11413">
            <v>29905</v>
          </cell>
        </row>
        <row r="11414">
          <cell r="A11414" t="str">
            <v>Venta para reventa [MWh]</v>
          </cell>
          <cell r="C11414">
            <v>4611964</v>
          </cell>
          <cell r="D11414">
            <v>2016</v>
          </cell>
          <cell r="G11414">
            <v>226</v>
          </cell>
          <cell r="AC11414">
            <v>4611964</v>
          </cell>
        </row>
        <row r="11415">
          <cell r="A11415" t="str">
            <v>Venta totales de energía [MWh]</v>
          </cell>
          <cell r="C11415">
            <v>4641869</v>
          </cell>
          <cell r="D11415">
            <v>2016</v>
          </cell>
          <cell r="G11415">
            <v>226</v>
          </cell>
          <cell r="AC11415">
            <v>4641869</v>
          </cell>
        </row>
        <row r="11416">
          <cell r="A11416" t="str">
            <v>Venta Consumo Residencial [MWh]</v>
          </cell>
          <cell r="C11416">
            <v>1472994</v>
          </cell>
          <cell r="D11416">
            <v>2016</v>
          </cell>
          <cell r="G11416">
            <v>178</v>
          </cell>
          <cell r="AC11416">
            <v>1472994</v>
          </cell>
        </row>
        <row r="11417">
          <cell r="A11417" t="str">
            <v>Venta Consumo Comercial [MWh]</v>
          </cell>
          <cell r="C11417">
            <v>1500730</v>
          </cell>
          <cell r="D11417">
            <v>2016</v>
          </cell>
          <cell r="G11417">
            <v>178</v>
          </cell>
          <cell r="AC11417">
            <v>1500730</v>
          </cell>
        </row>
        <row r="11418">
          <cell r="A11418" t="str">
            <v>Venta Consumo Industrial [MWh]</v>
          </cell>
          <cell r="C11418">
            <v>815042</v>
          </cell>
          <cell r="D11418">
            <v>2016</v>
          </cell>
          <cell r="G11418">
            <v>178</v>
          </cell>
          <cell r="AC11418">
            <v>815042</v>
          </cell>
        </row>
        <row r="11419">
          <cell r="A11419" t="str">
            <v>Venta Energía para AP [MWh]</v>
          </cell>
          <cell r="C11419">
            <v>15264</v>
          </cell>
          <cell r="D11419">
            <v>2016</v>
          </cell>
          <cell r="G11419">
            <v>178</v>
          </cell>
          <cell r="AC11419">
            <v>15264</v>
          </cell>
        </row>
        <row r="11420">
          <cell r="A11420" t="str">
            <v>Venta a Autoridades [MWh]</v>
          </cell>
          <cell r="C11420">
            <v>294412</v>
          </cell>
          <cell r="D11420">
            <v>2016</v>
          </cell>
          <cell r="G11420">
            <v>178</v>
          </cell>
          <cell r="AC11420">
            <v>294412</v>
          </cell>
        </row>
        <row r="11421">
          <cell r="A11421" t="str">
            <v>Venta de Energía Otras [MWh]</v>
          </cell>
          <cell r="C11421">
            <v>757</v>
          </cell>
          <cell r="D11421">
            <v>2016</v>
          </cell>
          <cell r="G11421">
            <v>178</v>
          </cell>
          <cell r="AC11421">
            <v>757</v>
          </cell>
        </row>
        <row r="11422">
          <cell r="A11422" t="str">
            <v>Venta a Usuarios Propios [MWh]</v>
          </cell>
          <cell r="C11422">
            <v>4099199</v>
          </cell>
          <cell r="D11422">
            <v>2016</v>
          </cell>
          <cell r="G11422">
            <v>178</v>
          </cell>
          <cell r="AC11422">
            <v>4099199</v>
          </cell>
        </row>
        <row r="11423">
          <cell r="A11423" t="str">
            <v>Venta para reventa [MWh]</v>
          </cell>
          <cell r="C11423">
            <v>573788</v>
          </cell>
          <cell r="D11423">
            <v>2016</v>
          </cell>
          <cell r="G11423">
            <v>178</v>
          </cell>
          <cell r="AC11423">
            <v>573788</v>
          </cell>
        </row>
        <row r="11424">
          <cell r="A11424" t="str">
            <v>Venta totales de energía [MWh]</v>
          </cell>
          <cell r="C11424">
            <v>4672987</v>
          </cell>
          <cell r="D11424">
            <v>2016</v>
          </cell>
          <cell r="G11424">
            <v>178</v>
          </cell>
          <cell r="AC11424">
            <v>4672987</v>
          </cell>
        </row>
        <row r="11425">
          <cell r="A11425" t="str">
            <v>Venta Consumo Residencial [MWh]</v>
          </cell>
          <cell r="C11425">
            <v>7364509</v>
          </cell>
          <cell r="D11425">
            <v>2016</v>
          </cell>
          <cell r="G11425">
            <v>27</v>
          </cell>
          <cell r="AC11425">
            <v>7364509</v>
          </cell>
        </row>
        <row r="11426">
          <cell r="A11426" t="str">
            <v>Venta Consumo Comercial [MWh]</v>
          </cell>
          <cell r="C11426">
            <v>6595586</v>
          </cell>
          <cell r="D11426">
            <v>2016</v>
          </cell>
          <cell r="G11426">
            <v>27</v>
          </cell>
          <cell r="AC11426">
            <v>6595586</v>
          </cell>
        </row>
        <row r="11427">
          <cell r="A11427" t="str">
            <v>Venta Consumo Industrial [MWh]</v>
          </cell>
          <cell r="C11427">
            <v>5148238</v>
          </cell>
          <cell r="D11427">
            <v>2016</v>
          </cell>
          <cell r="G11427">
            <v>27</v>
          </cell>
          <cell r="AC11427">
            <v>5148238</v>
          </cell>
        </row>
        <row r="11428">
          <cell r="A11428" t="str">
            <v>Venta Energía para AP [MWh]</v>
          </cell>
          <cell r="C11428">
            <v>89953</v>
          </cell>
          <cell r="D11428">
            <v>2016</v>
          </cell>
          <cell r="G11428">
            <v>27</v>
          </cell>
          <cell r="AC11428">
            <v>89953</v>
          </cell>
        </row>
        <row r="11429">
          <cell r="A11429" t="str">
            <v>Venta a Autoridades [MWh]</v>
          </cell>
          <cell r="C11429">
            <v>1288136</v>
          </cell>
          <cell r="D11429">
            <v>2016</v>
          </cell>
          <cell r="G11429">
            <v>27</v>
          </cell>
          <cell r="AC11429">
            <v>1288136</v>
          </cell>
        </row>
        <row r="11430">
          <cell r="A11430" t="str">
            <v>Venta de Energía Otras [MWh]</v>
          </cell>
          <cell r="C11430">
            <v>3226</v>
          </cell>
          <cell r="D11430">
            <v>2016</v>
          </cell>
          <cell r="G11430">
            <v>27</v>
          </cell>
          <cell r="AC11430">
            <v>3226</v>
          </cell>
        </row>
        <row r="11431">
          <cell r="A11431" t="str">
            <v>Venta a Usuarios Propios [MWh]</v>
          </cell>
          <cell r="C11431">
            <v>20489648</v>
          </cell>
          <cell r="D11431">
            <v>2016</v>
          </cell>
          <cell r="G11431">
            <v>27</v>
          </cell>
          <cell r="AC11431">
            <v>20489648</v>
          </cell>
        </row>
        <row r="11432">
          <cell r="A11432" t="str">
            <v>Venta para reventa [MWh]</v>
          </cell>
          <cell r="C11432">
            <v>830870</v>
          </cell>
          <cell r="D11432">
            <v>2016</v>
          </cell>
          <cell r="G11432">
            <v>27</v>
          </cell>
          <cell r="AC11432">
            <v>830870</v>
          </cell>
        </row>
        <row r="11433">
          <cell r="A11433" t="str">
            <v>Venta totales de energía [MWh]</v>
          </cell>
          <cell r="C11433">
            <v>21320518</v>
          </cell>
          <cell r="D11433">
            <v>2016</v>
          </cell>
          <cell r="G11433">
            <v>27</v>
          </cell>
          <cell r="AC11433">
            <v>21320518</v>
          </cell>
        </row>
        <row r="11434">
          <cell r="A11434" t="str">
            <v>Venta Consumo Residencial [MWh]</v>
          </cell>
          <cell r="C11434">
            <v>9036012</v>
          </cell>
          <cell r="D11434">
            <v>2016</v>
          </cell>
          <cell r="G11434">
            <v>144</v>
          </cell>
          <cell r="AC11434">
            <v>9036012</v>
          </cell>
        </row>
        <row r="11435">
          <cell r="A11435" t="str">
            <v>Venta Consumo Comercial [MWh]</v>
          </cell>
          <cell r="C11435">
            <v>6322074</v>
          </cell>
          <cell r="D11435">
            <v>2016</v>
          </cell>
          <cell r="G11435">
            <v>144</v>
          </cell>
          <cell r="AC11435">
            <v>6322074</v>
          </cell>
        </row>
        <row r="11436">
          <cell r="A11436" t="str">
            <v>Venta Consumo Industrial [MWh]</v>
          </cell>
          <cell r="C11436">
            <v>10564695</v>
          </cell>
          <cell r="D11436">
            <v>2016</v>
          </cell>
          <cell r="G11436">
            <v>144</v>
          </cell>
          <cell r="AC11436">
            <v>10564695</v>
          </cell>
        </row>
        <row r="11437">
          <cell r="A11437" t="str">
            <v>Venta Energía para AP [MWh]</v>
          </cell>
          <cell r="C11437">
            <v>52596</v>
          </cell>
          <cell r="D11437">
            <v>2016</v>
          </cell>
          <cell r="G11437">
            <v>144</v>
          </cell>
          <cell r="AC11437">
            <v>52596</v>
          </cell>
        </row>
        <row r="11438">
          <cell r="A11438" t="str">
            <v>Venta a Autoridades [MWh]</v>
          </cell>
          <cell r="C11438">
            <v>2083006</v>
          </cell>
          <cell r="D11438">
            <v>2016</v>
          </cell>
          <cell r="G11438">
            <v>144</v>
          </cell>
          <cell r="AC11438">
            <v>2083006</v>
          </cell>
        </row>
        <row r="11439">
          <cell r="A11439" t="str">
            <v>Venta a Usuarios Propios [MWh]</v>
          </cell>
          <cell r="C11439">
            <v>28058383</v>
          </cell>
          <cell r="D11439">
            <v>2016</v>
          </cell>
          <cell r="G11439">
            <v>144</v>
          </cell>
          <cell r="AC11439">
            <v>28058383</v>
          </cell>
        </row>
        <row r="11440">
          <cell r="A11440" t="str">
            <v>Venta para reventa [MWh]</v>
          </cell>
          <cell r="C11440">
            <v>6310443</v>
          </cell>
          <cell r="D11440">
            <v>2016</v>
          </cell>
          <cell r="G11440">
            <v>144</v>
          </cell>
          <cell r="AC11440">
            <v>6310443</v>
          </cell>
        </row>
        <row r="11441">
          <cell r="A11441" t="str">
            <v>Venta totales de energía [MWh]</v>
          </cell>
          <cell r="C11441">
            <v>34368826</v>
          </cell>
          <cell r="D11441">
            <v>2016</v>
          </cell>
          <cell r="G11441">
            <v>144</v>
          </cell>
          <cell r="AC11441">
            <v>34368826</v>
          </cell>
        </row>
        <row r="11442">
          <cell r="A11442" t="str">
            <v>Venta Consumo Residencial [MWh]</v>
          </cell>
          <cell r="C11442">
            <v>9290146</v>
          </cell>
          <cell r="D11442">
            <v>2016</v>
          </cell>
          <cell r="G11442">
            <v>130</v>
          </cell>
          <cell r="AC11442">
            <v>9290146</v>
          </cell>
        </row>
        <row r="11443">
          <cell r="A11443" t="str">
            <v>Venta Consumo Comercial [MWh]</v>
          </cell>
          <cell r="C11443">
            <v>7550096</v>
          </cell>
          <cell r="D11443">
            <v>2016</v>
          </cell>
          <cell r="G11443">
            <v>130</v>
          </cell>
          <cell r="AC11443">
            <v>7550096</v>
          </cell>
        </row>
        <row r="11444">
          <cell r="A11444" t="str">
            <v>Venta Consumo Industrial [MWh]</v>
          </cell>
          <cell r="C11444">
            <v>6811735</v>
          </cell>
          <cell r="D11444">
            <v>2016</v>
          </cell>
          <cell r="G11444">
            <v>130</v>
          </cell>
          <cell r="AC11444">
            <v>6811735</v>
          </cell>
        </row>
        <row r="11445">
          <cell r="A11445" t="str">
            <v>Venta Energía para AP [MWh]</v>
          </cell>
          <cell r="C11445">
            <v>57837</v>
          </cell>
          <cell r="D11445">
            <v>2016</v>
          </cell>
          <cell r="G11445">
            <v>130</v>
          </cell>
          <cell r="AC11445">
            <v>57837</v>
          </cell>
        </row>
        <row r="11446">
          <cell r="A11446" t="str">
            <v>Venta a Autoridades [MWh]</v>
          </cell>
          <cell r="C11446">
            <v>3092933</v>
          </cell>
          <cell r="D11446">
            <v>2016</v>
          </cell>
          <cell r="G11446">
            <v>130</v>
          </cell>
          <cell r="AC11446">
            <v>3092933</v>
          </cell>
        </row>
        <row r="11447">
          <cell r="A11447" t="str">
            <v>Venta a Usuarios Propios [MWh]</v>
          </cell>
          <cell r="C11447">
            <v>26802747</v>
          </cell>
          <cell r="D11447">
            <v>2016</v>
          </cell>
          <cell r="G11447">
            <v>130</v>
          </cell>
          <cell r="AC11447">
            <v>26802747</v>
          </cell>
        </row>
        <row r="11448">
          <cell r="A11448" t="str">
            <v>Venta para reventa [MWh]</v>
          </cell>
          <cell r="C11448">
            <v>2959728</v>
          </cell>
          <cell r="D11448">
            <v>2016</v>
          </cell>
          <cell r="G11448">
            <v>130</v>
          </cell>
          <cell r="AC11448">
            <v>2959728</v>
          </cell>
        </row>
        <row r="11449">
          <cell r="A11449" t="str">
            <v>Venta totales de energía [MWh]</v>
          </cell>
          <cell r="C11449">
            <v>29762475</v>
          </cell>
          <cell r="D11449">
            <v>2016</v>
          </cell>
          <cell r="G11449">
            <v>130</v>
          </cell>
          <cell r="AC11449">
            <v>29762475</v>
          </cell>
        </row>
        <row r="11450">
          <cell r="A11450" t="str">
            <v>Venta para reventa [MWh]</v>
          </cell>
          <cell r="C11450">
            <v>314990</v>
          </cell>
          <cell r="D11450">
            <v>2016</v>
          </cell>
          <cell r="G11450">
            <v>113</v>
          </cell>
          <cell r="AC11450">
            <v>314990</v>
          </cell>
        </row>
        <row r="11451">
          <cell r="A11451" t="str">
            <v>Venta totales de energía [MWh]</v>
          </cell>
          <cell r="C11451">
            <v>314990</v>
          </cell>
          <cell r="D11451">
            <v>2016</v>
          </cell>
          <cell r="G11451">
            <v>113</v>
          </cell>
          <cell r="AC11451">
            <v>314990</v>
          </cell>
        </row>
        <row r="11452">
          <cell r="A11452" t="str">
            <v>Venta Consumo Residencial [MWh]</v>
          </cell>
          <cell r="C11452">
            <v>29586399</v>
          </cell>
          <cell r="D11452">
            <v>2016</v>
          </cell>
          <cell r="G11452">
            <v>68</v>
          </cell>
          <cell r="AC11452">
            <v>29586399</v>
          </cell>
        </row>
        <row r="11453">
          <cell r="A11453" t="str">
            <v>Venta Consumo Comercial [MWh]</v>
          </cell>
          <cell r="C11453">
            <v>25717982</v>
          </cell>
          <cell r="D11453">
            <v>2016</v>
          </cell>
          <cell r="G11453">
            <v>68</v>
          </cell>
          <cell r="AC11453">
            <v>25717982</v>
          </cell>
        </row>
        <row r="11454">
          <cell r="A11454" t="str">
            <v>Venta Consumo Industrial [MWh]</v>
          </cell>
          <cell r="C11454">
            <v>31387149</v>
          </cell>
          <cell r="D11454">
            <v>2016</v>
          </cell>
          <cell r="G11454">
            <v>68</v>
          </cell>
          <cell r="AC11454">
            <v>31387149</v>
          </cell>
        </row>
        <row r="11455">
          <cell r="A11455" t="str">
            <v>Venta Energía para AP [MWh]</v>
          </cell>
          <cell r="C11455">
            <v>137370</v>
          </cell>
          <cell r="D11455">
            <v>2016</v>
          </cell>
          <cell r="G11455">
            <v>68</v>
          </cell>
          <cell r="AC11455">
            <v>137370</v>
          </cell>
        </row>
        <row r="11456">
          <cell r="A11456" t="str">
            <v>Venta a Usuarios Propios [MWh]</v>
          </cell>
          <cell r="C11456">
            <v>86828900</v>
          </cell>
          <cell r="D11456">
            <v>2016</v>
          </cell>
          <cell r="G11456">
            <v>68</v>
          </cell>
          <cell r="AC11456">
            <v>86828900</v>
          </cell>
        </row>
        <row r="11457">
          <cell r="A11457" t="str">
            <v>Venta totales de energía [MWh]</v>
          </cell>
          <cell r="C11457">
            <v>86828900</v>
          </cell>
          <cell r="D11457">
            <v>2016</v>
          </cell>
          <cell r="G11457">
            <v>68</v>
          </cell>
          <cell r="AC11457">
            <v>86828900</v>
          </cell>
        </row>
        <row r="11458">
          <cell r="A11458" t="str">
            <v>Venta Consumo Residencial [MWh]</v>
          </cell>
          <cell r="C11458">
            <v>13244832</v>
          </cell>
          <cell r="D11458">
            <v>2016</v>
          </cell>
          <cell r="G11458">
            <v>177</v>
          </cell>
          <cell r="AC11458">
            <v>13244832</v>
          </cell>
        </row>
        <row r="11459">
          <cell r="A11459" t="str">
            <v>Venta Consumo Comercial [MWh]</v>
          </cell>
          <cell r="C11459">
            <v>14711869</v>
          </cell>
          <cell r="D11459">
            <v>2016</v>
          </cell>
          <cell r="G11459">
            <v>177</v>
          </cell>
          <cell r="AC11459">
            <v>14711869</v>
          </cell>
        </row>
        <row r="11460">
          <cell r="A11460" t="str">
            <v>Venta Consumo Industrial [MWh]</v>
          </cell>
          <cell r="C11460">
            <v>4790605</v>
          </cell>
          <cell r="D11460">
            <v>2016</v>
          </cell>
          <cell r="G11460">
            <v>177</v>
          </cell>
          <cell r="AC11460">
            <v>4790605</v>
          </cell>
        </row>
        <row r="11461">
          <cell r="A11461" t="str">
            <v>Venta Energía para AP [MWh]</v>
          </cell>
          <cell r="C11461">
            <v>124591</v>
          </cell>
          <cell r="D11461">
            <v>2016</v>
          </cell>
          <cell r="G11461">
            <v>177</v>
          </cell>
          <cell r="AC11461">
            <v>124591</v>
          </cell>
        </row>
        <row r="11462">
          <cell r="A11462" t="str">
            <v>Venta a Autoridades [MWh]</v>
          </cell>
          <cell r="C11462">
            <v>361</v>
          </cell>
          <cell r="D11462">
            <v>2016</v>
          </cell>
          <cell r="G11462">
            <v>177</v>
          </cell>
          <cell r="AC11462">
            <v>361</v>
          </cell>
        </row>
        <row r="11463">
          <cell r="A11463" t="str">
            <v>Venta a Usuarios Propios [MWh]</v>
          </cell>
          <cell r="C11463">
            <v>32872258</v>
          </cell>
          <cell r="D11463">
            <v>2016</v>
          </cell>
          <cell r="G11463">
            <v>177</v>
          </cell>
          <cell r="AC11463">
            <v>32872258</v>
          </cell>
        </row>
        <row r="11464">
          <cell r="A11464" t="str">
            <v>Venta para reventa [MWh]</v>
          </cell>
          <cell r="C11464">
            <v>7124951</v>
          </cell>
          <cell r="D11464">
            <v>2016</v>
          </cell>
          <cell r="G11464">
            <v>177</v>
          </cell>
          <cell r="AC11464">
            <v>7124951</v>
          </cell>
        </row>
        <row r="11465">
          <cell r="A11465" t="str">
            <v>Venta totales de energía [MWh]</v>
          </cell>
          <cell r="C11465">
            <v>39997209</v>
          </cell>
          <cell r="D11465">
            <v>2016</v>
          </cell>
          <cell r="G11465">
            <v>177</v>
          </cell>
          <cell r="AC11465">
            <v>39997209</v>
          </cell>
        </row>
        <row r="11466">
          <cell r="A11466" t="str">
            <v>Venta Consumo Residencial [MWh]</v>
          </cell>
          <cell r="C11466">
            <v>9291884</v>
          </cell>
          <cell r="D11466">
            <v>2016</v>
          </cell>
          <cell r="G11466">
            <v>117</v>
          </cell>
          <cell r="AC11466">
            <v>9291884</v>
          </cell>
        </row>
        <row r="11467">
          <cell r="A11467" t="str">
            <v>Venta Consumo Comercial [MWh]</v>
          </cell>
          <cell r="C11467">
            <v>3068317</v>
          </cell>
          <cell r="D11467">
            <v>2016</v>
          </cell>
          <cell r="G11467">
            <v>117</v>
          </cell>
          <cell r="AC11467">
            <v>3068317</v>
          </cell>
        </row>
        <row r="11468">
          <cell r="A11468" t="str">
            <v>Venta Consumo Industrial [MWh]</v>
          </cell>
          <cell r="C11468">
            <v>895836</v>
          </cell>
          <cell r="D11468">
            <v>2016</v>
          </cell>
          <cell r="G11468">
            <v>117</v>
          </cell>
          <cell r="AC11468">
            <v>895836</v>
          </cell>
        </row>
        <row r="11469">
          <cell r="A11469" t="str">
            <v>Venta Energía para AP [MWh]</v>
          </cell>
          <cell r="C11469">
            <v>57903</v>
          </cell>
          <cell r="D11469">
            <v>2016</v>
          </cell>
          <cell r="G11469">
            <v>117</v>
          </cell>
          <cell r="AC11469">
            <v>57903</v>
          </cell>
        </row>
        <row r="11470">
          <cell r="A11470" t="str">
            <v>Venta a Usuarios Propios [MWh]</v>
          </cell>
          <cell r="C11470">
            <v>13313940</v>
          </cell>
          <cell r="D11470">
            <v>2016</v>
          </cell>
          <cell r="G11470">
            <v>117</v>
          </cell>
          <cell r="AC11470">
            <v>13313940</v>
          </cell>
        </row>
        <row r="11471">
          <cell r="A11471" t="str">
            <v>Venta para reventa [MWh]</v>
          </cell>
          <cell r="C11471">
            <v>286874</v>
          </cell>
          <cell r="D11471">
            <v>2016</v>
          </cell>
          <cell r="G11471">
            <v>117</v>
          </cell>
          <cell r="AC11471">
            <v>286874</v>
          </cell>
        </row>
        <row r="11472">
          <cell r="A11472" t="str">
            <v>Venta totales de energía [MWh]</v>
          </cell>
          <cell r="C11472">
            <v>13600814</v>
          </cell>
          <cell r="D11472">
            <v>2016</v>
          </cell>
          <cell r="G11472">
            <v>117</v>
          </cell>
          <cell r="AC11472">
            <v>13600814</v>
          </cell>
        </row>
        <row r="11473">
          <cell r="A11473" t="str">
            <v>Venta Consumo Residencial [MWh]</v>
          </cell>
          <cell r="C11473">
            <v>5004352</v>
          </cell>
          <cell r="D11473">
            <v>2016</v>
          </cell>
          <cell r="G11473">
            <v>70</v>
          </cell>
          <cell r="AC11473">
            <v>5004352</v>
          </cell>
        </row>
        <row r="11474">
          <cell r="A11474" t="str">
            <v>Venta Consumo Comercial [MWh]</v>
          </cell>
          <cell r="C11474">
            <v>5916649</v>
          </cell>
          <cell r="D11474">
            <v>2016</v>
          </cell>
          <cell r="G11474">
            <v>70</v>
          </cell>
          <cell r="AC11474">
            <v>5916649</v>
          </cell>
        </row>
        <row r="11475">
          <cell r="A11475" t="str">
            <v>Venta Consumo Industrial [MWh]</v>
          </cell>
          <cell r="C11475">
            <v>3243344</v>
          </cell>
          <cell r="D11475">
            <v>2016</v>
          </cell>
          <cell r="G11475">
            <v>70</v>
          </cell>
          <cell r="AC11475">
            <v>3243344</v>
          </cell>
        </row>
        <row r="11476">
          <cell r="A11476" t="str">
            <v>Venta Energía para AP [MWh]</v>
          </cell>
          <cell r="C11476">
            <v>31405</v>
          </cell>
          <cell r="D11476">
            <v>2016</v>
          </cell>
          <cell r="G11476">
            <v>70</v>
          </cell>
          <cell r="AC11476">
            <v>31405</v>
          </cell>
        </row>
        <row r="11477">
          <cell r="A11477" t="str">
            <v>Venta a Usuarios Propios [MWh]</v>
          </cell>
          <cell r="C11477">
            <v>14195750</v>
          </cell>
          <cell r="D11477">
            <v>2016</v>
          </cell>
          <cell r="G11477">
            <v>70</v>
          </cell>
          <cell r="AC11477">
            <v>14195750</v>
          </cell>
        </row>
        <row r="11478">
          <cell r="A11478" t="str">
            <v>Venta para reventa [MWh]</v>
          </cell>
          <cell r="C11478">
            <v>1185879</v>
          </cell>
          <cell r="D11478">
            <v>2016</v>
          </cell>
          <cell r="G11478">
            <v>70</v>
          </cell>
          <cell r="AC11478">
            <v>1185879</v>
          </cell>
        </row>
        <row r="11479">
          <cell r="A11479" t="str">
            <v>Venta totales de energía [MWh]</v>
          </cell>
          <cell r="C11479">
            <v>15381629</v>
          </cell>
          <cell r="D11479">
            <v>2016</v>
          </cell>
          <cell r="G11479">
            <v>70</v>
          </cell>
          <cell r="AC11479">
            <v>15381629</v>
          </cell>
        </row>
        <row r="11480">
          <cell r="A11480" t="str">
            <v>Venta Consumo Residencial [MWh]</v>
          </cell>
          <cell r="C11480">
            <v>1015465</v>
          </cell>
          <cell r="D11480">
            <v>2016</v>
          </cell>
          <cell r="G11480">
            <v>98</v>
          </cell>
          <cell r="AC11480">
            <v>1015465</v>
          </cell>
        </row>
        <row r="11481">
          <cell r="A11481" t="str">
            <v>Venta Consumo Comercial [MWh]</v>
          </cell>
          <cell r="C11481">
            <v>1243045</v>
          </cell>
          <cell r="D11481">
            <v>2016</v>
          </cell>
          <cell r="G11481">
            <v>98</v>
          </cell>
          <cell r="AC11481">
            <v>1243045</v>
          </cell>
        </row>
        <row r="11482">
          <cell r="A11482" t="str">
            <v>Venta Consumo Industrial [MWh]</v>
          </cell>
          <cell r="C11482">
            <v>5855829</v>
          </cell>
          <cell r="D11482">
            <v>2016</v>
          </cell>
          <cell r="G11482">
            <v>98</v>
          </cell>
          <cell r="AC11482">
            <v>5855829</v>
          </cell>
        </row>
        <row r="11483">
          <cell r="A11483" t="str">
            <v>Venta Energía para AP [MWh]</v>
          </cell>
          <cell r="C11483">
            <v>15588</v>
          </cell>
          <cell r="D11483">
            <v>2016</v>
          </cell>
          <cell r="G11483">
            <v>98</v>
          </cell>
          <cell r="AC11483">
            <v>15588</v>
          </cell>
        </row>
        <row r="11484">
          <cell r="A11484" t="str">
            <v>Venta a Autoridades [MWh]</v>
          </cell>
          <cell r="C11484">
            <v>51455</v>
          </cell>
          <cell r="D11484">
            <v>2016</v>
          </cell>
          <cell r="G11484">
            <v>98</v>
          </cell>
          <cell r="AC11484">
            <v>51455</v>
          </cell>
        </row>
        <row r="11485">
          <cell r="A11485" t="str">
            <v>Venta a Usuarios Propios [MWh]</v>
          </cell>
          <cell r="C11485">
            <v>8181382</v>
          </cell>
          <cell r="D11485">
            <v>2016</v>
          </cell>
          <cell r="G11485">
            <v>98</v>
          </cell>
          <cell r="AC11485">
            <v>8181382</v>
          </cell>
        </row>
        <row r="11486">
          <cell r="A11486" t="str">
            <v>Venta para reventa [MWh]</v>
          </cell>
          <cell r="C11486">
            <v>5965953</v>
          </cell>
          <cell r="D11486">
            <v>2016</v>
          </cell>
          <cell r="G11486">
            <v>98</v>
          </cell>
          <cell r="AC11486">
            <v>5965953</v>
          </cell>
        </row>
        <row r="11487">
          <cell r="A11487" t="str">
            <v>Venta totales de energía [MWh]</v>
          </cell>
          <cell r="C11487">
            <v>14147335</v>
          </cell>
          <cell r="D11487">
            <v>2016</v>
          </cell>
          <cell r="G11487">
            <v>98</v>
          </cell>
          <cell r="AC11487">
            <v>14147335</v>
          </cell>
        </row>
        <row r="11488">
          <cell r="A11488" t="str">
            <v>Venta Consumo Residencial [MWh]</v>
          </cell>
          <cell r="C11488">
            <v>16057814</v>
          </cell>
          <cell r="D11488">
            <v>2016</v>
          </cell>
          <cell r="G11488">
            <v>134</v>
          </cell>
          <cell r="AC11488">
            <v>16057814</v>
          </cell>
        </row>
        <row r="11489">
          <cell r="A11489" t="str">
            <v>Venta Consumo Comercial [MWh]</v>
          </cell>
          <cell r="C11489">
            <v>16856945</v>
          </cell>
          <cell r="D11489">
            <v>2016</v>
          </cell>
          <cell r="G11489">
            <v>134</v>
          </cell>
          <cell r="AC11489">
            <v>16856945</v>
          </cell>
        </row>
        <row r="11490">
          <cell r="A11490" t="str">
            <v>Venta Consumo Industrial [MWh]</v>
          </cell>
          <cell r="C11490">
            <v>20924472</v>
          </cell>
          <cell r="D11490">
            <v>2016</v>
          </cell>
          <cell r="G11490">
            <v>134</v>
          </cell>
          <cell r="AC11490">
            <v>20924472</v>
          </cell>
        </row>
        <row r="11491">
          <cell r="A11491" t="str">
            <v>Venta Energía para AP [MWh]</v>
          </cell>
          <cell r="C11491">
            <v>141491</v>
          </cell>
          <cell r="D11491">
            <v>2016</v>
          </cell>
          <cell r="G11491">
            <v>134</v>
          </cell>
          <cell r="AC11491">
            <v>141491</v>
          </cell>
        </row>
        <row r="11492">
          <cell r="A11492" t="str">
            <v>Venta a Autoridades [MWh]</v>
          </cell>
          <cell r="C11492">
            <v>337215</v>
          </cell>
          <cell r="D11492">
            <v>2016</v>
          </cell>
          <cell r="G11492">
            <v>134</v>
          </cell>
          <cell r="AC11492">
            <v>337215</v>
          </cell>
        </row>
        <row r="11493">
          <cell r="A11493" t="str">
            <v>Venta a Usuarios Propios [MWh]</v>
          </cell>
          <cell r="C11493">
            <v>54317937</v>
          </cell>
          <cell r="D11493">
            <v>2016</v>
          </cell>
          <cell r="G11493">
            <v>134</v>
          </cell>
          <cell r="AC11493">
            <v>54317937</v>
          </cell>
        </row>
        <row r="11494">
          <cell r="A11494" t="str">
            <v>Venta para reventa [MWh]</v>
          </cell>
          <cell r="C11494">
            <v>6640965</v>
          </cell>
          <cell r="D11494">
            <v>2016</v>
          </cell>
          <cell r="G11494">
            <v>134</v>
          </cell>
          <cell r="AC11494">
            <v>6640965</v>
          </cell>
        </row>
        <row r="11495">
          <cell r="A11495" t="str">
            <v>Venta totales de energía [MWh]</v>
          </cell>
          <cell r="C11495">
            <v>60958902</v>
          </cell>
          <cell r="D11495">
            <v>2016</v>
          </cell>
          <cell r="G11495">
            <v>134</v>
          </cell>
          <cell r="AC11495">
            <v>60958902</v>
          </cell>
        </row>
        <row r="11496">
          <cell r="A11496" t="str">
            <v>Venta Consumo Residencial [MWh]</v>
          </cell>
          <cell r="C11496">
            <v>140224</v>
          </cell>
          <cell r="D11496">
            <v>2016</v>
          </cell>
          <cell r="G11496">
            <v>3</v>
          </cell>
          <cell r="AC11496">
            <v>140224</v>
          </cell>
        </row>
        <row r="11497">
          <cell r="A11497" t="str">
            <v>Venta Consumo Comercial [MWh]</v>
          </cell>
          <cell r="C11497">
            <v>49841</v>
          </cell>
          <cell r="D11497">
            <v>2016</v>
          </cell>
          <cell r="G11497">
            <v>3</v>
          </cell>
          <cell r="AC11497">
            <v>49841</v>
          </cell>
        </row>
        <row r="11498">
          <cell r="A11498" t="str">
            <v>Venta Consumo Industrial [MWh]</v>
          </cell>
          <cell r="C11498">
            <v>138629</v>
          </cell>
          <cell r="D11498">
            <v>2016</v>
          </cell>
          <cell r="G11498">
            <v>3</v>
          </cell>
          <cell r="AC11498">
            <v>138629</v>
          </cell>
        </row>
        <row r="11499">
          <cell r="A11499" t="str">
            <v>Venta Energía para AP [MWh]</v>
          </cell>
          <cell r="C11499">
            <v>1308</v>
          </cell>
          <cell r="D11499">
            <v>2016</v>
          </cell>
          <cell r="G11499">
            <v>3</v>
          </cell>
          <cell r="AC11499">
            <v>1308</v>
          </cell>
        </row>
        <row r="11500">
          <cell r="A11500" t="str">
            <v>Venta a Autoridades [MWh]</v>
          </cell>
          <cell r="C11500">
            <v>65152</v>
          </cell>
          <cell r="D11500">
            <v>2016</v>
          </cell>
          <cell r="G11500">
            <v>3</v>
          </cell>
          <cell r="AC11500">
            <v>65152</v>
          </cell>
        </row>
        <row r="11501">
          <cell r="A11501" t="str">
            <v>Venta a Usuarios Propios [MWh]</v>
          </cell>
          <cell r="C11501">
            <v>395154</v>
          </cell>
          <cell r="D11501">
            <v>2016</v>
          </cell>
          <cell r="G11501">
            <v>3</v>
          </cell>
          <cell r="AC11501">
            <v>395154</v>
          </cell>
        </row>
        <row r="11502">
          <cell r="A11502" t="str">
            <v>Venta totales de energía [MWh]</v>
          </cell>
          <cell r="C11502">
            <v>395154</v>
          </cell>
          <cell r="D11502">
            <v>2016</v>
          </cell>
          <cell r="G11502">
            <v>3</v>
          </cell>
          <cell r="AC11502">
            <v>395154</v>
          </cell>
        </row>
        <row r="11503">
          <cell r="A11503" t="str">
            <v>Venta Consumo Residencial [MWh]</v>
          </cell>
          <cell r="C11503">
            <v>14306831</v>
          </cell>
          <cell r="D11503">
            <v>2016</v>
          </cell>
          <cell r="G11503">
            <v>36</v>
          </cell>
          <cell r="AC11503">
            <v>14306831</v>
          </cell>
        </row>
        <row r="11504">
          <cell r="A11504" t="str">
            <v>Venta Consumo Comercial [MWh]</v>
          </cell>
          <cell r="C11504">
            <v>31322909</v>
          </cell>
          <cell r="D11504">
            <v>2016</v>
          </cell>
          <cell r="G11504">
            <v>36</v>
          </cell>
          <cell r="AC11504">
            <v>31322909</v>
          </cell>
        </row>
        <row r="11505">
          <cell r="A11505" t="str">
            <v>Venta Consumo Industrial [MWh]</v>
          </cell>
          <cell r="C11505">
            <v>616624</v>
          </cell>
          <cell r="D11505">
            <v>2016</v>
          </cell>
          <cell r="G11505">
            <v>36</v>
          </cell>
          <cell r="AC11505">
            <v>616624</v>
          </cell>
        </row>
        <row r="11506">
          <cell r="A11506" t="str">
            <v>Venta Energía para AP [MWh]</v>
          </cell>
          <cell r="C11506">
            <v>7524</v>
          </cell>
          <cell r="D11506">
            <v>2016</v>
          </cell>
          <cell r="G11506">
            <v>36</v>
          </cell>
          <cell r="AC11506">
            <v>7524</v>
          </cell>
        </row>
        <row r="11507">
          <cell r="A11507" t="str">
            <v>Venta a Autoridades [MWh]</v>
          </cell>
          <cell r="C11507">
            <v>510881</v>
          </cell>
          <cell r="D11507">
            <v>2016</v>
          </cell>
          <cell r="G11507">
            <v>36</v>
          </cell>
          <cell r="AC11507">
            <v>510881</v>
          </cell>
        </row>
        <row r="11508">
          <cell r="A11508" t="str">
            <v>Venta de Energía Otras [MWh]</v>
          </cell>
          <cell r="C11508">
            <v>129160</v>
          </cell>
          <cell r="D11508">
            <v>2016</v>
          </cell>
          <cell r="G11508">
            <v>36</v>
          </cell>
          <cell r="AC11508">
            <v>129160</v>
          </cell>
        </row>
        <row r="11509">
          <cell r="A11509" t="str">
            <v>Venta a Usuarios Propios [MWh]</v>
          </cell>
          <cell r="C11509">
            <v>46893929</v>
          </cell>
          <cell r="D11509">
            <v>2016</v>
          </cell>
          <cell r="G11509">
            <v>36</v>
          </cell>
          <cell r="AC11509">
            <v>46893929</v>
          </cell>
        </row>
        <row r="11510">
          <cell r="A11510" t="str">
            <v>Venta para reventa [MWh]</v>
          </cell>
          <cell r="C11510">
            <v>556313</v>
          </cell>
          <cell r="D11510">
            <v>2016</v>
          </cell>
          <cell r="G11510">
            <v>36</v>
          </cell>
          <cell r="AC11510">
            <v>556313</v>
          </cell>
        </row>
        <row r="11511">
          <cell r="A11511" t="str">
            <v>Venta totales de energía [MWh]</v>
          </cell>
          <cell r="C11511">
            <v>47450242</v>
          </cell>
          <cell r="D11511">
            <v>2016</v>
          </cell>
          <cell r="G11511">
            <v>36</v>
          </cell>
          <cell r="AC11511">
            <v>47450242</v>
          </cell>
        </row>
        <row r="11512">
          <cell r="A11512" t="str">
            <v>Venta Consumo Residencial [MWh]</v>
          </cell>
          <cell r="C11512">
            <v>1683233</v>
          </cell>
          <cell r="D11512">
            <v>2016</v>
          </cell>
          <cell r="G11512">
            <v>131</v>
          </cell>
          <cell r="AC11512">
            <v>1683233</v>
          </cell>
        </row>
        <row r="11513">
          <cell r="A11513" t="str">
            <v>Venta Consumo Comercial [MWh]</v>
          </cell>
          <cell r="C11513">
            <v>1880901</v>
          </cell>
          <cell r="D11513">
            <v>2016</v>
          </cell>
          <cell r="G11513">
            <v>131</v>
          </cell>
          <cell r="AC11513">
            <v>1880901</v>
          </cell>
        </row>
        <row r="11514">
          <cell r="A11514" t="str">
            <v>Venta Consumo Industrial [MWh]</v>
          </cell>
          <cell r="C11514">
            <v>401768</v>
          </cell>
          <cell r="D11514">
            <v>2016</v>
          </cell>
          <cell r="G11514">
            <v>131</v>
          </cell>
          <cell r="AC11514">
            <v>401768</v>
          </cell>
        </row>
        <row r="11515">
          <cell r="A11515" t="str">
            <v>Venta Energía para AP [MWh]</v>
          </cell>
          <cell r="C11515">
            <v>22302</v>
          </cell>
          <cell r="D11515">
            <v>2016</v>
          </cell>
          <cell r="G11515">
            <v>131</v>
          </cell>
          <cell r="AC11515">
            <v>22302</v>
          </cell>
        </row>
        <row r="11516">
          <cell r="A11516" t="str">
            <v>Venta a Autoridades [MWh]</v>
          </cell>
          <cell r="C11516">
            <v>93315</v>
          </cell>
          <cell r="D11516">
            <v>2016</v>
          </cell>
          <cell r="G11516">
            <v>131</v>
          </cell>
          <cell r="AC11516">
            <v>93315</v>
          </cell>
        </row>
        <row r="11517">
          <cell r="A11517" t="str">
            <v>Venta a Usuarios Propios [MWh]</v>
          </cell>
          <cell r="C11517">
            <v>4081519</v>
          </cell>
          <cell r="D11517">
            <v>2016</v>
          </cell>
          <cell r="G11517">
            <v>131</v>
          </cell>
          <cell r="AC11517">
            <v>4081519</v>
          </cell>
        </row>
        <row r="11518">
          <cell r="A11518" t="str">
            <v>Venta para reventa [MWh]</v>
          </cell>
          <cell r="C11518">
            <v>234057</v>
          </cell>
          <cell r="D11518">
            <v>2016</v>
          </cell>
          <cell r="G11518">
            <v>131</v>
          </cell>
          <cell r="AC11518">
            <v>234057</v>
          </cell>
        </row>
        <row r="11519">
          <cell r="A11519" t="str">
            <v>Venta totales de energía [MWh]</v>
          </cell>
          <cell r="C11519">
            <v>4315576</v>
          </cell>
          <cell r="D11519">
            <v>2016</v>
          </cell>
          <cell r="G11519">
            <v>131</v>
          </cell>
          <cell r="AC11519">
            <v>4315576</v>
          </cell>
        </row>
        <row r="11520">
          <cell r="A11520" t="str">
            <v>Venta Consumo Residencial [MWh]</v>
          </cell>
          <cell r="C11520">
            <v>748054</v>
          </cell>
          <cell r="D11520">
            <v>2016</v>
          </cell>
          <cell r="G11520">
            <v>152</v>
          </cell>
          <cell r="AC11520">
            <v>748054</v>
          </cell>
        </row>
        <row r="11521">
          <cell r="A11521" t="str">
            <v>Venta Consumo Comercial [MWh]</v>
          </cell>
          <cell r="C11521">
            <v>832925</v>
          </cell>
          <cell r="D11521">
            <v>2016</v>
          </cell>
          <cell r="G11521">
            <v>152</v>
          </cell>
          <cell r="AC11521">
            <v>832925</v>
          </cell>
        </row>
        <row r="11522">
          <cell r="A11522" t="str">
            <v>Venta Consumo Industrial [MWh]</v>
          </cell>
          <cell r="C11522">
            <v>14505</v>
          </cell>
          <cell r="D11522">
            <v>2016</v>
          </cell>
          <cell r="G11522">
            <v>152</v>
          </cell>
          <cell r="AC11522">
            <v>14505</v>
          </cell>
        </row>
        <row r="11523">
          <cell r="A11523" t="str">
            <v>Venta Energía para AP [MWh]</v>
          </cell>
          <cell r="C11523">
            <v>6377</v>
          </cell>
          <cell r="D11523">
            <v>2016</v>
          </cell>
          <cell r="G11523">
            <v>152</v>
          </cell>
          <cell r="AC11523">
            <v>6377</v>
          </cell>
        </row>
        <row r="11524">
          <cell r="A11524" t="str">
            <v>Venta a Usuarios Propios [MWh]</v>
          </cell>
          <cell r="C11524">
            <v>1601861</v>
          </cell>
          <cell r="D11524">
            <v>2016</v>
          </cell>
          <cell r="G11524">
            <v>152</v>
          </cell>
          <cell r="AC11524">
            <v>1601861</v>
          </cell>
        </row>
        <row r="11525">
          <cell r="A11525" t="str">
            <v>Venta totales de energía [MWh]</v>
          </cell>
          <cell r="C11525">
            <v>1601861</v>
          </cell>
          <cell r="D11525">
            <v>2016</v>
          </cell>
          <cell r="G11525">
            <v>152</v>
          </cell>
          <cell r="AC11525">
            <v>1601861</v>
          </cell>
        </row>
        <row r="11526">
          <cell r="A11526" t="str">
            <v>Venta Consumo Residencial [MWh]</v>
          </cell>
          <cell r="C11526">
            <v>11421059</v>
          </cell>
          <cell r="D11526">
            <v>2016</v>
          </cell>
          <cell r="G11526">
            <v>6</v>
          </cell>
          <cell r="AC11526">
            <v>11421059</v>
          </cell>
        </row>
        <row r="11527">
          <cell r="A11527" t="str">
            <v>Venta Consumo Comercial [MWh]</v>
          </cell>
          <cell r="C11527">
            <v>6750517</v>
          </cell>
          <cell r="D11527">
            <v>2016</v>
          </cell>
          <cell r="G11527">
            <v>6</v>
          </cell>
          <cell r="AC11527">
            <v>6750517</v>
          </cell>
        </row>
        <row r="11528">
          <cell r="A11528" t="str">
            <v>Venta Consumo Industrial [MWh]</v>
          </cell>
          <cell r="C11528">
            <v>9409909</v>
          </cell>
          <cell r="D11528">
            <v>2016</v>
          </cell>
          <cell r="G11528">
            <v>6</v>
          </cell>
          <cell r="AC11528">
            <v>9409909</v>
          </cell>
        </row>
        <row r="11529">
          <cell r="A11529" t="str">
            <v>Venta Energía para AP [MWh]</v>
          </cell>
          <cell r="C11529">
            <v>65278</v>
          </cell>
          <cell r="D11529">
            <v>2016</v>
          </cell>
          <cell r="G11529">
            <v>6</v>
          </cell>
          <cell r="AC11529">
            <v>65278</v>
          </cell>
        </row>
        <row r="11530">
          <cell r="A11530" t="str">
            <v>Venta a Autoridades [MWh]</v>
          </cell>
          <cell r="C11530">
            <v>791476</v>
          </cell>
          <cell r="D11530">
            <v>2016</v>
          </cell>
          <cell r="G11530">
            <v>6</v>
          </cell>
          <cell r="AC11530">
            <v>791476</v>
          </cell>
        </row>
        <row r="11531">
          <cell r="A11531" t="str">
            <v>Venta a Usuarios Propios [MWh]</v>
          </cell>
          <cell r="C11531">
            <v>28438239</v>
          </cell>
          <cell r="D11531">
            <v>2016</v>
          </cell>
          <cell r="G11531">
            <v>6</v>
          </cell>
          <cell r="AC11531">
            <v>28438239</v>
          </cell>
        </row>
        <row r="11532">
          <cell r="A11532" t="str">
            <v>Venta para reventa [MWh]</v>
          </cell>
          <cell r="C11532">
            <v>6424581</v>
          </cell>
          <cell r="D11532">
            <v>2016</v>
          </cell>
          <cell r="G11532">
            <v>6</v>
          </cell>
          <cell r="AC11532">
            <v>6424581</v>
          </cell>
        </row>
        <row r="11533">
          <cell r="A11533" t="str">
            <v>Venta totales de energía [MWh]</v>
          </cell>
          <cell r="C11533">
            <v>34862820</v>
          </cell>
          <cell r="D11533">
            <v>2016</v>
          </cell>
          <cell r="G11533">
            <v>6</v>
          </cell>
          <cell r="AC11533">
            <v>34862820</v>
          </cell>
        </row>
        <row r="11534">
          <cell r="A11534" t="str">
            <v>Venta Consumo Residencial [MWh]</v>
          </cell>
          <cell r="C11534">
            <v>2128530</v>
          </cell>
          <cell r="D11534">
            <v>2016</v>
          </cell>
          <cell r="G11534">
            <v>81</v>
          </cell>
          <cell r="AC11534">
            <v>2128530</v>
          </cell>
        </row>
        <row r="11535">
          <cell r="A11535" t="str">
            <v>Venta Consumo Comercial [MWh]</v>
          </cell>
          <cell r="C11535">
            <v>1315497</v>
          </cell>
          <cell r="D11535">
            <v>2016</v>
          </cell>
          <cell r="G11535">
            <v>81</v>
          </cell>
          <cell r="AC11535">
            <v>1315497</v>
          </cell>
        </row>
        <row r="11536">
          <cell r="A11536" t="str">
            <v>Venta Consumo Industrial [MWh]</v>
          </cell>
          <cell r="C11536">
            <v>2408194</v>
          </cell>
          <cell r="D11536">
            <v>2016</v>
          </cell>
          <cell r="G11536">
            <v>81</v>
          </cell>
          <cell r="AC11536">
            <v>2408194</v>
          </cell>
        </row>
        <row r="11537">
          <cell r="A11537" t="str">
            <v>Venta Energía para AP [MWh]</v>
          </cell>
          <cell r="C11537">
            <v>10476</v>
          </cell>
          <cell r="D11537">
            <v>2016</v>
          </cell>
          <cell r="G11537">
            <v>81</v>
          </cell>
          <cell r="AC11537">
            <v>10476</v>
          </cell>
        </row>
        <row r="11538">
          <cell r="A11538" t="str">
            <v>Venta a Usuarios Propios [MWh]</v>
          </cell>
          <cell r="C11538">
            <v>5862697</v>
          </cell>
          <cell r="D11538">
            <v>2016</v>
          </cell>
          <cell r="G11538">
            <v>81</v>
          </cell>
          <cell r="AC11538">
            <v>5862697</v>
          </cell>
        </row>
        <row r="11539">
          <cell r="A11539" t="str">
            <v>Venta para reventa [MWh]</v>
          </cell>
          <cell r="C11539">
            <v>1413350</v>
          </cell>
          <cell r="D11539">
            <v>2016</v>
          </cell>
          <cell r="G11539">
            <v>81</v>
          </cell>
          <cell r="AC11539">
            <v>1413350</v>
          </cell>
        </row>
        <row r="11540">
          <cell r="A11540" t="str">
            <v>Venta totales de energía [MWh]</v>
          </cell>
          <cell r="C11540">
            <v>7276047</v>
          </cell>
          <cell r="D11540">
            <v>2016</v>
          </cell>
          <cell r="G11540">
            <v>81</v>
          </cell>
          <cell r="AC11540">
            <v>7276047</v>
          </cell>
        </row>
        <row r="11541">
          <cell r="A11541" t="str">
            <v>Venta Consumo Residencial [MWh]</v>
          </cell>
          <cell r="C11541">
            <v>683613</v>
          </cell>
          <cell r="D11541">
            <v>2016</v>
          </cell>
          <cell r="G11541">
            <v>83</v>
          </cell>
          <cell r="AC11541">
            <v>683613</v>
          </cell>
        </row>
        <row r="11542">
          <cell r="A11542" t="str">
            <v>Venta Consumo Comercial [MWh]</v>
          </cell>
          <cell r="C11542">
            <v>401735</v>
          </cell>
          <cell r="D11542">
            <v>2016</v>
          </cell>
          <cell r="G11542">
            <v>83</v>
          </cell>
          <cell r="AC11542">
            <v>401735</v>
          </cell>
        </row>
        <row r="11543">
          <cell r="A11543" t="str">
            <v>Venta Consumo Industrial [MWh]</v>
          </cell>
          <cell r="C11543">
            <v>917959</v>
          </cell>
          <cell r="D11543">
            <v>2016</v>
          </cell>
          <cell r="G11543">
            <v>83</v>
          </cell>
          <cell r="AC11543">
            <v>917959</v>
          </cell>
        </row>
        <row r="11544">
          <cell r="A11544" t="str">
            <v>Venta Energía para AP [MWh]</v>
          </cell>
          <cell r="C11544">
            <v>8536</v>
          </cell>
          <cell r="D11544">
            <v>2016</v>
          </cell>
          <cell r="G11544">
            <v>83</v>
          </cell>
          <cell r="AC11544">
            <v>8536</v>
          </cell>
        </row>
        <row r="11545">
          <cell r="A11545" t="str">
            <v>Venta a Autoridades [MWh]</v>
          </cell>
          <cell r="C11545">
            <v>26709</v>
          </cell>
          <cell r="D11545">
            <v>2016</v>
          </cell>
          <cell r="G11545">
            <v>83</v>
          </cell>
          <cell r="AC11545">
            <v>26709</v>
          </cell>
        </row>
        <row r="11546">
          <cell r="A11546" t="str">
            <v>Venta a Usuarios Propios [MWh]</v>
          </cell>
          <cell r="C11546">
            <v>2038552</v>
          </cell>
          <cell r="D11546">
            <v>2016</v>
          </cell>
          <cell r="G11546">
            <v>83</v>
          </cell>
          <cell r="AC11546">
            <v>2038552</v>
          </cell>
        </row>
        <row r="11547">
          <cell r="A11547" t="str">
            <v>Venta totales de energía [MWh]</v>
          </cell>
          <cell r="C11547">
            <v>2038552</v>
          </cell>
          <cell r="D11547">
            <v>2016</v>
          </cell>
          <cell r="G11547">
            <v>83</v>
          </cell>
          <cell r="AC11547">
            <v>2038552</v>
          </cell>
        </row>
        <row r="11548">
          <cell r="A11548" t="str">
            <v>Venta Consumo Residencial [MWh]</v>
          </cell>
          <cell r="C11548">
            <v>14314364</v>
          </cell>
          <cell r="D11548">
            <v>2016</v>
          </cell>
          <cell r="G11548">
            <v>127</v>
          </cell>
          <cell r="AC11548">
            <v>14314364</v>
          </cell>
        </row>
        <row r="11549">
          <cell r="A11549" t="str">
            <v>Venta Consumo Comercial [MWh]</v>
          </cell>
          <cell r="C11549">
            <v>14671914</v>
          </cell>
          <cell r="D11549">
            <v>2016</v>
          </cell>
          <cell r="G11549">
            <v>127</v>
          </cell>
          <cell r="AC11549">
            <v>14671914</v>
          </cell>
        </row>
        <row r="11550">
          <cell r="A11550" t="str">
            <v>Venta Consumo Industrial [MWh]</v>
          </cell>
          <cell r="C11550">
            <v>14279702</v>
          </cell>
          <cell r="D11550">
            <v>2016</v>
          </cell>
          <cell r="G11550">
            <v>127</v>
          </cell>
          <cell r="AC11550">
            <v>14279702</v>
          </cell>
        </row>
        <row r="11551">
          <cell r="A11551" t="str">
            <v>Venta Energía para AP [MWh]</v>
          </cell>
          <cell r="C11551">
            <v>122141</v>
          </cell>
          <cell r="D11551">
            <v>2016</v>
          </cell>
          <cell r="G11551">
            <v>127</v>
          </cell>
          <cell r="AC11551">
            <v>122141</v>
          </cell>
        </row>
        <row r="11552">
          <cell r="A11552" t="str">
            <v>Venta a Autoridades [MWh]</v>
          </cell>
          <cell r="C11552">
            <v>510</v>
          </cell>
          <cell r="D11552">
            <v>2016</v>
          </cell>
          <cell r="G11552">
            <v>127</v>
          </cell>
          <cell r="AC11552">
            <v>510</v>
          </cell>
        </row>
        <row r="11553">
          <cell r="A11553" t="str">
            <v>Venta a Usuarios Propios [MWh]</v>
          </cell>
          <cell r="C11553">
            <v>43388631</v>
          </cell>
          <cell r="D11553">
            <v>2016</v>
          </cell>
          <cell r="G11553">
            <v>127</v>
          </cell>
          <cell r="AC11553">
            <v>43388631</v>
          </cell>
        </row>
        <row r="11554">
          <cell r="A11554" t="str">
            <v>Venta para reventa [MWh]</v>
          </cell>
          <cell r="C11554">
            <v>2482245</v>
          </cell>
          <cell r="D11554">
            <v>2016</v>
          </cell>
          <cell r="G11554">
            <v>127</v>
          </cell>
          <cell r="AC11554">
            <v>2482245</v>
          </cell>
        </row>
        <row r="11555">
          <cell r="A11555" t="str">
            <v>Venta totales de energía [MWh]</v>
          </cell>
          <cell r="C11555">
            <v>45870876</v>
          </cell>
          <cell r="D11555">
            <v>2016</v>
          </cell>
          <cell r="G11555">
            <v>127</v>
          </cell>
          <cell r="AC11555">
            <v>45870876</v>
          </cell>
        </row>
        <row r="11556">
          <cell r="A11556" t="str">
            <v>Venta Consumo Residencial [MWh]</v>
          </cell>
          <cell r="C11556">
            <v>417976</v>
          </cell>
          <cell r="D11556">
            <v>2016</v>
          </cell>
          <cell r="G11556">
            <v>192</v>
          </cell>
          <cell r="AC11556">
            <v>417976</v>
          </cell>
        </row>
        <row r="11557">
          <cell r="A11557" t="str">
            <v>Venta Consumo Comercial [MWh]</v>
          </cell>
          <cell r="C11557">
            <v>452270</v>
          </cell>
          <cell r="D11557">
            <v>2016</v>
          </cell>
          <cell r="G11557">
            <v>192</v>
          </cell>
          <cell r="AC11557">
            <v>452270</v>
          </cell>
        </row>
        <row r="11558">
          <cell r="A11558" t="str">
            <v>Venta Consumo Industrial [MWh]</v>
          </cell>
          <cell r="C11558">
            <v>2905456</v>
          </cell>
          <cell r="D11558">
            <v>2016</v>
          </cell>
          <cell r="G11558">
            <v>192</v>
          </cell>
          <cell r="AC11558">
            <v>2905456</v>
          </cell>
        </row>
        <row r="11559">
          <cell r="A11559" t="str">
            <v>Venta Energía para AP [MWh]</v>
          </cell>
          <cell r="C11559">
            <v>5669</v>
          </cell>
          <cell r="D11559">
            <v>2016</v>
          </cell>
          <cell r="G11559">
            <v>192</v>
          </cell>
          <cell r="AC11559">
            <v>5669</v>
          </cell>
        </row>
        <row r="11560">
          <cell r="A11560" t="str">
            <v>Venta a Usuarios Propios [MWh]</v>
          </cell>
          <cell r="C11560">
            <v>3781371</v>
          </cell>
          <cell r="D11560">
            <v>2016</v>
          </cell>
          <cell r="G11560">
            <v>192</v>
          </cell>
          <cell r="AC11560">
            <v>3781371</v>
          </cell>
        </row>
        <row r="11561">
          <cell r="A11561" t="str">
            <v>Venta para reventa [MWh]</v>
          </cell>
          <cell r="C11561">
            <v>1325465</v>
          </cell>
          <cell r="D11561">
            <v>2016</v>
          </cell>
          <cell r="G11561">
            <v>192</v>
          </cell>
          <cell r="AC11561">
            <v>1325465</v>
          </cell>
        </row>
        <row r="11562">
          <cell r="A11562" t="str">
            <v>Venta totales de energía [MWh]</v>
          </cell>
          <cell r="C11562">
            <v>5106836</v>
          </cell>
          <cell r="D11562">
            <v>2016</v>
          </cell>
          <cell r="G11562">
            <v>192</v>
          </cell>
          <cell r="AC11562">
            <v>5106836</v>
          </cell>
        </row>
        <row r="11563">
          <cell r="A11563" t="str">
            <v>Venta Consumo Residencial [MWh]</v>
          </cell>
          <cell r="C11563">
            <v>6228608</v>
          </cell>
          <cell r="D11563">
            <v>2016</v>
          </cell>
          <cell r="G11563">
            <v>148</v>
          </cell>
          <cell r="AC11563">
            <v>6228608</v>
          </cell>
        </row>
        <row r="11564">
          <cell r="A11564" t="str">
            <v>Venta Consumo Comercial [MWh]</v>
          </cell>
          <cell r="C11564">
            <v>5265539</v>
          </cell>
          <cell r="D11564">
            <v>2016</v>
          </cell>
          <cell r="G11564">
            <v>148</v>
          </cell>
          <cell r="AC11564">
            <v>5265539</v>
          </cell>
        </row>
        <row r="11565">
          <cell r="A11565" t="str">
            <v>Venta Consumo Industrial [MWh]</v>
          </cell>
          <cell r="C11565">
            <v>5533655</v>
          </cell>
          <cell r="D11565">
            <v>2016</v>
          </cell>
          <cell r="G11565">
            <v>148</v>
          </cell>
          <cell r="AC11565">
            <v>5533655</v>
          </cell>
        </row>
        <row r="11566">
          <cell r="A11566" t="str">
            <v>Venta Energía para AP [MWh]</v>
          </cell>
          <cell r="C11566">
            <v>42453</v>
          </cell>
          <cell r="D11566">
            <v>2016</v>
          </cell>
          <cell r="G11566">
            <v>148</v>
          </cell>
          <cell r="AC11566">
            <v>42453</v>
          </cell>
        </row>
        <row r="11567">
          <cell r="A11567" t="str">
            <v>Venta a Autoridades [MWh]</v>
          </cell>
          <cell r="C11567">
            <v>1214288</v>
          </cell>
          <cell r="D11567">
            <v>2016</v>
          </cell>
          <cell r="G11567">
            <v>148</v>
          </cell>
          <cell r="AC11567">
            <v>1214288</v>
          </cell>
        </row>
        <row r="11568">
          <cell r="A11568" t="str">
            <v>Venta a Usuarios Propios [MWh]</v>
          </cell>
          <cell r="C11568">
            <v>18284543</v>
          </cell>
          <cell r="D11568">
            <v>2016</v>
          </cell>
          <cell r="G11568">
            <v>148</v>
          </cell>
          <cell r="AC11568">
            <v>18284543</v>
          </cell>
        </row>
        <row r="11569">
          <cell r="A11569" t="str">
            <v>Venta para reventa [MWh]</v>
          </cell>
          <cell r="C11569">
            <v>1140656</v>
          </cell>
          <cell r="D11569">
            <v>2016</v>
          </cell>
          <cell r="G11569">
            <v>148</v>
          </cell>
          <cell r="AC11569">
            <v>1140656</v>
          </cell>
        </row>
        <row r="11570">
          <cell r="A11570" t="str">
            <v>Venta totales de energía [MWh]</v>
          </cell>
          <cell r="C11570">
            <v>19425199</v>
          </cell>
          <cell r="D11570">
            <v>2016</v>
          </cell>
          <cell r="G11570">
            <v>148</v>
          </cell>
          <cell r="AC11570">
            <v>19425199</v>
          </cell>
        </row>
        <row r="11571">
          <cell r="A11571" t="str">
            <v>Venta Consumo Residencial [MWh]</v>
          </cell>
          <cell r="C11571">
            <v>6148413</v>
          </cell>
          <cell r="D11571">
            <v>2016</v>
          </cell>
          <cell r="G11571">
            <v>164</v>
          </cell>
          <cell r="AC11571">
            <v>6148413</v>
          </cell>
        </row>
        <row r="11572">
          <cell r="A11572" t="str">
            <v>Venta Consumo Comercial [MWh]</v>
          </cell>
          <cell r="C11572">
            <v>6064352</v>
          </cell>
          <cell r="D11572">
            <v>2016</v>
          </cell>
          <cell r="G11572">
            <v>164</v>
          </cell>
          <cell r="AC11572">
            <v>6064352</v>
          </cell>
        </row>
        <row r="11573">
          <cell r="A11573" t="str">
            <v>Venta Consumo Industrial [MWh]</v>
          </cell>
          <cell r="C11573">
            <v>5073784</v>
          </cell>
          <cell r="D11573">
            <v>2016</v>
          </cell>
          <cell r="G11573">
            <v>164</v>
          </cell>
          <cell r="AC11573">
            <v>5073784</v>
          </cell>
        </row>
        <row r="11574">
          <cell r="A11574" t="str">
            <v>Venta Energía para AP [MWh]</v>
          </cell>
          <cell r="C11574">
            <v>80453</v>
          </cell>
          <cell r="D11574">
            <v>2016</v>
          </cell>
          <cell r="G11574">
            <v>164</v>
          </cell>
          <cell r="AC11574">
            <v>80453</v>
          </cell>
        </row>
        <row r="11575">
          <cell r="A11575" t="str">
            <v>Venta a Usuarios Propios [MWh]</v>
          </cell>
          <cell r="C11575">
            <v>17367002</v>
          </cell>
          <cell r="D11575">
            <v>2016</v>
          </cell>
          <cell r="G11575">
            <v>164</v>
          </cell>
          <cell r="AC11575">
            <v>17367002</v>
          </cell>
        </row>
        <row r="11576">
          <cell r="A11576" t="str">
            <v>Venta para reventa [MWh]</v>
          </cell>
          <cell r="C11576">
            <v>8802524</v>
          </cell>
          <cell r="D11576">
            <v>2016</v>
          </cell>
          <cell r="G11576">
            <v>164</v>
          </cell>
          <cell r="AC11576">
            <v>8802524</v>
          </cell>
        </row>
        <row r="11577">
          <cell r="A11577" t="str">
            <v>Venta totales de energía [MWh]</v>
          </cell>
          <cell r="C11577">
            <v>26169526</v>
          </cell>
          <cell r="D11577">
            <v>2016</v>
          </cell>
          <cell r="G11577">
            <v>164</v>
          </cell>
          <cell r="AC11577">
            <v>26169526</v>
          </cell>
        </row>
        <row r="11578">
          <cell r="A11578" t="str">
            <v>Venta para reventa [MWh]</v>
          </cell>
          <cell r="C11578">
            <v>1091034</v>
          </cell>
          <cell r="D11578">
            <v>2016</v>
          </cell>
          <cell r="G11578">
            <v>18</v>
          </cell>
          <cell r="AC11578">
            <v>1091034</v>
          </cell>
        </row>
        <row r="11579">
          <cell r="A11579" t="str">
            <v>Venta totales de energía [MWh]</v>
          </cell>
          <cell r="C11579">
            <v>1091034</v>
          </cell>
          <cell r="D11579">
            <v>2016</v>
          </cell>
          <cell r="G11579">
            <v>18</v>
          </cell>
          <cell r="AC11579">
            <v>1091034</v>
          </cell>
        </row>
        <row r="11580">
          <cell r="A11580" t="str">
            <v>Venta Consumo Residencial [MWh]</v>
          </cell>
          <cell r="C11580">
            <v>7618443</v>
          </cell>
          <cell r="D11580">
            <v>2016</v>
          </cell>
          <cell r="G11580">
            <v>8</v>
          </cell>
          <cell r="AC11580">
            <v>7618443</v>
          </cell>
        </row>
        <row r="11581">
          <cell r="A11581" t="str">
            <v>Venta Consumo Comercial [MWh]</v>
          </cell>
          <cell r="C11581">
            <v>5988103</v>
          </cell>
          <cell r="D11581">
            <v>2016</v>
          </cell>
          <cell r="G11581">
            <v>8</v>
          </cell>
          <cell r="AC11581">
            <v>5988103</v>
          </cell>
        </row>
        <row r="11582">
          <cell r="A11582" t="str">
            <v>Venta Consumo Industrial [MWh]</v>
          </cell>
          <cell r="C11582">
            <v>6795449</v>
          </cell>
          <cell r="D11582">
            <v>2016</v>
          </cell>
          <cell r="G11582">
            <v>8</v>
          </cell>
          <cell r="AC11582">
            <v>6795449</v>
          </cell>
        </row>
        <row r="11583">
          <cell r="A11583" t="str">
            <v>Venta Energía para AP [MWh]</v>
          </cell>
          <cell r="C11583">
            <v>78026</v>
          </cell>
          <cell r="D11583">
            <v>2016</v>
          </cell>
          <cell r="G11583">
            <v>8</v>
          </cell>
          <cell r="AC11583">
            <v>78026</v>
          </cell>
        </row>
        <row r="11584">
          <cell r="A11584" t="str">
            <v>Venta a Autoridades [MWh]</v>
          </cell>
          <cell r="C11584">
            <v>159365</v>
          </cell>
          <cell r="D11584">
            <v>2016</v>
          </cell>
          <cell r="G11584">
            <v>8</v>
          </cell>
          <cell r="AC11584">
            <v>159365</v>
          </cell>
        </row>
        <row r="11585">
          <cell r="A11585" t="str">
            <v>Venta a Usuarios Propios [MWh]</v>
          </cell>
          <cell r="C11585">
            <v>20639386</v>
          </cell>
          <cell r="D11585">
            <v>2016</v>
          </cell>
          <cell r="G11585">
            <v>8</v>
          </cell>
          <cell r="AC11585">
            <v>20639386</v>
          </cell>
        </row>
        <row r="11586">
          <cell r="A11586" t="str">
            <v>Venta para reventa [MWh]</v>
          </cell>
          <cell r="C11586">
            <v>8724404</v>
          </cell>
          <cell r="D11586">
            <v>2016</v>
          </cell>
          <cell r="G11586">
            <v>8</v>
          </cell>
          <cell r="AC11586">
            <v>8724404</v>
          </cell>
        </row>
        <row r="11587">
          <cell r="A11587" t="str">
            <v>Venta totales de energía [MWh]</v>
          </cell>
          <cell r="C11587">
            <v>29363790</v>
          </cell>
          <cell r="D11587">
            <v>2016</v>
          </cell>
          <cell r="G11587">
            <v>8</v>
          </cell>
          <cell r="AC11587">
            <v>29363790</v>
          </cell>
        </row>
        <row r="11588">
          <cell r="A11588" t="str">
            <v>Venta Consumo Residencial [MWh]</v>
          </cell>
          <cell r="C11588">
            <v>13810069</v>
          </cell>
          <cell r="D11588">
            <v>2016</v>
          </cell>
          <cell r="G11588">
            <v>454</v>
          </cell>
          <cell r="AC11588">
            <v>13810069</v>
          </cell>
        </row>
        <row r="11589">
          <cell r="A11589" t="str">
            <v>Venta Consumo Comercial [MWh]</v>
          </cell>
          <cell r="C11589">
            <v>11477787</v>
          </cell>
          <cell r="D11589">
            <v>2016</v>
          </cell>
          <cell r="G11589">
            <v>454</v>
          </cell>
          <cell r="AC11589">
            <v>11477787</v>
          </cell>
        </row>
        <row r="11590">
          <cell r="A11590" t="str">
            <v>Venta Consumo Industrial [MWh]</v>
          </cell>
          <cell r="C11590">
            <v>28517180</v>
          </cell>
          <cell r="D11590">
            <v>2016</v>
          </cell>
          <cell r="G11590">
            <v>454</v>
          </cell>
          <cell r="AC11590">
            <v>28517180</v>
          </cell>
        </row>
        <row r="11591">
          <cell r="A11591" t="str">
            <v>Venta Energía para AP [MWh]</v>
          </cell>
          <cell r="C11591">
            <v>172603</v>
          </cell>
          <cell r="D11591">
            <v>2016</v>
          </cell>
          <cell r="G11591">
            <v>454</v>
          </cell>
          <cell r="AC11591">
            <v>172603</v>
          </cell>
        </row>
        <row r="11592">
          <cell r="A11592" t="str">
            <v>Venta a Autoridades [MWh]</v>
          </cell>
          <cell r="C11592">
            <v>621335</v>
          </cell>
          <cell r="D11592">
            <v>2016</v>
          </cell>
          <cell r="G11592">
            <v>454</v>
          </cell>
          <cell r="AC11592">
            <v>621335</v>
          </cell>
        </row>
        <row r="11593">
          <cell r="A11593" t="str">
            <v>Venta a Usuarios Propios [MWh]</v>
          </cell>
          <cell r="C11593">
            <v>54598974</v>
          </cell>
          <cell r="D11593">
            <v>2016</v>
          </cell>
          <cell r="G11593">
            <v>454</v>
          </cell>
          <cell r="AC11593">
            <v>54598974</v>
          </cell>
        </row>
        <row r="11594">
          <cell r="A11594" t="str">
            <v>Venta para reventa [MWh]</v>
          </cell>
          <cell r="C11594">
            <v>9035429</v>
          </cell>
          <cell r="D11594">
            <v>2016</v>
          </cell>
          <cell r="G11594">
            <v>454</v>
          </cell>
          <cell r="AC11594">
            <v>9035429</v>
          </cell>
        </row>
        <row r="11595">
          <cell r="A11595" t="str">
            <v>Venta totales de energía [MWh]</v>
          </cell>
          <cell r="C11595">
            <v>63634403</v>
          </cell>
          <cell r="D11595">
            <v>2016</v>
          </cell>
          <cell r="G11595">
            <v>454</v>
          </cell>
          <cell r="AC11595">
            <v>63634403</v>
          </cell>
        </row>
        <row r="11596">
          <cell r="A11596" t="str">
            <v>Venta para reventa [MWh]</v>
          </cell>
          <cell r="C11596">
            <v>2638560</v>
          </cell>
          <cell r="D11596">
            <v>2016</v>
          </cell>
          <cell r="G11596">
            <v>305</v>
          </cell>
          <cell r="AC11596">
            <v>2638560</v>
          </cell>
        </row>
        <row r="11597">
          <cell r="A11597" t="str">
            <v>Venta totales de energía [MWh]</v>
          </cell>
          <cell r="C11597">
            <v>2638560</v>
          </cell>
          <cell r="D11597">
            <v>2016</v>
          </cell>
          <cell r="G11597">
            <v>305</v>
          </cell>
          <cell r="AC11597">
            <v>2638560</v>
          </cell>
        </row>
        <row r="11598">
          <cell r="A11598" t="str">
            <v>Venta Consumo Residencial [MWh]</v>
          </cell>
          <cell r="C11598">
            <v>5616527</v>
          </cell>
          <cell r="D11598">
            <v>2016</v>
          </cell>
          <cell r="G11598">
            <v>100</v>
          </cell>
          <cell r="AC11598">
            <v>5616527</v>
          </cell>
        </row>
        <row r="11599">
          <cell r="A11599" t="str">
            <v>Venta Consumo Comercial [MWh]</v>
          </cell>
          <cell r="C11599">
            <v>4894043</v>
          </cell>
          <cell r="D11599">
            <v>2016</v>
          </cell>
          <cell r="G11599">
            <v>100</v>
          </cell>
          <cell r="AC11599">
            <v>4894043</v>
          </cell>
        </row>
        <row r="11600">
          <cell r="A11600" t="str">
            <v>Venta Consumo Industrial [MWh]</v>
          </cell>
          <cell r="C11600">
            <v>2492654</v>
          </cell>
          <cell r="D11600">
            <v>2016</v>
          </cell>
          <cell r="G11600">
            <v>100</v>
          </cell>
          <cell r="AC11600">
            <v>2492654</v>
          </cell>
        </row>
        <row r="11601">
          <cell r="A11601" t="str">
            <v>Venta Energía para AP [MWh]</v>
          </cell>
          <cell r="C11601">
            <v>85247</v>
          </cell>
          <cell r="D11601">
            <v>2016</v>
          </cell>
          <cell r="G11601">
            <v>100</v>
          </cell>
          <cell r="AC11601">
            <v>85247</v>
          </cell>
        </row>
        <row r="11602">
          <cell r="A11602" t="str">
            <v>Venta a Autoridades [MWh]</v>
          </cell>
          <cell r="C11602">
            <v>353271</v>
          </cell>
          <cell r="D11602">
            <v>2016</v>
          </cell>
          <cell r="G11602">
            <v>100</v>
          </cell>
          <cell r="AC11602">
            <v>353271</v>
          </cell>
        </row>
        <row r="11603">
          <cell r="A11603" t="str">
            <v>Venta a Usuarios Propios [MWh]</v>
          </cell>
          <cell r="C11603">
            <v>13441742</v>
          </cell>
          <cell r="D11603">
            <v>2016</v>
          </cell>
          <cell r="G11603">
            <v>100</v>
          </cell>
          <cell r="AC11603">
            <v>13441742</v>
          </cell>
        </row>
        <row r="11604">
          <cell r="A11604" t="str">
            <v>Venta para reventa [MWh]</v>
          </cell>
          <cell r="C11604">
            <v>1020511</v>
          </cell>
          <cell r="D11604">
            <v>2016</v>
          </cell>
          <cell r="G11604">
            <v>100</v>
          </cell>
          <cell r="AC11604">
            <v>1020511</v>
          </cell>
        </row>
        <row r="11605">
          <cell r="A11605" t="str">
            <v>Venta totales de energía [MWh]</v>
          </cell>
          <cell r="C11605">
            <v>14462253</v>
          </cell>
          <cell r="D11605">
            <v>2016</v>
          </cell>
          <cell r="G11605">
            <v>100</v>
          </cell>
          <cell r="AC11605">
            <v>14462253</v>
          </cell>
        </row>
        <row r="11606">
          <cell r="A11606" t="str">
            <v>Venta Consumo Residencial [MWh]</v>
          </cell>
          <cell r="C11606">
            <v>2230878</v>
          </cell>
          <cell r="D11606">
            <v>2016</v>
          </cell>
          <cell r="G11606">
            <v>114</v>
          </cell>
          <cell r="AC11606">
            <v>2230878</v>
          </cell>
        </row>
        <row r="11607">
          <cell r="A11607" t="str">
            <v>Venta Consumo Comercial [MWh]</v>
          </cell>
          <cell r="C11607">
            <v>2267545</v>
          </cell>
          <cell r="D11607">
            <v>2016</v>
          </cell>
          <cell r="G11607">
            <v>114</v>
          </cell>
          <cell r="AC11607">
            <v>2267545</v>
          </cell>
        </row>
        <row r="11608">
          <cell r="A11608" t="str">
            <v>Venta Consumo Industrial [MWh]</v>
          </cell>
          <cell r="C11608">
            <v>440608</v>
          </cell>
          <cell r="D11608">
            <v>2016</v>
          </cell>
          <cell r="G11608">
            <v>114</v>
          </cell>
          <cell r="AC11608">
            <v>440608</v>
          </cell>
        </row>
        <row r="11609">
          <cell r="A11609" t="str">
            <v>Venta Energía para AP [MWh]</v>
          </cell>
          <cell r="C11609">
            <v>31524</v>
          </cell>
          <cell r="D11609">
            <v>2016</v>
          </cell>
          <cell r="G11609">
            <v>114</v>
          </cell>
          <cell r="AC11609">
            <v>31524</v>
          </cell>
        </row>
        <row r="11610">
          <cell r="A11610" t="str">
            <v>Venta a Autoridades [MWh]</v>
          </cell>
          <cell r="C11610">
            <v>762807</v>
          </cell>
          <cell r="D11610">
            <v>2016</v>
          </cell>
          <cell r="G11610">
            <v>114</v>
          </cell>
          <cell r="AC11610">
            <v>762807</v>
          </cell>
        </row>
        <row r="11611">
          <cell r="A11611" t="str">
            <v>Venta de Energía Otras [MWh]</v>
          </cell>
          <cell r="C11611">
            <v>2552</v>
          </cell>
          <cell r="D11611">
            <v>2016</v>
          </cell>
          <cell r="G11611">
            <v>114</v>
          </cell>
          <cell r="AC11611">
            <v>2552</v>
          </cell>
        </row>
        <row r="11612">
          <cell r="A11612" t="str">
            <v>Venta a Usuarios Propios [MWh]</v>
          </cell>
          <cell r="C11612">
            <v>5735914</v>
          </cell>
          <cell r="D11612">
            <v>2016</v>
          </cell>
          <cell r="G11612">
            <v>114</v>
          </cell>
          <cell r="AC11612">
            <v>5735914</v>
          </cell>
        </row>
        <row r="11613">
          <cell r="A11613" t="str">
            <v>Venta para reventa [MWh]</v>
          </cell>
          <cell r="C11613">
            <v>1211857</v>
          </cell>
          <cell r="D11613">
            <v>2016</v>
          </cell>
          <cell r="G11613">
            <v>114</v>
          </cell>
          <cell r="AC11613">
            <v>1211857</v>
          </cell>
        </row>
        <row r="11614">
          <cell r="A11614" t="str">
            <v>Venta totales de energía [MWh]</v>
          </cell>
          <cell r="C11614">
            <v>6947771</v>
          </cell>
          <cell r="D11614">
            <v>2016</v>
          </cell>
          <cell r="G11614">
            <v>114</v>
          </cell>
          <cell r="AC11614">
            <v>6947771</v>
          </cell>
        </row>
        <row r="11615">
          <cell r="A11615" t="str">
            <v>Venta Consumo Residencial [MWh]</v>
          </cell>
          <cell r="C11615">
            <v>5835926</v>
          </cell>
          <cell r="D11615">
            <v>2016</v>
          </cell>
          <cell r="G11615">
            <v>315</v>
          </cell>
          <cell r="AC11615">
            <v>5835926</v>
          </cell>
        </row>
        <row r="11616">
          <cell r="A11616" t="str">
            <v>Venta Consumo Comercial [MWh]</v>
          </cell>
          <cell r="C11616">
            <v>4569727</v>
          </cell>
          <cell r="D11616">
            <v>2016</v>
          </cell>
          <cell r="G11616">
            <v>315</v>
          </cell>
          <cell r="AC11616">
            <v>4569727</v>
          </cell>
        </row>
        <row r="11617">
          <cell r="A11617" t="str">
            <v>Venta Consumo Industrial [MWh]</v>
          </cell>
          <cell r="C11617">
            <v>7493024</v>
          </cell>
          <cell r="D11617">
            <v>2016</v>
          </cell>
          <cell r="G11617">
            <v>315</v>
          </cell>
          <cell r="AC11617">
            <v>7493024</v>
          </cell>
        </row>
        <row r="11618">
          <cell r="A11618" t="str">
            <v>Venta Energía para AP [MWh]</v>
          </cell>
          <cell r="C11618">
            <v>39452</v>
          </cell>
          <cell r="D11618">
            <v>2016</v>
          </cell>
          <cell r="G11618">
            <v>315</v>
          </cell>
          <cell r="AC11618">
            <v>39452</v>
          </cell>
        </row>
        <row r="11619">
          <cell r="A11619" t="str">
            <v>Venta a Autoridades [MWh]</v>
          </cell>
          <cell r="C11619">
            <v>243330</v>
          </cell>
          <cell r="D11619">
            <v>2016</v>
          </cell>
          <cell r="G11619">
            <v>315</v>
          </cell>
          <cell r="AC11619">
            <v>243330</v>
          </cell>
        </row>
        <row r="11620">
          <cell r="A11620" t="str">
            <v>Venta a Usuarios Propios [MWh]</v>
          </cell>
          <cell r="C11620">
            <v>18181459</v>
          </cell>
          <cell r="D11620">
            <v>2016</v>
          </cell>
          <cell r="G11620">
            <v>315</v>
          </cell>
          <cell r="AC11620">
            <v>18181459</v>
          </cell>
        </row>
        <row r="11621">
          <cell r="A11621" t="str">
            <v>Venta para reventa [MWh]</v>
          </cell>
          <cell r="C11621">
            <v>5711173</v>
          </cell>
          <cell r="D11621">
            <v>2016</v>
          </cell>
          <cell r="G11621">
            <v>315</v>
          </cell>
          <cell r="AC11621">
            <v>5711173</v>
          </cell>
        </row>
        <row r="11622">
          <cell r="A11622" t="str">
            <v>Venta totales de energía [MWh]</v>
          </cell>
          <cell r="C11622">
            <v>23892632</v>
          </cell>
          <cell r="D11622">
            <v>2016</v>
          </cell>
          <cell r="G11622">
            <v>315</v>
          </cell>
          <cell r="AC11622">
            <v>23892632</v>
          </cell>
        </row>
        <row r="11623">
          <cell r="A11623" t="str">
            <v>Venta para reventa [MWh]</v>
          </cell>
          <cell r="C11623">
            <v>5383560</v>
          </cell>
          <cell r="D11623">
            <v>2016</v>
          </cell>
          <cell r="G11623">
            <v>169</v>
          </cell>
          <cell r="AC11623">
            <v>5383560</v>
          </cell>
        </row>
        <row r="11624">
          <cell r="A11624" t="str">
            <v>Venta totales de energía [MWh]</v>
          </cell>
          <cell r="C11624">
            <v>5383560</v>
          </cell>
          <cell r="D11624">
            <v>2016</v>
          </cell>
          <cell r="G11624">
            <v>169</v>
          </cell>
          <cell r="AC11624">
            <v>5383560</v>
          </cell>
        </row>
        <row r="11625">
          <cell r="A11625" t="str">
            <v>Venta Consumo Residencial [MWh]</v>
          </cell>
          <cell r="C11625">
            <v>3632961</v>
          </cell>
          <cell r="D11625">
            <v>2016</v>
          </cell>
          <cell r="G11625">
            <v>281</v>
          </cell>
          <cell r="AC11625">
            <v>3632961</v>
          </cell>
        </row>
        <row r="11626">
          <cell r="A11626" t="str">
            <v>Venta Consumo Comercial [MWh]</v>
          </cell>
          <cell r="C11626">
            <v>4159161</v>
          </cell>
          <cell r="D11626">
            <v>2016</v>
          </cell>
          <cell r="G11626">
            <v>281</v>
          </cell>
          <cell r="AC11626">
            <v>4159161</v>
          </cell>
        </row>
        <row r="11627">
          <cell r="A11627" t="str">
            <v>Venta Consumo Industrial [MWh]</v>
          </cell>
          <cell r="C11627">
            <v>6731405</v>
          </cell>
          <cell r="D11627">
            <v>2016</v>
          </cell>
          <cell r="G11627">
            <v>281</v>
          </cell>
          <cell r="AC11627">
            <v>6731405</v>
          </cell>
        </row>
        <row r="11628">
          <cell r="A11628" t="str">
            <v>Venta Energía para AP [MWh]</v>
          </cell>
          <cell r="C11628">
            <v>40162</v>
          </cell>
          <cell r="D11628">
            <v>2016</v>
          </cell>
          <cell r="G11628">
            <v>281</v>
          </cell>
          <cell r="AC11628">
            <v>40162</v>
          </cell>
        </row>
        <row r="11629">
          <cell r="A11629" t="str">
            <v>Venta a Autoridades [MWh]</v>
          </cell>
          <cell r="C11629">
            <v>689</v>
          </cell>
          <cell r="D11629">
            <v>2016</v>
          </cell>
          <cell r="G11629">
            <v>281</v>
          </cell>
          <cell r="AC11629">
            <v>689</v>
          </cell>
        </row>
        <row r="11630">
          <cell r="A11630" t="str">
            <v>Venta a Usuarios Propios [MWh]</v>
          </cell>
          <cell r="C11630">
            <v>14564378</v>
          </cell>
          <cell r="D11630">
            <v>2016</v>
          </cell>
          <cell r="G11630">
            <v>281</v>
          </cell>
          <cell r="AC11630">
            <v>14564378</v>
          </cell>
        </row>
        <row r="11631">
          <cell r="A11631" t="str">
            <v>Venta para reventa [MWh]</v>
          </cell>
          <cell r="C11631">
            <v>2098353</v>
          </cell>
          <cell r="D11631">
            <v>2016</v>
          </cell>
          <cell r="G11631">
            <v>281</v>
          </cell>
          <cell r="AC11631">
            <v>2098353</v>
          </cell>
        </row>
        <row r="11632">
          <cell r="A11632" t="str">
            <v>Venta totales de energía [MWh]</v>
          </cell>
          <cell r="C11632">
            <v>16662731</v>
          </cell>
          <cell r="D11632">
            <v>2016</v>
          </cell>
          <cell r="G11632">
            <v>281</v>
          </cell>
          <cell r="AC11632">
            <v>16662731</v>
          </cell>
        </row>
        <row r="11633">
          <cell r="A11633" t="str">
            <v>Venta Consumo Residencial [MWh]</v>
          </cell>
          <cell r="C11633">
            <v>2747945</v>
          </cell>
          <cell r="D11633">
            <v>2016</v>
          </cell>
          <cell r="G11633">
            <v>42</v>
          </cell>
          <cell r="AC11633">
            <v>2747945</v>
          </cell>
        </row>
        <row r="11634">
          <cell r="A11634" t="str">
            <v>Venta Consumo Comercial [MWh]</v>
          </cell>
          <cell r="C11634">
            <v>568047</v>
          </cell>
          <cell r="D11634">
            <v>2016</v>
          </cell>
          <cell r="G11634">
            <v>42</v>
          </cell>
          <cell r="AC11634">
            <v>568047</v>
          </cell>
        </row>
        <row r="11635">
          <cell r="A11635" t="str">
            <v>Venta Consumo Industrial [MWh]</v>
          </cell>
          <cell r="C11635">
            <v>68931</v>
          </cell>
          <cell r="D11635">
            <v>2016</v>
          </cell>
          <cell r="G11635">
            <v>42</v>
          </cell>
          <cell r="AC11635">
            <v>68931</v>
          </cell>
        </row>
        <row r="11636">
          <cell r="A11636" t="str">
            <v>Venta Energía para AP [MWh]</v>
          </cell>
          <cell r="C11636">
            <v>3273</v>
          </cell>
          <cell r="D11636">
            <v>2016</v>
          </cell>
          <cell r="G11636">
            <v>42</v>
          </cell>
          <cell r="AC11636">
            <v>3273</v>
          </cell>
        </row>
        <row r="11637">
          <cell r="A11637" t="str">
            <v>Venta a Autoridades [MWh]</v>
          </cell>
          <cell r="C11637">
            <v>464173</v>
          </cell>
          <cell r="D11637">
            <v>2016</v>
          </cell>
          <cell r="G11637">
            <v>42</v>
          </cell>
          <cell r="AC11637">
            <v>464173</v>
          </cell>
        </row>
        <row r="11638">
          <cell r="A11638" t="str">
            <v>Venta de Energía Otras [MWh]</v>
          </cell>
          <cell r="C11638">
            <v>3647</v>
          </cell>
          <cell r="D11638">
            <v>2016</v>
          </cell>
          <cell r="G11638">
            <v>42</v>
          </cell>
          <cell r="AC11638">
            <v>3647</v>
          </cell>
        </row>
        <row r="11639">
          <cell r="A11639" t="str">
            <v>Venta a Usuarios Propios [MWh]</v>
          </cell>
          <cell r="C11639">
            <v>3856016</v>
          </cell>
          <cell r="D11639">
            <v>2016</v>
          </cell>
          <cell r="G11639">
            <v>42</v>
          </cell>
          <cell r="AC11639">
            <v>3856016</v>
          </cell>
        </row>
        <row r="11640">
          <cell r="A11640" t="str">
            <v>Venta para reventa [MWh]</v>
          </cell>
          <cell r="C11640">
            <v>12302113</v>
          </cell>
          <cell r="D11640">
            <v>2016</v>
          </cell>
          <cell r="G11640">
            <v>42</v>
          </cell>
          <cell r="AC11640">
            <v>12302113</v>
          </cell>
        </row>
        <row r="11641">
          <cell r="A11641" t="str">
            <v>Venta totales de energía [MWh]</v>
          </cell>
          <cell r="C11641">
            <v>16158129</v>
          </cell>
          <cell r="D11641">
            <v>2016</v>
          </cell>
          <cell r="G11641">
            <v>42</v>
          </cell>
          <cell r="AC11641">
            <v>16158129</v>
          </cell>
        </row>
        <row r="11642">
          <cell r="A11642" t="str">
            <v>Venta Consumo Residencial [MWh]</v>
          </cell>
          <cell r="C11642">
            <v>5151841</v>
          </cell>
          <cell r="D11642">
            <v>2016</v>
          </cell>
          <cell r="G11642">
            <v>74</v>
          </cell>
          <cell r="AC11642">
            <v>5151841</v>
          </cell>
        </row>
        <row r="11643">
          <cell r="A11643" t="str">
            <v>Venta Consumo Comercial [MWh]</v>
          </cell>
          <cell r="C11643">
            <v>1850515</v>
          </cell>
          <cell r="D11643">
            <v>2016</v>
          </cell>
          <cell r="G11643">
            <v>74</v>
          </cell>
          <cell r="AC11643">
            <v>1850515</v>
          </cell>
        </row>
        <row r="11644">
          <cell r="A11644" t="str">
            <v>Venta Consumo Industrial [MWh]</v>
          </cell>
          <cell r="C11644">
            <v>6620213</v>
          </cell>
          <cell r="D11644">
            <v>2016</v>
          </cell>
          <cell r="G11644">
            <v>74</v>
          </cell>
          <cell r="AC11644">
            <v>6620213</v>
          </cell>
        </row>
        <row r="11645">
          <cell r="A11645" t="str">
            <v>Venta Energía para AP [MWh]</v>
          </cell>
          <cell r="C11645">
            <v>56722</v>
          </cell>
          <cell r="D11645">
            <v>2016</v>
          </cell>
          <cell r="G11645">
            <v>74</v>
          </cell>
          <cell r="AC11645">
            <v>56722</v>
          </cell>
        </row>
        <row r="11646">
          <cell r="A11646" t="str">
            <v>Venta a Usuarios Propios [MWh]</v>
          </cell>
          <cell r="C11646">
            <v>13679291</v>
          </cell>
          <cell r="D11646">
            <v>2016</v>
          </cell>
          <cell r="G11646">
            <v>74</v>
          </cell>
          <cell r="AC11646">
            <v>13679291</v>
          </cell>
        </row>
        <row r="11647">
          <cell r="A11647" t="str">
            <v>Venta para reventa [MWh]</v>
          </cell>
          <cell r="C11647">
            <v>506694</v>
          </cell>
          <cell r="D11647">
            <v>2016</v>
          </cell>
          <cell r="G11647">
            <v>74</v>
          </cell>
          <cell r="AC11647">
            <v>506694</v>
          </cell>
        </row>
        <row r="11648">
          <cell r="A11648" t="str">
            <v>Venta totales de energía [MWh]</v>
          </cell>
          <cell r="C11648">
            <v>14185985</v>
          </cell>
          <cell r="D11648">
            <v>2016</v>
          </cell>
          <cell r="G11648">
            <v>74</v>
          </cell>
          <cell r="AC11648">
            <v>14185985</v>
          </cell>
        </row>
        <row r="11649">
          <cell r="A11649" t="str">
            <v>Venta Consumo Residencial [MWh]</v>
          </cell>
          <cell r="C11649">
            <v>27585289</v>
          </cell>
          <cell r="D11649">
            <v>2016</v>
          </cell>
          <cell r="G11649">
            <v>57</v>
          </cell>
          <cell r="AC11649">
            <v>27585289</v>
          </cell>
        </row>
        <row r="11650">
          <cell r="A11650" t="str">
            <v>Venta Consumo Comercial [MWh]</v>
          </cell>
          <cell r="C11650">
            <v>32931705</v>
          </cell>
          <cell r="D11650">
            <v>2016</v>
          </cell>
          <cell r="G11650">
            <v>57</v>
          </cell>
          <cell r="AC11650">
            <v>32931705</v>
          </cell>
        </row>
        <row r="11651">
          <cell r="A11651" t="str">
            <v>Venta Consumo Industrial [MWh]</v>
          </cell>
          <cell r="C11651">
            <v>23745937</v>
          </cell>
          <cell r="D11651">
            <v>2016</v>
          </cell>
          <cell r="G11651">
            <v>57</v>
          </cell>
          <cell r="AC11651">
            <v>23745937</v>
          </cell>
        </row>
        <row r="11652">
          <cell r="A11652" t="str">
            <v>Venta Energía para AP [MWh]</v>
          </cell>
          <cell r="C11652">
            <v>438601</v>
          </cell>
          <cell r="D11652">
            <v>2016</v>
          </cell>
          <cell r="G11652">
            <v>57</v>
          </cell>
          <cell r="AC11652">
            <v>438601</v>
          </cell>
        </row>
        <row r="11653">
          <cell r="A11653" t="str">
            <v>Venta de Energía Otras [MWh]</v>
          </cell>
          <cell r="C11653">
            <v>170971</v>
          </cell>
          <cell r="D11653">
            <v>2016</v>
          </cell>
          <cell r="G11653">
            <v>57</v>
          </cell>
          <cell r="AC11653">
            <v>170971</v>
          </cell>
        </row>
        <row r="11654">
          <cell r="A11654" t="str">
            <v>Venta a Usuarios Propios [MWh]</v>
          </cell>
          <cell r="C11654">
            <v>84872503</v>
          </cell>
          <cell r="D11654">
            <v>2016</v>
          </cell>
          <cell r="G11654">
            <v>57</v>
          </cell>
          <cell r="AC11654">
            <v>84872503</v>
          </cell>
        </row>
        <row r="11655">
          <cell r="A11655" t="str">
            <v>Venta para reventa [MWh]</v>
          </cell>
          <cell r="C11655">
            <v>4813965</v>
          </cell>
          <cell r="D11655">
            <v>2016</v>
          </cell>
          <cell r="G11655">
            <v>57</v>
          </cell>
          <cell r="AC11655">
            <v>4813965</v>
          </cell>
        </row>
        <row r="11656">
          <cell r="A11656" t="str">
            <v>Venta totales de energía [MWh]</v>
          </cell>
          <cell r="C11656">
            <v>89686468</v>
          </cell>
          <cell r="D11656">
            <v>2016</v>
          </cell>
          <cell r="G11656">
            <v>57</v>
          </cell>
          <cell r="AC11656">
            <v>89686468</v>
          </cell>
        </row>
        <row r="11657">
          <cell r="A11657" t="str">
            <v>Venta Consumo Residencial [MWh]</v>
          </cell>
          <cell r="C11657">
            <v>5181322</v>
          </cell>
          <cell r="D11657">
            <v>2016</v>
          </cell>
          <cell r="G11657">
            <v>43</v>
          </cell>
          <cell r="AC11657">
            <v>5181322</v>
          </cell>
        </row>
        <row r="11658">
          <cell r="A11658" t="str">
            <v>Venta Consumo Comercial [MWh]</v>
          </cell>
          <cell r="C11658">
            <v>5138104</v>
          </cell>
          <cell r="D11658">
            <v>2016</v>
          </cell>
          <cell r="G11658">
            <v>43</v>
          </cell>
          <cell r="AC11658">
            <v>5138104</v>
          </cell>
        </row>
        <row r="11659">
          <cell r="A11659" t="str">
            <v>Venta Consumo Industrial [MWh]</v>
          </cell>
          <cell r="C11659">
            <v>1775229</v>
          </cell>
          <cell r="D11659">
            <v>2016</v>
          </cell>
          <cell r="G11659">
            <v>43</v>
          </cell>
          <cell r="AC11659">
            <v>1775229</v>
          </cell>
        </row>
        <row r="11660">
          <cell r="A11660" t="str">
            <v>Venta Energía para AP [MWh]</v>
          </cell>
          <cell r="C11660">
            <v>46464</v>
          </cell>
          <cell r="D11660">
            <v>2016</v>
          </cell>
          <cell r="G11660">
            <v>43</v>
          </cell>
          <cell r="AC11660">
            <v>46464</v>
          </cell>
        </row>
        <row r="11661">
          <cell r="A11661" t="str">
            <v>Venta de Energía Otras [MWh]</v>
          </cell>
          <cell r="C11661">
            <v>0</v>
          </cell>
          <cell r="D11661">
            <v>2016</v>
          </cell>
          <cell r="G11661">
            <v>43</v>
          </cell>
          <cell r="AC11661">
            <v>0</v>
          </cell>
        </row>
        <row r="11662">
          <cell r="A11662" t="str">
            <v>Venta a Usuarios Propios [MWh]</v>
          </cell>
          <cell r="C11662">
            <v>12141119</v>
          </cell>
          <cell r="D11662">
            <v>2016</v>
          </cell>
          <cell r="G11662">
            <v>43</v>
          </cell>
          <cell r="AC11662">
            <v>12141119</v>
          </cell>
        </row>
        <row r="11663">
          <cell r="A11663" t="str">
            <v>Venta para reventa [MWh]</v>
          </cell>
          <cell r="C11663">
            <v>345287</v>
          </cell>
          <cell r="D11663">
            <v>2016</v>
          </cell>
          <cell r="G11663">
            <v>43</v>
          </cell>
          <cell r="AC11663">
            <v>345287</v>
          </cell>
        </row>
        <row r="11664">
          <cell r="A11664" t="str">
            <v>Venta totales de energía [MWh]</v>
          </cell>
          <cell r="C11664">
            <v>12486406</v>
          </cell>
          <cell r="D11664">
            <v>2016</v>
          </cell>
          <cell r="G11664">
            <v>43</v>
          </cell>
          <cell r="AC11664">
            <v>12486406</v>
          </cell>
        </row>
        <row r="11665">
          <cell r="A11665" t="str">
            <v>Venta Consumo Residencial [MWh]</v>
          </cell>
          <cell r="C11665">
            <v>58687422</v>
          </cell>
          <cell r="D11665">
            <v>2016</v>
          </cell>
          <cell r="G11665">
            <v>56</v>
          </cell>
          <cell r="AC11665">
            <v>58687422</v>
          </cell>
        </row>
        <row r="11666">
          <cell r="A11666" t="str">
            <v>Venta Consumo Comercial [MWh]</v>
          </cell>
          <cell r="C11666">
            <v>47355279</v>
          </cell>
          <cell r="D11666">
            <v>2016</v>
          </cell>
          <cell r="G11666">
            <v>56</v>
          </cell>
          <cell r="AC11666">
            <v>47355279</v>
          </cell>
        </row>
        <row r="11667">
          <cell r="A11667" t="str">
            <v>Venta Consumo Industrial [MWh]</v>
          </cell>
          <cell r="C11667">
            <v>3058561</v>
          </cell>
          <cell r="D11667">
            <v>2016</v>
          </cell>
          <cell r="G11667">
            <v>56</v>
          </cell>
          <cell r="AC11667">
            <v>3058561</v>
          </cell>
        </row>
        <row r="11668">
          <cell r="A11668" t="str">
            <v>Venta Energía para AP [MWh]</v>
          </cell>
          <cell r="C11668">
            <v>446505</v>
          </cell>
          <cell r="D11668">
            <v>2016</v>
          </cell>
          <cell r="G11668">
            <v>56</v>
          </cell>
          <cell r="AC11668">
            <v>446505</v>
          </cell>
        </row>
        <row r="11669">
          <cell r="A11669" t="str">
            <v>Venta a Autoridades [MWh]</v>
          </cell>
          <cell r="C11669">
            <v>22807</v>
          </cell>
          <cell r="D11669">
            <v>2016</v>
          </cell>
          <cell r="G11669">
            <v>56</v>
          </cell>
          <cell r="AC11669">
            <v>22807</v>
          </cell>
        </row>
        <row r="11670">
          <cell r="A11670" t="str">
            <v>Venta de Energía Otras [MWh]</v>
          </cell>
          <cell r="C11670">
            <v>92072</v>
          </cell>
          <cell r="D11670">
            <v>2016</v>
          </cell>
          <cell r="G11670">
            <v>56</v>
          </cell>
          <cell r="AC11670">
            <v>92072</v>
          </cell>
        </row>
        <row r="11671">
          <cell r="A11671" t="str">
            <v>Venta a Usuarios Propios [MWh]</v>
          </cell>
          <cell r="C11671">
            <v>109662646</v>
          </cell>
          <cell r="D11671">
            <v>2016</v>
          </cell>
          <cell r="G11671">
            <v>56</v>
          </cell>
          <cell r="AC11671">
            <v>109662646</v>
          </cell>
        </row>
        <row r="11672">
          <cell r="A11672" t="str">
            <v>Venta para reventa [MWh]</v>
          </cell>
          <cell r="C11672">
            <v>9617045</v>
          </cell>
          <cell r="D11672">
            <v>2016</v>
          </cell>
          <cell r="G11672">
            <v>56</v>
          </cell>
          <cell r="AC11672">
            <v>9617045</v>
          </cell>
        </row>
        <row r="11673">
          <cell r="A11673" t="str">
            <v>Venta totales de energía [MWh]</v>
          </cell>
          <cell r="C11673">
            <v>119279691</v>
          </cell>
          <cell r="D11673">
            <v>2016</v>
          </cell>
          <cell r="G11673">
            <v>56</v>
          </cell>
          <cell r="AC11673">
            <v>119279691</v>
          </cell>
        </row>
        <row r="11674">
          <cell r="A11674" t="str">
            <v>Venta Consumo Residencial [MWh]</v>
          </cell>
          <cell r="C11674">
            <v>10776197</v>
          </cell>
          <cell r="D11674">
            <v>2016</v>
          </cell>
          <cell r="G11674">
            <v>140</v>
          </cell>
          <cell r="AC11674">
            <v>10776197</v>
          </cell>
        </row>
        <row r="11675">
          <cell r="A11675" t="str">
            <v>Venta Consumo Comercial [MWh]</v>
          </cell>
          <cell r="C11675">
            <v>3037026</v>
          </cell>
          <cell r="D11675">
            <v>2016</v>
          </cell>
          <cell r="G11675">
            <v>140</v>
          </cell>
          <cell r="AC11675">
            <v>3037026</v>
          </cell>
        </row>
        <row r="11676">
          <cell r="A11676" t="str">
            <v>Venta Consumo Industrial [MWh]</v>
          </cell>
          <cell r="C11676">
            <v>2120763</v>
          </cell>
          <cell r="D11676">
            <v>2016</v>
          </cell>
          <cell r="G11676">
            <v>140</v>
          </cell>
          <cell r="AC11676">
            <v>2120763</v>
          </cell>
        </row>
        <row r="11677">
          <cell r="A11677" t="str">
            <v>Venta Energía para AP [MWh]</v>
          </cell>
          <cell r="C11677">
            <v>323651</v>
          </cell>
          <cell r="D11677">
            <v>2016</v>
          </cell>
          <cell r="G11677">
            <v>140</v>
          </cell>
          <cell r="AC11677">
            <v>323651</v>
          </cell>
        </row>
        <row r="11678">
          <cell r="A11678" t="str">
            <v>Venta a Usuarios Propios [MWh]</v>
          </cell>
          <cell r="C11678">
            <v>16257637</v>
          </cell>
          <cell r="D11678">
            <v>2016</v>
          </cell>
          <cell r="G11678">
            <v>140</v>
          </cell>
          <cell r="AC11678">
            <v>16257637</v>
          </cell>
        </row>
        <row r="11679">
          <cell r="A11679" t="str">
            <v>Venta para reventa [MWh]</v>
          </cell>
          <cell r="C11679">
            <v>13260177</v>
          </cell>
          <cell r="D11679">
            <v>2016</v>
          </cell>
          <cell r="G11679">
            <v>140</v>
          </cell>
          <cell r="AC11679">
            <v>13260177</v>
          </cell>
        </row>
        <row r="11680">
          <cell r="A11680" t="str">
            <v>Venta totales de energía [MWh]</v>
          </cell>
          <cell r="C11680">
            <v>29517814</v>
          </cell>
          <cell r="D11680">
            <v>2016</v>
          </cell>
          <cell r="G11680">
            <v>140</v>
          </cell>
          <cell r="AC11680">
            <v>29517814</v>
          </cell>
        </row>
        <row r="11681">
          <cell r="A11681" t="str">
            <v>Venta Consumo Residencial [MWh]</v>
          </cell>
          <cell r="C11681">
            <v>4153443</v>
          </cell>
          <cell r="D11681">
            <v>2016</v>
          </cell>
          <cell r="G11681">
            <v>9</v>
          </cell>
          <cell r="AC11681">
            <v>4153443</v>
          </cell>
        </row>
        <row r="11682">
          <cell r="A11682" t="str">
            <v>Venta Consumo Comercial [MWh]</v>
          </cell>
          <cell r="C11682">
            <v>4099454</v>
          </cell>
          <cell r="D11682">
            <v>2016</v>
          </cell>
          <cell r="G11682">
            <v>9</v>
          </cell>
          <cell r="AC11682">
            <v>4099454</v>
          </cell>
        </row>
        <row r="11683">
          <cell r="A11683" t="str">
            <v>Venta Consumo Industrial [MWh]</v>
          </cell>
          <cell r="C11683">
            <v>757322</v>
          </cell>
          <cell r="D11683">
            <v>2016</v>
          </cell>
          <cell r="G11683">
            <v>9</v>
          </cell>
          <cell r="AC11683">
            <v>757322</v>
          </cell>
        </row>
        <row r="11684">
          <cell r="A11684" t="str">
            <v>Venta Energía para AP [MWh]</v>
          </cell>
          <cell r="C11684">
            <v>48654</v>
          </cell>
          <cell r="D11684">
            <v>2016</v>
          </cell>
          <cell r="G11684">
            <v>9</v>
          </cell>
          <cell r="AC11684">
            <v>48654</v>
          </cell>
        </row>
        <row r="11685">
          <cell r="A11685" t="str">
            <v>Venta a Usuarios Propios [MWh]</v>
          </cell>
          <cell r="C11685">
            <v>9058873</v>
          </cell>
          <cell r="D11685">
            <v>2016</v>
          </cell>
          <cell r="G11685">
            <v>9</v>
          </cell>
          <cell r="AC11685">
            <v>9058873</v>
          </cell>
        </row>
        <row r="11686">
          <cell r="A11686" t="str">
            <v>Venta para reventa [MWh]</v>
          </cell>
          <cell r="C11686">
            <v>1664386</v>
          </cell>
          <cell r="D11686">
            <v>2016</v>
          </cell>
          <cell r="G11686">
            <v>9</v>
          </cell>
          <cell r="AC11686">
            <v>1664386</v>
          </cell>
        </row>
        <row r="11687">
          <cell r="A11687" t="str">
            <v>Venta totales de energía [MWh]</v>
          </cell>
          <cell r="C11687">
            <v>10723259</v>
          </cell>
          <cell r="D11687">
            <v>2016</v>
          </cell>
          <cell r="G11687">
            <v>9</v>
          </cell>
          <cell r="AC11687">
            <v>10723259</v>
          </cell>
        </row>
        <row r="11688">
          <cell r="A11688" t="str">
            <v>Venta Consumo Residencial [MWh]</v>
          </cell>
          <cell r="C11688">
            <v>2375368</v>
          </cell>
          <cell r="D11688">
            <v>2016</v>
          </cell>
          <cell r="G11688">
            <v>157</v>
          </cell>
          <cell r="AC11688">
            <v>2375368</v>
          </cell>
        </row>
        <row r="11689">
          <cell r="A11689" t="str">
            <v>Venta Consumo Comercial [MWh]</v>
          </cell>
          <cell r="C11689">
            <v>2933324</v>
          </cell>
          <cell r="D11689">
            <v>2016</v>
          </cell>
          <cell r="G11689">
            <v>157</v>
          </cell>
          <cell r="AC11689">
            <v>2933324</v>
          </cell>
        </row>
        <row r="11690">
          <cell r="A11690" t="str">
            <v>Venta Consumo Industrial [MWh]</v>
          </cell>
          <cell r="C11690">
            <v>3013671</v>
          </cell>
          <cell r="D11690">
            <v>2016</v>
          </cell>
          <cell r="G11690">
            <v>157</v>
          </cell>
          <cell r="AC11690">
            <v>3013671</v>
          </cell>
        </row>
        <row r="11691">
          <cell r="A11691" t="str">
            <v>Venta Energía para AP [MWh]</v>
          </cell>
          <cell r="C11691">
            <v>16135</v>
          </cell>
          <cell r="D11691">
            <v>2016</v>
          </cell>
          <cell r="G11691">
            <v>157</v>
          </cell>
          <cell r="AC11691">
            <v>16135</v>
          </cell>
        </row>
        <row r="11692">
          <cell r="A11692" t="str">
            <v>Venta a Usuarios Propios [MWh]</v>
          </cell>
          <cell r="C11692">
            <v>8338498</v>
          </cell>
          <cell r="D11692">
            <v>2016</v>
          </cell>
          <cell r="G11692">
            <v>157</v>
          </cell>
          <cell r="AC11692">
            <v>8338498</v>
          </cell>
        </row>
        <row r="11693">
          <cell r="A11693" t="str">
            <v>Venta para reventa [MWh]</v>
          </cell>
          <cell r="C11693">
            <v>661795</v>
          </cell>
          <cell r="D11693">
            <v>2016</v>
          </cell>
          <cell r="G11693">
            <v>157</v>
          </cell>
          <cell r="AC11693">
            <v>661795</v>
          </cell>
        </row>
        <row r="11694">
          <cell r="A11694" t="str">
            <v>Venta totales de energía [MWh]</v>
          </cell>
          <cell r="C11694">
            <v>9000293</v>
          </cell>
          <cell r="D11694">
            <v>2016</v>
          </cell>
          <cell r="G11694">
            <v>157</v>
          </cell>
          <cell r="AC11694">
            <v>9000293</v>
          </cell>
        </row>
        <row r="11695">
          <cell r="A11695" t="str">
            <v>Venta Consumo Residencial [MWh]</v>
          </cell>
          <cell r="C11695">
            <v>9393283</v>
          </cell>
          <cell r="D11695">
            <v>2016</v>
          </cell>
          <cell r="G11695">
            <v>108</v>
          </cell>
          <cell r="AC11695">
            <v>9393283</v>
          </cell>
        </row>
        <row r="11696">
          <cell r="A11696" t="str">
            <v>Venta Consumo Comercial [MWh]</v>
          </cell>
          <cell r="C11696">
            <v>4663136</v>
          </cell>
          <cell r="D11696">
            <v>2016</v>
          </cell>
          <cell r="G11696">
            <v>108</v>
          </cell>
          <cell r="AC11696">
            <v>4663136</v>
          </cell>
        </row>
        <row r="11697">
          <cell r="A11697" t="str">
            <v>Venta Consumo Industrial [MWh]</v>
          </cell>
          <cell r="C11697">
            <v>7313154</v>
          </cell>
          <cell r="D11697">
            <v>2016</v>
          </cell>
          <cell r="G11697">
            <v>108</v>
          </cell>
          <cell r="AC11697">
            <v>7313154</v>
          </cell>
        </row>
        <row r="11698">
          <cell r="A11698" t="str">
            <v>Venta Energía para AP [MWh]</v>
          </cell>
          <cell r="C11698">
            <v>156658</v>
          </cell>
          <cell r="D11698">
            <v>2016</v>
          </cell>
          <cell r="G11698">
            <v>108</v>
          </cell>
          <cell r="AC11698">
            <v>156658</v>
          </cell>
        </row>
        <row r="11699">
          <cell r="A11699" t="str">
            <v>Venta a Autoridades [MWh]</v>
          </cell>
          <cell r="C11699">
            <v>55302</v>
          </cell>
          <cell r="D11699">
            <v>2016</v>
          </cell>
          <cell r="G11699">
            <v>108</v>
          </cell>
          <cell r="AC11699">
            <v>55302</v>
          </cell>
        </row>
        <row r="11700">
          <cell r="A11700" t="str">
            <v>Venta a Usuarios Propios [MWh]</v>
          </cell>
          <cell r="C11700">
            <v>21581533</v>
          </cell>
          <cell r="D11700">
            <v>2016</v>
          </cell>
          <cell r="G11700">
            <v>108</v>
          </cell>
          <cell r="AC11700">
            <v>21581533</v>
          </cell>
        </row>
        <row r="11701">
          <cell r="A11701" t="str">
            <v>Venta para reventa [MWh]</v>
          </cell>
          <cell r="C11701">
            <v>3480551</v>
          </cell>
          <cell r="D11701">
            <v>2016</v>
          </cell>
          <cell r="G11701">
            <v>108</v>
          </cell>
          <cell r="AC11701">
            <v>3480551</v>
          </cell>
        </row>
        <row r="11702">
          <cell r="A11702" t="str">
            <v>Venta totales de energía [MWh]</v>
          </cell>
          <cell r="C11702">
            <v>25062084</v>
          </cell>
          <cell r="D11702">
            <v>2016</v>
          </cell>
          <cell r="G11702">
            <v>108</v>
          </cell>
          <cell r="AC11702">
            <v>25062084</v>
          </cell>
        </row>
        <row r="11703">
          <cell r="A11703" t="str">
            <v>Venta Consumo Residencial [MWh]</v>
          </cell>
          <cell r="C11703">
            <v>8372045</v>
          </cell>
          <cell r="D11703">
            <v>2016</v>
          </cell>
          <cell r="G11703">
            <v>143</v>
          </cell>
          <cell r="AC11703">
            <v>8372045</v>
          </cell>
        </row>
        <row r="11704">
          <cell r="A11704" t="str">
            <v>Venta Consumo Comercial [MWh]</v>
          </cell>
          <cell r="C11704">
            <v>16466199</v>
          </cell>
          <cell r="D11704">
            <v>2016</v>
          </cell>
          <cell r="G11704">
            <v>143</v>
          </cell>
          <cell r="AC11704">
            <v>16466199</v>
          </cell>
        </row>
        <row r="11705">
          <cell r="A11705" t="str">
            <v>Venta Consumo Industrial [MWh]</v>
          </cell>
          <cell r="C11705">
            <v>551777</v>
          </cell>
          <cell r="D11705">
            <v>2016</v>
          </cell>
          <cell r="G11705">
            <v>143</v>
          </cell>
          <cell r="AC11705">
            <v>551777</v>
          </cell>
        </row>
        <row r="11706">
          <cell r="A11706" t="str">
            <v>Venta Energía para AP [MWh]</v>
          </cell>
          <cell r="C11706">
            <v>142622</v>
          </cell>
          <cell r="D11706">
            <v>2016</v>
          </cell>
          <cell r="G11706">
            <v>143</v>
          </cell>
          <cell r="AC11706">
            <v>142622</v>
          </cell>
        </row>
        <row r="11707">
          <cell r="A11707" t="str">
            <v>Venta de Energía Otras [MWh]</v>
          </cell>
          <cell r="C11707">
            <v>581647</v>
          </cell>
          <cell r="D11707">
            <v>2016</v>
          </cell>
          <cell r="G11707">
            <v>143</v>
          </cell>
          <cell r="AC11707">
            <v>581647</v>
          </cell>
        </row>
        <row r="11708">
          <cell r="A11708" t="str">
            <v>Venta a Usuarios Propios [MWh]</v>
          </cell>
          <cell r="C11708">
            <v>26114290</v>
          </cell>
          <cell r="D11708">
            <v>2016</v>
          </cell>
          <cell r="G11708">
            <v>143</v>
          </cell>
          <cell r="AC11708">
            <v>26114290</v>
          </cell>
        </row>
        <row r="11709">
          <cell r="A11709" t="str">
            <v>Venta para reventa [MWh]</v>
          </cell>
          <cell r="C11709">
            <v>0</v>
          </cell>
          <cell r="D11709">
            <v>2016</v>
          </cell>
          <cell r="G11709">
            <v>143</v>
          </cell>
          <cell r="AC11709">
            <v>0</v>
          </cell>
        </row>
        <row r="11710">
          <cell r="A11710" t="str">
            <v>Venta totales de energía [MWh]</v>
          </cell>
          <cell r="C11710">
            <v>26114290</v>
          </cell>
          <cell r="D11710">
            <v>2016</v>
          </cell>
          <cell r="G11710">
            <v>143</v>
          </cell>
          <cell r="AC11710">
            <v>26114290</v>
          </cell>
        </row>
        <row r="11711">
          <cell r="A11711" t="str">
            <v>Venta Consumo Residencial [MWh]</v>
          </cell>
          <cell r="C11711">
            <v>41234983</v>
          </cell>
          <cell r="D11711">
            <v>2016</v>
          </cell>
          <cell r="G11711">
            <v>282</v>
          </cell>
          <cell r="AC11711">
            <v>41234983</v>
          </cell>
        </row>
        <row r="11712">
          <cell r="A11712" t="str">
            <v>Venta Consumo Comercial [MWh]</v>
          </cell>
          <cell r="C11712">
            <v>46375149</v>
          </cell>
          <cell r="D11712">
            <v>2016</v>
          </cell>
          <cell r="G11712">
            <v>282</v>
          </cell>
          <cell r="AC11712">
            <v>46375149</v>
          </cell>
        </row>
        <row r="11713">
          <cell r="A11713" t="str">
            <v>Venta Consumo Industrial [MWh]</v>
          </cell>
          <cell r="C11713">
            <v>27744446</v>
          </cell>
          <cell r="D11713">
            <v>2016</v>
          </cell>
          <cell r="G11713">
            <v>282</v>
          </cell>
          <cell r="AC11713">
            <v>27744446</v>
          </cell>
        </row>
        <row r="11714">
          <cell r="A11714" t="str">
            <v>Venta Energía para AP [MWh]</v>
          </cell>
          <cell r="C11714">
            <v>436801</v>
          </cell>
          <cell r="D11714">
            <v>2016</v>
          </cell>
          <cell r="G11714">
            <v>282</v>
          </cell>
          <cell r="AC11714">
            <v>436801</v>
          </cell>
        </row>
        <row r="11715">
          <cell r="A11715" t="str">
            <v>Venta a Usuarios Propios [MWh]</v>
          </cell>
          <cell r="C11715">
            <v>115791379</v>
          </cell>
          <cell r="D11715">
            <v>2016</v>
          </cell>
          <cell r="G11715">
            <v>282</v>
          </cell>
          <cell r="AC11715">
            <v>115791379</v>
          </cell>
        </row>
        <row r="11716">
          <cell r="A11716" t="str">
            <v>Venta para reventa [MWh]</v>
          </cell>
          <cell r="C11716">
            <v>0</v>
          </cell>
          <cell r="D11716">
            <v>2016</v>
          </cell>
          <cell r="G11716">
            <v>282</v>
          </cell>
          <cell r="AC11716">
            <v>0</v>
          </cell>
        </row>
        <row r="11717">
          <cell r="A11717" t="str">
            <v>Venta totales de energía [MWh]</v>
          </cell>
          <cell r="C11717">
            <v>115791379</v>
          </cell>
          <cell r="D11717">
            <v>2016</v>
          </cell>
          <cell r="G11717">
            <v>282</v>
          </cell>
          <cell r="AC11717">
            <v>115791379</v>
          </cell>
        </row>
        <row r="11718">
          <cell r="A11718" t="str">
            <v>Venta para reventa [MWh]</v>
          </cell>
          <cell r="C11718">
            <v>13491086</v>
          </cell>
          <cell r="D11718">
            <v>2016</v>
          </cell>
          <cell r="G11718">
            <v>1</v>
          </cell>
          <cell r="AC11718">
            <v>13491086</v>
          </cell>
        </row>
        <row r="11719">
          <cell r="A11719" t="str">
            <v>Venta totales de energía [MWh]</v>
          </cell>
          <cell r="C11719">
            <v>13491086</v>
          </cell>
          <cell r="D11719">
            <v>2016</v>
          </cell>
          <cell r="G11719">
            <v>1</v>
          </cell>
          <cell r="AC11719">
            <v>13491086</v>
          </cell>
        </row>
        <row r="11720">
          <cell r="A11720" t="str">
            <v>Venta Consumo Residencial [MWh]</v>
          </cell>
          <cell r="C11720">
            <v>5577764</v>
          </cell>
          <cell r="D11720">
            <v>2016</v>
          </cell>
          <cell r="G11720">
            <v>73</v>
          </cell>
          <cell r="AC11720">
            <v>5577764</v>
          </cell>
        </row>
        <row r="11721">
          <cell r="A11721" t="str">
            <v>Venta Consumo Comercial [MWh]</v>
          </cell>
          <cell r="C11721">
            <v>4979076</v>
          </cell>
          <cell r="D11721">
            <v>2016</v>
          </cell>
          <cell r="G11721">
            <v>73</v>
          </cell>
          <cell r="AC11721">
            <v>4979076</v>
          </cell>
        </row>
        <row r="11722">
          <cell r="A11722" t="str">
            <v>Venta Consumo Industrial [MWh]</v>
          </cell>
          <cell r="C11722">
            <v>7779710</v>
          </cell>
          <cell r="D11722">
            <v>2016</v>
          </cell>
          <cell r="G11722">
            <v>73</v>
          </cell>
          <cell r="AC11722">
            <v>7779710</v>
          </cell>
        </row>
        <row r="11723">
          <cell r="A11723" t="str">
            <v>Venta Energía para AP [MWh]</v>
          </cell>
          <cell r="C11723">
            <v>71070</v>
          </cell>
          <cell r="D11723">
            <v>2016</v>
          </cell>
          <cell r="G11723">
            <v>73</v>
          </cell>
          <cell r="AC11723">
            <v>71070</v>
          </cell>
        </row>
        <row r="11724">
          <cell r="A11724" t="str">
            <v>Venta a Usuarios Propios [MWh]</v>
          </cell>
          <cell r="C11724">
            <v>18407620</v>
          </cell>
          <cell r="D11724">
            <v>2016</v>
          </cell>
          <cell r="G11724">
            <v>73</v>
          </cell>
          <cell r="AC11724">
            <v>18407620</v>
          </cell>
        </row>
        <row r="11725">
          <cell r="A11725" t="str">
            <v>Venta para reventa [MWh]</v>
          </cell>
          <cell r="C11725">
            <v>9971793</v>
          </cell>
          <cell r="D11725">
            <v>2016</v>
          </cell>
          <cell r="G11725">
            <v>73</v>
          </cell>
          <cell r="AC11725">
            <v>9971793</v>
          </cell>
        </row>
        <row r="11726">
          <cell r="A11726" t="str">
            <v>Venta totales de energía [MWh]</v>
          </cell>
          <cell r="C11726">
            <v>28379413</v>
          </cell>
          <cell r="D11726">
            <v>2016</v>
          </cell>
          <cell r="G11726">
            <v>73</v>
          </cell>
          <cell r="AC11726">
            <v>28379413</v>
          </cell>
        </row>
        <row r="11727">
          <cell r="A11727" t="str">
            <v>Venta Consumo Residencial [MWh]</v>
          </cell>
          <cell r="C11727">
            <v>15874913</v>
          </cell>
          <cell r="D11727">
            <v>2016</v>
          </cell>
          <cell r="G11727">
            <v>44</v>
          </cell>
          <cell r="AC11727">
            <v>15874913</v>
          </cell>
        </row>
        <row r="11728">
          <cell r="A11728" t="str">
            <v>Venta Consumo Comercial [MWh]</v>
          </cell>
          <cell r="C11728">
            <v>17515469</v>
          </cell>
          <cell r="D11728">
            <v>2016</v>
          </cell>
          <cell r="G11728">
            <v>44</v>
          </cell>
          <cell r="AC11728">
            <v>17515469</v>
          </cell>
        </row>
        <row r="11729">
          <cell r="A11729" t="str">
            <v>Venta Consumo Industrial [MWh]</v>
          </cell>
          <cell r="C11729">
            <v>10009791</v>
          </cell>
          <cell r="D11729">
            <v>2016</v>
          </cell>
          <cell r="G11729">
            <v>44</v>
          </cell>
          <cell r="AC11729">
            <v>10009791</v>
          </cell>
        </row>
        <row r="11730">
          <cell r="A11730" t="str">
            <v>Venta Energía para AP [MWh]</v>
          </cell>
          <cell r="C11730">
            <v>264415</v>
          </cell>
          <cell r="D11730">
            <v>2016</v>
          </cell>
          <cell r="G11730">
            <v>44</v>
          </cell>
          <cell r="AC11730">
            <v>264415</v>
          </cell>
        </row>
        <row r="11731">
          <cell r="A11731" t="str">
            <v>Venta a Usuarios Propios [MWh]</v>
          </cell>
          <cell r="C11731">
            <v>43664588</v>
          </cell>
          <cell r="D11731">
            <v>2016</v>
          </cell>
          <cell r="G11731">
            <v>44</v>
          </cell>
          <cell r="AC11731">
            <v>43664588</v>
          </cell>
        </row>
        <row r="11732">
          <cell r="A11732" t="str">
            <v>Venta para reventa [MWh]</v>
          </cell>
          <cell r="C11732">
            <v>2333576</v>
          </cell>
          <cell r="D11732">
            <v>2016</v>
          </cell>
          <cell r="G11732">
            <v>44</v>
          </cell>
          <cell r="AC11732">
            <v>2333576</v>
          </cell>
        </row>
        <row r="11733">
          <cell r="A11733" t="str">
            <v>Venta totales de energía [MWh]</v>
          </cell>
          <cell r="C11733">
            <v>45998164</v>
          </cell>
          <cell r="D11733">
            <v>2016</v>
          </cell>
          <cell r="G11733">
            <v>44</v>
          </cell>
          <cell r="AC11733">
            <v>45998164</v>
          </cell>
        </row>
        <row r="11734">
          <cell r="A11734" t="str">
            <v>Venta Consumo Residencial [MWh]</v>
          </cell>
          <cell r="C11734">
            <v>1825014</v>
          </cell>
          <cell r="D11734">
            <v>2016</v>
          </cell>
          <cell r="G11734">
            <v>51</v>
          </cell>
          <cell r="AC11734">
            <v>1825014</v>
          </cell>
        </row>
        <row r="11735">
          <cell r="A11735" t="str">
            <v>Venta Consumo Comercial [MWh]</v>
          </cell>
          <cell r="C11735">
            <v>1588303</v>
          </cell>
          <cell r="D11735">
            <v>2016</v>
          </cell>
          <cell r="G11735">
            <v>51</v>
          </cell>
          <cell r="AC11735">
            <v>1588303</v>
          </cell>
        </row>
        <row r="11736">
          <cell r="A11736" t="str">
            <v>Venta Consumo Industrial [MWh]</v>
          </cell>
          <cell r="C11736">
            <v>1073675</v>
          </cell>
          <cell r="D11736">
            <v>2016</v>
          </cell>
          <cell r="G11736">
            <v>51</v>
          </cell>
          <cell r="AC11736">
            <v>1073675</v>
          </cell>
        </row>
        <row r="11737">
          <cell r="A11737" t="str">
            <v>Venta Energía para AP [MWh]</v>
          </cell>
          <cell r="C11737">
            <v>24325</v>
          </cell>
          <cell r="D11737">
            <v>2016</v>
          </cell>
          <cell r="G11737">
            <v>51</v>
          </cell>
          <cell r="AC11737">
            <v>24325</v>
          </cell>
        </row>
        <row r="11738">
          <cell r="A11738" t="str">
            <v>Venta a Autoridades [MWh]</v>
          </cell>
          <cell r="C11738">
            <v>104245</v>
          </cell>
          <cell r="D11738">
            <v>2016</v>
          </cell>
          <cell r="G11738">
            <v>51</v>
          </cell>
          <cell r="AC11738">
            <v>104245</v>
          </cell>
        </row>
        <row r="11739">
          <cell r="A11739" t="str">
            <v>Venta de Energía Otras [MWh]</v>
          </cell>
          <cell r="C11739">
            <v>3198</v>
          </cell>
          <cell r="D11739">
            <v>2016</v>
          </cell>
          <cell r="G11739">
            <v>51</v>
          </cell>
          <cell r="AC11739">
            <v>3198</v>
          </cell>
        </row>
        <row r="11740">
          <cell r="A11740" t="str">
            <v>Venta a Usuarios Propios [MWh]</v>
          </cell>
          <cell r="C11740">
            <v>4618760</v>
          </cell>
          <cell r="D11740">
            <v>2016</v>
          </cell>
          <cell r="G11740">
            <v>51</v>
          </cell>
          <cell r="AC11740">
            <v>4618760</v>
          </cell>
        </row>
        <row r="11741">
          <cell r="A11741" t="str">
            <v>Venta para reventa [MWh]</v>
          </cell>
          <cell r="C11741">
            <v>331947</v>
          </cell>
          <cell r="D11741">
            <v>2016</v>
          </cell>
          <cell r="G11741">
            <v>51</v>
          </cell>
          <cell r="AC11741">
            <v>331947</v>
          </cell>
        </row>
        <row r="11742">
          <cell r="A11742" t="str">
            <v>Venta totales de energía [MWh]</v>
          </cell>
          <cell r="C11742">
            <v>4950707</v>
          </cell>
          <cell r="D11742">
            <v>2016</v>
          </cell>
          <cell r="G11742">
            <v>51</v>
          </cell>
          <cell r="AC11742">
            <v>4950707</v>
          </cell>
        </row>
        <row r="11743">
          <cell r="A11743" t="str">
            <v>Venta Consumo Residencial [MWh]</v>
          </cell>
          <cell r="C11743">
            <v>5329997</v>
          </cell>
          <cell r="D11743">
            <v>2016</v>
          </cell>
          <cell r="G11743">
            <v>79</v>
          </cell>
          <cell r="AC11743">
            <v>5329997</v>
          </cell>
        </row>
        <row r="11744">
          <cell r="A11744" t="str">
            <v>Venta Consumo Comercial [MWh]</v>
          </cell>
          <cell r="C11744">
            <v>7552547</v>
          </cell>
          <cell r="D11744">
            <v>2016</v>
          </cell>
          <cell r="G11744">
            <v>79</v>
          </cell>
          <cell r="AC11744">
            <v>7552547</v>
          </cell>
        </row>
        <row r="11745">
          <cell r="A11745" t="str">
            <v>Venta Consumo Industrial [MWh]</v>
          </cell>
          <cell r="C11745">
            <v>1839486</v>
          </cell>
          <cell r="D11745">
            <v>2016</v>
          </cell>
          <cell r="G11745">
            <v>79</v>
          </cell>
          <cell r="AC11745">
            <v>1839486</v>
          </cell>
        </row>
        <row r="11746">
          <cell r="A11746" t="str">
            <v>Venta Energía para AP [MWh]</v>
          </cell>
          <cell r="C11746">
            <v>83403</v>
          </cell>
          <cell r="D11746">
            <v>2016</v>
          </cell>
          <cell r="G11746">
            <v>79</v>
          </cell>
          <cell r="AC11746">
            <v>83403</v>
          </cell>
        </row>
        <row r="11747">
          <cell r="A11747" t="str">
            <v>Venta a Usuarios Propios [MWh]</v>
          </cell>
          <cell r="C11747">
            <v>14805433</v>
          </cell>
          <cell r="D11747">
            <v>2016</v>
          </cell>
          <cell r="G11747">
            <v>79</v>
          </cell>
          <cell r="AC11747">
            <v>14805433</v>
          </cell>
        </row>
        <row r="11748">
          <cell r="A11748" t="str">
            <v>Venta para reventa [MWh]</v>
          </cell>
          <cell r="C11748">
            <v>6628443</v>
          </cell>
          <cell r="D11748">
            <v>2016</v>
          </cell>
          <cell r="G11748">
            <v>79</v>
          </cell>
          <cell r="AC11748">
            <v>6628443</v>
          </cell>
        </row>
        <row r="11749">
          <cell r="A11749" t="str">
            <v>Venta totales de energía [MWh]</v>
          </cell>
          <cell r="C11749">
            <v>21433876</v>
          </cell>
          <cell r="D11749">
            <v>2016</v>
          </cell>
          <cell r="G11749">
            <v>79</v>
          </cell>
          <cell r="AC11749">
            <v>21433876</v>
          </cell>
        </row>
        <row r="11750">
          <cell r="A11750" t="str">
            <v>Venta Consumo Residencial [MWh]</v>
          </cell>
          <cell r="C11750">
            <v>3444449</v>
          </cell>
          <cell r="D11750">
            <v>2016</v>
          </cell>
          <cell r="G11750">
            <v>182</v>
          </cell>
          <cell r="AC11750">
            <v>3444449</v>
          </cell>
        </row>
        <row r="11751">
          <cell r="A11751" t="str">
            <v>Venta Consumo Comercial [MWh]</v>
          </cell>
          <cell r="C11751">
            <v>3243647</v>
          </cell>
          <cell r="D11751">
            <v>2016</v>
          </cell>
          <cell r="G11751">
            <v>182</v>
          </cell>
          <cell r="AC11751">
            <v>3243647</v>
          </cell>
        </row>
        <row r="11752">
          <cell r="A11752" t="str">
            <v>Venta Consumo Industrial [MWh]</v>
          </cell>
          <cell r="C11752">
            <v>1309148</v>
          </cell>
          <cell r="D11752">
            <v>2016</v>
          </cell>
          <cell r="G11752">
            <v>182</v>
          </cell>
          <cell r="AC11752">
            <v>1309148</v>
          </cell>
        </row>
        <row r="11753">
          <cell r="A11753" t="str">
            <v>Venta Energía para AP [MWh]</v>
          </cell>
          <cell r="C11753">
            <v>31528</v>
          </cell>
          <cell r="D11753">
            <v>2016</v>
          </cell>
          <cell r="G11753">
            <v>182</v>
          </cell>
          <cell r="AC11753">
            <v>31528</v>
          </cell>
        </row>
        <row r="11754">
          <cell r="A11754" t="str">
            <v>Venta a Usuarios Propios [MWh]</v>
          </cell>
          <cell r="C11754">
            <v>8028772</v>
          </cell>
          <cell r="D11754">
            <v>2016</v>
          </cell>
          <cell r="G11754">
            <v>182</v>
          </cell>
          <cell r="AC11754">
            <v>8028772</v>
          </cell>
        </row>
        <row r="11755">
          <cell r="A11755" t="str">
            <v>Venta para reventa [MWh]</v>
          </cell>
          <cell r="C11755">
            <v>436878</v>
          </cell>
          <cell r="D11755">
            <v>2016</v>
          </cell>
          <cell r="G11755">
            <v>182</v>
          </cell>
          <cell r="AC11755">
            <v>436878</v>
          </cell>
        </row>
        <row r="11756">
          <cell r="A11756" t="str">
            <v>Venta totales de energía [MWh]</v>
          </cell>
          <cell r="C11756">
            <v>8465650</v>
          </cell>
          <cell r="D11756">
            <v>2016</v>
          </cell>
          <cell r="G11756">
            <v>182</v>
          </cell>
          <cell r="AC11756">
            <v>8465650</v>
          </cell>
        </row>
        <row r="11757">
          <cell r="A11757" t="str">
            <v>Venta Consumo Residencial [MWh]</v>
          </cell>
          <cell r="C11757">
            <v>4197290</v>
          </cell>
          <cell r="D11757">
            <v>2016</v>
          </cell>
          <cell r="G11757">
            <v>46</v>
          </cell>
          <cell r="AC11757">
            <v>4197290</v>
          </cell>
        </row>
        <row r="11758">
          <cell r="A11758" t="str">
            <v>Venta Consumo Comercial [MWh]</v>
          </cell>
          <cell r="C11758">
            <v>6312766</v>
          </cell>
          <cell r="D11758">
            <v>2016</v>
          </cell>
          <cell r="G11758">
            <v>46</v>
          </cell>
          <cell r="AC11758">
            <v>6312766</v>
          </cell>
        </row>
        <row r="11759">
          <cell r="A11759" t="str">
            <v>Venta Consumo Industrial [MWh]</v>
          </cell>
          <cell r="C11759">
            <v>2565611</v>
          </cell>
          <cell r="D11759">
            <v>2016</v>
          </cell>
          <cell r="G11759">
            <v>46</v>
          </cell>
          <cell r="AC11759">
            <v>2565611</v>
          </cell>
        </row>
        <row r="11760">
          <cell r="A11760" t="str">
            <v>Venta Energía para AP [MWh]</v>
          </cell>
          <cell r="C11760">
            <v>77873</v>
          </cell>
          <cell r="D11760">
            <v>2016</v>
          </cell>
          <cell r="G11760">
            <v>46</v>
          </cell>
          <cell r="AC11760">
            <v>77873</v>
          </cell>
        </row>
        <row r="11761">
          <cell r="A11761" t="str">
            <v>Venta a Usuarios Propios [MWh]</v>
          </cell>
          <cell r="C11761">
            <v>13153540</v>
          </cell>
          <cell r="D11761">
            <v>2016</v>
          </cell>
          <cell r="G11761">
            <v>46</v>
          </cell>
          <cell r="AC11761">
            <v>13153540</v>
          </cell>
        </row>
        <row r="11762">
          <cell r="A11762" t="str">
            <v>Venta para reventa [MWh]</v>
          </cell>
          <cell r="C11762">
            <v>19051</v>
          </cell>
          <cell r="D11762">
            <v>2016</v>
          </cell>
          <cell r="G11762">
            <v>46</v>
          </cell>
          <cell r="AC11762">
            <v>19051</v>
          </cell>
        </row>
        <row r="11763">
          <cell r="A11763" t="str">
            <v>Venta totales de energía [MWh]</v>
          </cell>
          <cell r="C11763">
            <v>13172591</v>
          </cell>
          <cell r="D11763">
            <v>2016</v>
          </cell>
          <cell r="G11763">
            <v>46</v>
          </cell>
          <cell r="AC11763">
            <v>13172591</v>
          </cell>
        </row>
        <row r="11764">
          <cell r="A11764" t="str">
            <v>Venta para reventa [MWh]</v>
          </cell>
          <cell r="C11764">
            <v>1381295</v>
          </cell>
          <cell r="D11764">
            <v>2016</v>
          </cell>
          <cell r="G11764">
            <v>189</v>
          </cell>
          <cell r="AC11764">
            <v>1381295</v>
          </cell>
        </row>
        <row r="11765">
          <cell r="A11765" t="str">
            <v>Venta totales de energía [MWh]</v>
          </cell>
          <cell r="C11765">
            <v>1381295</v>
          </cell>
          <cell r="D11765">
            <v>2016</v>
          </cell>
          <cell r="G11765">
            <v>189</v>
          </cell>
          <cell r="AC11765">
            <v>1381295</v>
          </cell>
        </row>
        <row r="11766">
          <cell r="A11766" t="str">
            <v>Venta Consumo Residencial [MWh]</v>
          </cell>
          <cell r="C11766">
            <v>3514821</v>
          </cell>
          <cell r="D11766">
            <v>2016</v>
          </cell>
          <cell r="G11766">
            <v>119</v>
          </cell>
          <cell r="AC11766">
            <v>3514821</v>
          </cell>
        </row>
        <row r="11767">
          <cell r="A11767" t="str">
            <v>Venta Consumo Comercial [MWh]</v>
          </cell>
          <cell r="C11767">
            <v>3878747</v>
          </cell>
          <cell r="D11767">
            <v>2016</v>
          </cell>
          <cell r="G11767">
            <v>119</v>
          </cell>
          <cell r="AC11767">
            <v>3878747</v>
          </cell>
        </row>
        <row r="11768">
          <cell r="A11768" t="str">
            <v>Venta Consumo Industrial [MWh]</v>
          </cell>
          <cell r="C11768">
            <v>9281765</v>
          </cell>
          <cell r="D11768">
            <v>2016</v>
          </cell>
          <cell r="G11768">
            <v>119</v>
          </cell>
          <cell r="AC11768">
            <v>9281765</v>
          </cell>
        </row>
        <row r="11769">
          <cell r="A11769" t="str">
            <v>Venta Energía para AP [MWh]</v>
          </cell>
          <cell r="C11769">
            <v>63200</v>
          </cell>
          <cell r="D11769">
            <v>2016</v>
          </cell>
          <cell r="G11769">
            <v>119</v>
          </cell>
          <cell r="AC11769">
            <v>63200</v>
          </cell>
        </row>
        <row r="11770">
          <cell r="A11770" t="str">
            <v>Venta a Autoridades [MWh]</v>
          </cell>
          <cell r="C11770">
            <v>19684</v>
          </cell>
          <cell r="D11770">
            <v>2016</v>
          </cell>
          <cell r="G11770">
            <v>119</v>
          </cell>
          <cell r="AC11770">
            <v>19684</v>
          </cell>
        </row>
        <row r="11771">
          <cell r="A11771" t="str">
            <v>Venta de Energía Otras [MWh]</v>
          </cell>
          <cell r="C11771">
            <v>20913</v>
          </cell>
          <cell r="D11771">
            <v>2016</v>
          </cell>
          <cell r="G11771">
            <v>119</v>
          </cell>
          <cell r="AC11771">
            <v>20913</v>
          </cell>
        </row>
        <row r="11772">
          <cell r="A11772" t="str">
            <v>Venta de Energía Otras [MWh]</v>
          </cell>
          <cell r="C11772">
            <v>33066</v>
          </cell>
          <cell r="D11772">
            <v>2016</v>
          </cell>
          <cell r="G11772">
            <v>119</v>
          </cell>
          <cell r="AC11772">
            <v>33066</v>
          </cell>
        </row>
        <row r="11773">
          <cell r="A11773" t="str">
            <v>Venta a Usuarios Propios [MWh]</v>
          </cell>
          <cell r="C11773">
            <v>16812196</v>
          </cell>
          <cell r="D11773">
            <v>2016</v>
          </cell>
          <cell r="G11773">
            <v>119</v>
          </cell>
          <cell r="AC11773">
            <v>16812196</v>
          </cell>
        </row>
        <row r="11774">
          <cell r="A11774" t="str">
            <v>Venta para reventa [MWh]</v>
          </cell>
          <cell r="C11774">
            <v>18998</v>
          </cell>
          <cell r="D11774">
            <v>2016</v>
          </cell>
          <cell r="G11774">
            <v>119</v>
          </cell>
          <cell r="AC11774">
            <v>18998</v>
          </cell>
        </row>
        <row r="11775">
          <cell r="A11775" t="str">
            <v>Venta totales de energía [MWh]</v>
          </cell>
          <cell r="C11775">
            <v>16831194</v>
          </cell>
          <cell r="D11775">
            <v>2016</v>
          </cell>
          <cell r="G11775">
            <v>119</v>
          </cell>
          <cell r="AC11775">
            <v>16831194</v>
          </cell>
        </row>
        <row r="11776">
          <cell r="A11776" t="str">
            <v>Venta para reventa [MWh]</v>
          </cell>
          <cell r="C11776">
            <v>248314</v>
          </cell>
          <cell r="D11776">
            <v>2016</v>
          </cell>
          <cell r="G11776">
            <v>196</v>
          </cell>
          <cell r="AC11776">
            <v>248314</v>
          </cell>
        </row>
        <row r="11777">
          <cell r="A11777" t="str">
            <v>Venta totales de energía [MWh]</v>
          </cell>
          <cell r="C11777">
            <v>248314</v>
          </cell>
          <cell r="D11777">
            <v>2016</v>
          </cell>
          <cell r="G11777">
            <v>196</v>
          </cell>
          <cell r="AC11777">
            <v>248314</v>
          </cell>
        </row>
        <row r="11778">
          <cell r="A11778" t="str">
            <v>Venta Consumo Residencial [MWh]</v>
          </cell>
          <cell r="C11778">
            <v>520798</v>
          </cell>
          <cell r="D11778">
            <v>2016</v>
          </cell>
          <cell r="G11778">
            <v>12</v>
          </cell>
          <cell r="AC11778">
            <v>520798</v>
          </cell>
        </row>
        <row r="11779">
          <cell r="A11779" t="str">
            <v>Venta Consumo Comercial [MWh]</v>
          </cell>
          <cell r="C11779">
            <v>783319</v>
          </cell>
          <cell r="D11779">
            <v>2016</v>
          </cell>
          <cell r="G11779">
            <v>12</v>
          </cell>
          <cell r="AC11779">
            <v>783319</v>
          </cell>
        </row>
        <row r="11780">
          <cell r="A11780" t="str">
            <v>Venta Consumo Industrial [MWh]</v>
          </cell>
          <cell r="C11780">
            <v>429913</v>
          </cell>
          <cell r="D11780">
            <v>2016</v>
          </cell>
          <cell r="G11780">
            <v>12</v>
          </cell>
          <cell r="AC11780">
            <v>429913</v>
          </cell>
        </row>
        <row r="11781">
          <cell r="A11781" t="str">
            <v>Venta Energía para AP [MWh]</v>
          </cell>
          <cell r="C11781">
            <v>10781</v>
          </cell>
          <cell r="D11781">
            <v>2016</v>
          </cell>
          <cell r="G11781">
            <v>12</v>
          </cell>
          <cell r="AC11781">
            <v>10781</v>
          </cell>
        </row>
        <row r="11782">
          <cell r="A11782" t="str">
            <v>Venta a Autoridades [MWh]</v>
          </cell>
          <cell r="C11782">
            <v>22810</v>
          </cell>
          <cell r="D11782">
            <v>2016</v>
          </cell>
          <cell r="G11782">
            <v>12</v>
          </cell>
          <cell r="AC11782">
            <v>22810</v>
          </cell>
        </row>
        <row r="11783">
          <cell r="A11783" t="str">
            <v>Venta a Usuarios Propios [MWh]</v>
          </cell>
          <cell r="C11783">
            <v>1767621</v>
          </cell>
          <cell r="D11783">
            <v>2016</v>
          </cell>
          <cell r="G11783">
            <v>12</v>
          </cell>
          <cell r="AC11783">
            <v>1767621</v>
          </cell>
        </row>
        <row r="11784">
          <cell r="A11784" t="str">
            <v>Venta para reventa [MWh]</v>
          </cell>
          <cell r="C11784">
            <v>844325</v>
          </cell>
          <cell r="D11784">
            <v>2016</v>
          </cell>
          <cell r="G11784">
            <v>12</v>
          </cell>
          <cell r="AC11784">
            <v>844325</v>
          </cell>
        </row>
        <row r="11785">
          <cell r="A11785" t="str">
            <v>Venta totales de energía [MWh]</v>
          </cell>
          <cell r="C11785">
            <v>2611946</v>
          </cell>
          <cell r="D11785">
            <v>2016</v>
          </cell>
          <cell r="G11785">
            <v>12</v>
          </cell>
          <cell r="AC11785">
            <v>2611946</v>
          </cell>
        </row>
        <row r="11786">
          <cell r="A11786" t="str">
            <v>Venta Consumo Residencial [MWh]</v>
          </cell>
          <cell r="C11786">
            <v>10245326</v>
          </cell>
          <cell r="D11786">
            <v>2016</v>
          </cell>
          <cell r="G11786">
            <v>150</v>
          </cell>
          <cell r="AC11786">
            <v>10245326</v>
          </cell>
        </row>
        <row r="11787">
          <cell r="A11787" t="str">
            <v>Venta Consumo Comercial [MWh]</v>
          </cell>
          <cell r="C11787">
            <v>8895950</v>
          </cell>
          <cell r="D11787">
            <v>2016</v>
          </cell>
          <cell r="G11787">
            <v>150</v>
          </cell>
          <cell r="AC11787">
            <v>8895950</v>
          </cell>
        </row>
        <row r="11788">
          <cell r="A11788" t="str">
            <v>Venta Consumo Industrial [MWh]</v>
          </cell>
          <cell r="C11788">
            <v>1223214</v>
          </cell>
          <cell r="D11788">
            <v>2016</v>
          </cell>
          <cell r="G11788">
            <v>150</v>
          </cell>
          <cell r="AC11788">
            <v>1223214</v>
          </cell>
        </row>
        <row r="11789">
          <cell r="A11789" t="str">
            <v>Venta Energía para AP [MWh]</v>
          </cell>
          <cell r="C11789">
            <v>83933</v>
          </cell>
          <cell r="D11789">
            <v>2016</v>
          </cell>
          <cell r="G11789">
            <v>150</v>
          </cell>
          <cell r="AC11789">
            <v>83933</v>
          </cell>
        </row>
        <row r="11790">
          <cell r="A11790" t="str">
            <v>Venta a Usuarios Propios [MWh]</v>
          </cell>
          <cell r="C11790">
            <v>20448423</v>
          </cell>
          <cell r="D11790">
            <v>2016</v>
          </cell>
          <cell r="G11790">
            <v>150</v>
          </cell>
          <cell r="AC11790">
            <v>20448423</v>
          </cell>
        </row>
        <row r="11791">
          <cell r="A11791" t="str">
            <v>Venta para reventa [MWh]</v>
          </cell>
          <cell r="C11791">
            <v>8695342</v>
          </cell>
          <cell r="D11791">
            <v>2016</v>
          </cell>
          <cell r="G11791">
            <v>150</v>
          </cell>
          <cell r="AC11791">
            <v>8695342</v>
          </cell>
        </row>
        <row r="11792">
          <cell r="A11792" t="str">
            <v>Venta totales de energía [MWh]</v>
          </cell>
          <cell r="C11792">
            <v>29143765</v>
          </cell>
          <cell r="D11792">
            <v>2016</v>
          </cell>
          <cell r="G11792">
            <v>150</v>
          </cell>
          <cell r="AC11792">
            <v>29143765</v>
          </cell>
        </row>
        <row r="11793">
          <cell r="A11793" t="str">
            <v>Venta Consumo Residencial [MWh]</v>
          </cell>
          <cell r="C11793">
            <v>6684887</v>
          </cell>
          <cell r="D11793">
            <v>2016</v>
          </cell>
          <cell r="G11793">
            <v>155</v>
          </cell>
          <cell r="AC11793">
            <v>6684887</v>
          </cell>
        </row>
        <row r="11794">
          <cell r="A11794" t="str">
            <v>Venta Consumo Comercial [MWh]</v>
          </cell>
          <cell r="C11794">
            <v>6700346</v>
          </cell>
          <cell r="D11794">
            <v>2016</v>
          </cell>
          <cell r="G11794">
            <v>155</v>
          </cell>
          <cell r="AC11794">
            <v>6700346</v>
          </cell>
        </row>
        <row r="11795">
          <cell r="A11795" t="str">
            <v>Venta Consumo Industrial [MWh]</v>
          </cell>
          <cell r="C11795">
            <v>2193185</v>
          </cell>
          <cell r="D11795">
            <v>2016</v>
          </cell>
          <cell r="G11795">
            <v>155</v>
          </cell>
          <cell r="AC11795">
            <v>2193185</v>
          </cell>
        </row>
        <row r="11796">
          <cell r="A11796" t="str">
            <v>Venta Energía para AP [MWh]</v>
          </cell>
          <cell r="C11796">
            <v>74621</v>
          </cell>
          <cell r="D11796">
            <v>2016</v>
          </cell>
          <cell r="G11796">
            <v>155</v>
          </cell>
          <cell r="AC11796">
            <v>74621</v>
          </cell>
        </row>
        <row r="11797">
          <cell r="A11797" t="str">
            <v>Venta a Usuarios Propios [MWh]</v>
          </cell>
          <cell r="C11797">
            <v>15653039</v>
          </cell>
          <cell r="D11797">
            <v>2016</v>
          </cell>
          <cell r="G11797">
            <v>155</v>
          </cell>
          <cell r="AC11797">
            <v>15653039</v>
          </cell>
        </row>
        <row r="11798">
          <cell r="A11798" t="str">
            <v>Venta para reventa [MWh]</v>
          </cell>
          <cell r="C11798">
            <v>13790851</v>
          </cell>
          <cell r="D11798">
            <v>2016</v>
          </cell>
          <cell r="G11798">
            <v>155</v>
          </cell>
          <cell r="AC11798">
            <v>13790851</v>
          </cell>
        </row>
        <row r="11799">
          <cell r="A11799" t="str">
            <v>Venta totales de energía [MWh]</v>
          </cell>
          <cell r="C11799">
            <v>29443890</v>
          </cell>
          <cell r="D11799">
            <v>2016</v>
          </cell>
          <cell r="G11799">
            <v>155</v>
          </cell>
          <cell r="AC11799">
            <v>29443890</v>
          </cell>
        </row>
        <row r="11800">
          <cell r="A11800" t="str">
            <v>Venta Consumo Residencial [MWh]</v>
          </cell>
          <cell r="C11800">
            <v>8136637</v>
          </cell>
          <cell r="D11800">
            <v>2016</v>
          </cell>
          <cell r="G11800">
            <v>193</v>
          </cell>
          <cell r="AC11800">
            <v>8136637</v>
          </cell>
        </row>
        <row r="11801">
          <cell r="A11801" t="str">
            <v>Venta Consumo Comercial [MWh]</v>
          </cell>
          <cell r="C11801">
            <v>9015873</v>
          </cell>
          <cell r="D11801">
            <v>2016</v>
          </cell>
          <cell r="G11801">
            <v>193</v>
          </cell>
          <cell r="AC11801">
            <v>9015873</v>
          </cell>
        </row>
        <row r="11802">
          <cell r="A11802" t="str">
            <v>Venta Consumo Industrial [MWh]</v>
          </cell>
          <cell r="C11802">
            <v>9025290</v>
          </cell>
          <cell r="D11802">
            <v>2016</v>
          </cell>
          <cell r="G11802">
            <v>193</v>
          </cell>
          <cell r="AC11802">
            <v>9025290</v>
          </cell>
        </row>
        <row r="11803">
          <cell r="A11803" t="str">
            <v>Venta Energía para AP [MWh]</v>
          </cell>
          <cell r="C11803">
            <v>143350</v>
          </cell>
          <cell r="D11803">
            <v>2016</v>
          </cell>
          <cell r="G11803">
            <v>193</v>
          </cell>
          <cell r="AC11803">
            <v>143350</v>
          </cell>
        </row>
        <row r="11804">
          <cell r="A11804" t="str">
            <v>Venta a Autoridades [MWh]</v>
          </cell>
          <cell r="C11804">
            <v>56</v>
          </cell>
          <cell r="D11804">
            <v>2016</v>
          </cell>
          <cell r="G11804">
            <v>193</v>
          </cell>
          <cell r="AC11804">
            <v>56</v>
          </cell>
        </row>
        <row r="11805">
          <cell r="A11805" t="str">
            <v>Venta de Energía Otras [MWh]</v>
          </cell>
          <cell r="C11805">
            <v>0</v>
          </cell>
          <cell r="D11805">
            <v>2016</v>
          </cell>
          <cell r="G11805">
            <v>193</v>
          </cell>
          <cell r="AC11805">
            <v>0</v>
          </cell>
        </row>
        <row r="11806">
          <cell r="A11806" t="str">
            <v>Venta a Usuarios Propios [MWh]</v>
          </cell>
          <cell r="C11806">
            <v>26321206</v>
          </cell>
          <cell r="D11806">
            <v>2016</v>
          </cell>
          <cell r="G11806">
            <v>193</v>
          </cell>
          <cell r="AC11806">
            <v>26321206</v>
          </cell>
        </row>
        <row r="11807">
          <cell r="A11807" t="str">
            <v>Venta para reventa [MWh]</v>
          </cell>
          <cell r="C11807">
            <v>9573003</v>
          </cell>
          <cell r="D11807">
            <v>2016</v>
          </cell>
          <cell r="G11807">
            <v>193</v>
          </cell>
          <cell r="AC11807">
            <v>9573003</v>
          </cell>
        </row>
        <row r="11808">
          <cell r="A11808" t="str">
            <v>Venta totales de energía [MWh]</v>
          </cell>
          <cell r="C11808">
            <v>35894209</v>
          </cell>
          <cell r="D11808">
            <v>2016</v>
          </cell>
          <cell r="G11808">
            <v>193</v>
          </cell>
          <cell r="AC11808">
            <v>35894209</v>
          </cell>
        </row>
        <row r="11809">
          <cell r="A11809" t="str">
            <v>Venta Consumo Residencial [MWh]</v>
          </cell>
          <cell r="C11809">
            <v>2862319</v>
          </cell>
          <cell r="D11809">
            <v>2016</v>
          </cell>
          <cell r="G11809">
            <v>195</v>
          </cell>
          <cell r="AC11809">
            <v>2862319</v>
          </cell>
        </row>
        <row r="11810">
          <cell r="A11810" t="str">
            <v>Venta Consumo Comercial [MWh]</v>
          </cell>
          <cell r="C11810">
            <v>4051787</v>
          </cell>
          <cell r="D11810">
            <v>2016</v>
          </cell>
          <cell r="G11810">
            <v>195</v>
          </cell>
          <cell r="AC11810">
            <v>4051787</v>
          </cell>
        </row>
        <row r="11811">
          <cell r="A11811" t="str">
            <v>Venta Consumo Industrial [MWh]</v>
          </cell>
          <cell r="C11811">
            <v>4175958</v>
          </cell>
          <cell r="D11811">
            <v>2016</v>
          </cell>
          <cell r="G11811">
            <v>195</v>
          </cell>
          <cell r="AC11811">
            <v>4175958</v>
          </cell>
        </row>
        <row r="11812">
          <cell r="A11812" t="str">
            <v>Venta Energía para AP [MWh]</v>
          </cell>
          <cell r="C11812">
            <v>28742</v>
          </cell>
          <cell r="D11812">
            <v>2016</v>
          </cell>
          <cell r="G11812">
            <v>195</v>
          </cell>
          <cell r="AC11812">
            <v>28742</v>
          </cell>
        </row>
        <row r="11813">
          <cell r="A11813" t="str">
            <v>Venta de Energía Otras [MWh]</v>
          </cell>
          <cell r="C11813">
            <v>3210</v>
          </cell>
          <cell r="D11813">
            <v>2016</v>
          </cell>
          <cell r="G11813">
            <v>195</v>
          </cell>
          <cell r="AC11813">
            <v>3210</v>
          </cell>
        </row>
        <row r="11814">
          <cell r="A11814" t="str">
            <v>Venta a Usuarios Propios [MWh]</v>
          </cell>
          <cell r="C11814">
            <v>11122016</v>
          </cell>
          <cell r="D11814">
            <v>2016</v>
          </cell>
          <cell r="G11814">
            <v>195</v>
          </cell>
          <cell r="AC11814">
            <v>11122016</v>
          </cell>
        </row>
        <row r="11815">
          <cell r="A11815" t="str">
            <v>Venta para reventa [MWh]</v>
          </cell>
          <cell r="C11815">
            <v>3514873</v>
          </cell>
          <cell r="D11815">
            <v>2016</v>
          </cell>
          <cell r="G11815">
            <v>195</v>
          </cell>
          <cell r="AC11815">
            <v>3514873</v>
          </cell>
        </row>
        <row r="11816">
          <cell r="A11816" t="str">
            <v>Venta totales de energía [MWh]</v>
          </cell>
          <cell r="C11816">
            <v>14636889</v>
          </cell>
          <cell r="D11816">
            <v>2016</v>
          </cell>
          <cell r="G11816">
            <v>195</v>
          </cell>
          <cell r="AC11816">
            <v>14636889</v>
          </cell>
        </row>
        <row r="11817">
          <cell r="A11817" t="str">
            <v>Venta Consumo Residencial [MWh]</v>
          </cell>
          <cell r="C11817">
            <v>75897</v>
          </cell>
          <cell r="D11817">
            <v>2016</v>
          </cell>
          <cell r="G11817">
            <v>269</v>
          </cell>
          <cell r="AC11817">
            <v>75897</v>
          </cell>
        </row>
        <row r="11818">
          <cell r="A11818" t="str">
            <v>Venta Consumo Comercial [MWh]</v>
          </cell>
          <cell r="C11818">
            <v>36719</v>
          </cell>
          <cell r="D11818">
            <v>2016</v>
          </cell>
          <cell r="G11818">
            <v>269</v>
          </cell>
          <cell r="AC11818">
            <v>36719</v>
          </cell>
        </row>
        <row r="11819">
          <cell r="A11819" t="str">
            <v>Venta Consumo Industrial [MWh]</v>
          </cell>
          <cell r="C11819">
            <v>16013</v>
          </cell>
          <cell r="D11819">
            <v>2016</v>
          </cell>
          <cell r="G11819">
            <v>269</v>
          </cell>
          <cell r="AC11819">
            <v>16013</v>
          </cell>
        </row>
        <row r="11820">
          <cell r="A11820" t="str">
            <v>Venta Energía para AP [MWh]</v>
          </cell>
          <cell r="C11820">
            <v>192</v>
          </cell>
          <cell r="D11820">
            <v>2016</v>
          </cell>
          <cell r="G11820">
            <v>269</v>
          </cell>
          <cell r="AC11820">
            <v>192</v>
          </cell>
        </row>
        <row r="11821">
          <cell r="A11821" t="str">
            <v>Venta a Usuarios Propios [MWh]</v>
          </cell>
          <cell r="C11821">
            <v>128821</v>
          </cell>
          <cell r="D11821">
            <v>2016</v>
          </cell>
          <cell r="G11821">
            <v>269</v>
          </cell>
          <cell r="AC11821">
            <v>128821</v>
          </cell>
        </row>
        <row r="11822">
          <cell r="A11822" t="str">
            <v>Venta totales de energía [MWh]</v>
          </cell>
          <cell r="C11822">
            <v>128821</v>
          </cell>
          <cell r="D11822">
            <v>2016</v>
          </cell>
          <cell r="G11822">
            <v>269</v>
          </cell>
          <cell r="AC11822">
            <v>128821</v>
          </cell>
        </row>
        <row r="11823">
          <cell r="A11823" t="str">
            <v>Venta Consumo Residencial [MWh]</v>
          </cell>
          <cell r="C11823">
            <v>257593</v>
          </cell>
          <cell r="D11823">
            <v>2016</v>
          </cell>
          <cell r="G11823">
            <v>403</v>
          </cell>
          <cell r="AC11823">
            <v>257593</v>
          </cell>
        </row>
        <row r="11824">
          <cell r="A11824" t="str">
            <v>Venta Consumo Comercial [MWh]</v>
          </cell>
          <cell r="C11824">
            <v>531447</v>
          </cell>
          <cell r="D11824">
            <v>2016</v>
          </cell>
          <cell r="G11824">
            <v>403</v>
          </cell>
          <cell r="AC11824">
            <v>531447</v>
          </cell>
        </row>
        <row r="11825">
          <cell r="A11825" t="str">
            <v>Venta Consumo Industrial [MWh]</v>
          </cell>
          <cell r="C11825">
            <v>650810</v>
          </cell>
          <cell r="D11825">
            <v>2016</v>
          </cell>
          <cell r="G11825">
            <v>403</v>
          </cell>
          <cell r="AC11825">
            <v>650810</v>
          </cell>
        </row>
        <row r="11826">
          <cell r="A11826" t="str">
            <v>Venta Energía para AP [MWh]</v>
          </cell>
          <cell r="C11826">
            <v>3806</v>
          </cell>
          <cell r="D11826">
            <v>2016</v>
          </cell>
          <cell r="G11826">
            <v>403</v>
          </cell>
          <cell r="AC11826">
            <v>3806</v>
          </cell>
        </row>
        <row r="11827">
          <cell r="A11827" t="str">
            <v>Venta a Autoridades [MWh]</v>
          </cell>
          <cell r="C11827">
            <v>5593</v>
          </cell>
          <cell r="D11827">
            <v>2016</v>
          </cell>
          <cell r="G11827">
            <v>403</v>
          </cell>
          <cell r="AC11827">
            <v>5593</v>
          </cell>
        </row>
        <row r="11828">
          <cell r="A11828" t="str">
            <v>Venta a Usuarios Propios [MWh]</v>
          </cell>
          <cell r="C11828">
            <v>1449249</v>
          </cell>
          <cell r="D11828">
            <v>2016</v>
          </cell>
          <cell r="G11828">
            <v>403</v>
          </cell>
          <cell r="AC11828">
            <v>1449249</v>
          </cell>
        </row>
        <row r="11829">
          <cell r="A11829" t="str">
            <v>Venta para reventa [MWh]</v>
          </cell>
          <cell r="C11829">
            <v>110621</v>
          </cell>
          <cell r="D11829">
            <v>2016</v>
          </cell>
          <cell r="G11829">
            <v>403</v>
          </cell>
          <cell r="AC11829">
            <v>110621</v>
          </cell>
        </row>
        <row r="11830">
          <cell r="A11830" t="str">
            <v>Venta totales de energía [MWh]</v>
          </cell>
          <cell r="C11830">
            <v>1559870</v>
          </cell>
          <cell r="D11830">
            <v>2016</v>
          </cell>
          <cell r="G11830">
            <v>403</v>
          </cell>
          <cell r="AC11830">
            <v>1559870</v>
          </cell>
        </row>
        <row r="11831">
          <cell r="A11831" t="str">
            <v>Venta Consumo Residencial [MWh]</v>
          </cell>
          <cell r="C11831">
            <v>616706</v>
          </cell>
          <cell r="D11831">
            <v>2016</v>
          </cell>
          <cell r="G11831">
            <v>432</v>
          </cell>
          <cell r="AC11831">
            <v>616706</v>
          </cell>
        </row>
        <row r="11832">
          <cell r="A11832" t="str">
            <v>Venta Consumo Comercial [MWh]</v>
          </cell>
          <cell r="C11832">
            <v>752721</v>
          </cell>
          <cell r="D11832">
            <v>2016</v>
          </cell>
          <cell r="G11832">
            <v>432</v>
          </cell>
          <cell r="AC11832">
            <v>752721</v>
          </cell>
        </row>
        <row r="11833">
          <cell r="A11833" t="str">
            <v>Venta Consumo Industrial [MWh]</v>
          </cell>
          <cell r="C11833">
            <v>434831</v>
          </cell>
          <cell r="D11833">
            <v>2016</v>
          </cell>
          <cell r="G11833">
            <v>432</v>
          </cell>
          <cell r="AC11833">
            <v>434831</v>
          </cell>
        </row>
        <row r="11834">
          <cell r="A11834" t="str">
            <v>Venta Energía para AP [MWh]</v>
          </cell>
          <cell r="C11834">
            <v>6235</v>
          </cell>
          <cell r="D11834">
            <v>2016</v>
          </cell>
          <cell r="G11834">
            <v>432</v>
          </cell>
          <cell r="AC11834">
            <v>6235</v>
          </cell>
        </row>
        <row r="11835">
          <cell r="A11835" t="str">
            <v>Venta a Autoridades [MWh]</v>
          </cell>
          <cell r="C11835">
            <v>113157</v>
          </cell>
          <cell r="D11835">
            <v>2016</v>
          </cell>
          <cell r="G11835">
            <v>432</v>
          </cell>
          <cell r="AC11835">
            <v>113157</v>
          </cell>
        </row>
        <row r="11836">
          <cell r="A11836" t="str">
            <v>Venta a Usuarios Propios [MWh]</v>
          </cell>
          <cell r="C11836">
            <v>1923650</v>
          </cell>
          <cell r="D11836">
            <v>2016</v>
          </cell>
          <cell r="G11836">
            <v>432</v>
          </cell>
          <cell r="AC11836">
            <v>1923650</v>
          </cell>
        </row>
        <row r="11837">
          <cell r="A11837" t="str">
            <v>Venta para reventa [MWh]</v>
          </cell>
          <cell r="C11837">
            <v>61527</v>
          </cell>
          <cell r="D11837">
            <v>2016</v>
          </cell>
          <cell r="G11837">
            <v>432</v>
          </cell>
          <cell r="AC11837">
            <v>61527</v>
          </cell>
        </row>
        <row r="11838">
          <cell r="A11838" t="str">
            <v>Venta totales de energía [MWh]</v>
          </cell>
          <cell r="C11838">
            <v>1985177</v>
          </cell>
          <cell r="D11838">
            <v>2016</v>
          </cell>
          <cell r="G11838">
            <v>432</v>
          </cell>
          <cell r="AC11838">
            <v>1985177</v>
          </cell>
        </row>
        <row r="11839">
          <cell r="A11839" t="str">
            <v>Venta Consumo Residencial [MWh]</v>
          </cell>
          <cell r="C11839">
            <v>2742468</v>
          </cell>
          <cell r="D11839">
            <v>2016</v>
          </cell>
          <cell r="G11839">
            <v>151</v>
          </cell>
          <cell r="AC11839">
            <v>2742468</v>
          </cell>
        </row>
        <row r="11840">
          <cell r="A11840" t="str">
            <v>Venta Consumo Comercial [MWh]</v>
          </cell>
          <cell r="C11840">
            <v>2610597</v>
          </cell>
          <cell r="D11840">
            <v>2016</v>
          </cell>
          <cell r="G11840">
            <v>151</v>
          </cell>
          <cell r="AC11840">
            <v>2610597</v>
          </cell>
        </row>
        <row r="11841">
          <cell r="A11841" t="str">
            <v>Venta Consumo Industrial [MWh]</v>
          </cell>
          <cell r="C11841">
            <v>1283173</v>
          </cell>
          <cell r="D11841">
            <v>2016</v>
          </cell>
          <cell r="G11841">
            <v>151</v>
          </cell>
          <cell r="AC11841">
            <v>1283173</v>
          </cell>
        </row>
        <row r="11842">
          <cell r="A11842" t="str">
            <v>Venta Energía para AP [MWh]</v>
          </cell>
          <cell r="C11842">
            <v>43668</v>
          </cell>
          <cell r="D11842">
            <v>2016</v>
          </cell>
          <cell r="G11842">
            <v>151</v>
          </cell>
          <cell r="AC11842">
            <v>43668</v>
          </cell>
        </row>
        <row r="11843">
          <cell r="A11843" t="str">
            <v>Venta a Autoridades [MWh]</v>
          </cell>
          <cell r="C11843">
            <v>511188</v>
          </cell>
          <cell r="D11843">
            <v>2016</v>
          </cell>
          <cell r="G11843">
            <v>151</v>
          </cell>
          <cell r="AC11843">
            <v>511188</v>
          </cell>
        </row>
        <row r="11844">
          <cell r="A11844" t="str">
            <v>Venta de Energía Otras [MWh]</v>
          </cell>
          <cell r="C11844">
            <v>15530</v>
          </cell>
          <cell r="D11844">
            <v>2016</v>
          </cell>
          <cell r="G11844">
            <v>151</v>
          </cell>
          <cell r="AC11844">
            <v>15530</v>
          </cell>
        </row>
        <row r="11845">
          <cell r="A11845" t="str">
            <v>Venta a Usuarios Propios [MWh]</v>
          </cell>
          <cell r="C11845">
            <v>7206624</v>
          </cell>
          <cell r="D11845">
            <v>2016</v>
          </cell>
          <cell r="G11845">
            <v>151</v>
          </cell>
          <cell r="AC11845">
            <v>7206624</v>
          </cell>
        </row>
        <row r="11846">
          <cell r="A11846" t="str">
            <v>Venta para reventa [MWh]</v>
          </cell>
          <cell r="C11846">
            <v>159375</v>
          </cell>
          <cell r="D11846">
            <v>2016</v>
          </cell>
          <cell r="G11846">
            <v>151</v>
          </cell>
          <cell r="AC11846">
            <v>159375</v>
          </cell>
        </row>
        <row r="11847">
          <cell r="A11847" t="str">
            <v>Venta totales de energía [MWh]</v>
          </cell>
          <cell r="C11847">
            <v>7365999</v>
          </cell>
          <cell r="D11847">
            <v>2016</v>
          </cell>
          <cell r="G11847">
            <v>151</v>
          </cell>
          <cell r="AC11847">
            <v>7365999</v>
          </cell>
        </row>
        <row r="11848">
          <cell r="A11848" t="str">
            <v>Venta para reventa [MWh]</v>
          </cell>
          <cell r="C11848">
            <v>6566607</v>
          </cell>
          <cell r="D11848">
            <v>2016</v>
          </cell>
          <cell r="G11848">
            <v>227</v>
          </cell>
          <cell r="AC11848">
            <v>6566607</v>
          </cell>
        </row>
        <row r="11849">
          <cell r="A11849" t="str">
            <v>Venta totales de energía [MWh]</v>
          </cell>
          <cell r="C11849">
            <v>6566607</v>
          </cell>
          <cell r="D11849">
            <v>2016</v>
          </cell>
          <cell r="G11849">
            <v>227</v>
          </cell>
          <cell r="AC11849">
            <v>6566607</v>
          </cell>
        </row>
        <row r="11850">
          <cell r="A11850" t="str">
            <v>Venta Consumo Residencial [MWh]</v>
          </cell>
          <cell r="C11850">
            <v>6618669</v>
          </cell>
          <cell r="D11850">
            <v>2016</v>
          </cell>
          <cell r="G11850">
            <v>115</v>
          </cell>
          <cell r="AC11850">
            <v>6618669</v>
          </cell>
        </row>
        <row r="11851">
          <cell r="A11851" t="str">
            <v>Venta Consumo Comercial [MWh]</v>
          </cell>
          <cell r="C11851">
            <v>4443321</v>
          </cell>
          <cell r="D11851">
            <v>2016</v>
          </cell>
          <cell r="G11851">
            <v>115</v>
          </cell>
          <cell r="AC11851">
            <v>4443321</v>
          </cell>
        </row>
        <row r="11852">
          <cell r="A11852" t="str">
            <v>Venta Consumo Industrial [MWh]</v>
          </cell>
          <cell r="C11852">
            <v>3036403</v>
          </cell>
          <cell r="D11852">
            <v>2016</v>
          </cell>
          <cell r="G11852">
            <v>115</v>
          </cell>
          <cell r="AC11852">
            <v>3036403</v>
          </cell>
        </row>
        <row r="11853">
          <cell r="A11853" t="str">
            <v>Venta Energía para AP [MWh]</v>
          </cell>
          <cell r="C11853">
            <v>69565</v>
          </cell>
          <cell r="D11853">
            <v>2016</v>
          </cell>
          <cell r="G11853">
            <v>115</v>
          </cell>
          <cell r="AC11853">
            <v>69565</v>
          </cell>
        </row>
        <row r="11854">
          <cell r="A11854" t="str">
            <v>Venta a Autoridades [MWh]</v>
          </cell>
          <cell r="C11854">
            <v>1308160</v>
          </cell>
          <cell r="D11854">
            <v>2016</v>
          </cell>
          <cell r="G11854">
            <v>115</v>
          </cell>
          <cell r="AC11854">
            <v>1308160</v>
          </cell>
        </row>
        <row r="11855">
          <cell r="A11855" t="str">
            <v>Venta de Energía Otras [MWh]</v>
          </cell>
          <cell r="C11855">
            <v>35861</v>
          </cell>
          <cell r="D11855">
            <v>2016</v>
          </cell>
          <cell r="G11855">
            <v>115</v>
          </cell>
          <cell r="AC11855">
            <v>35861</v>
          </cell>
        </row>
        <row r="11856">
          <cell r="A11856" t="str">
            <v>Venta a Usuarios Propios [MWh]</v>
          </cell>
          <cell r="C11856">
            <v>15511979</v>
          </cell>
          <cell r="D11856">
            <v>2016</v>
          </cell>
          <cell r="G11856">
            <v>115</v>
          </cell>
          <cell r="AC11856">
            <v>15511979</v>
          </cell>
        </row>
        <row r="11857">
          <cell r="A11857" t="str">
            <v>Venta para reventa [MWh]</v>
          </cell>
          <cell r="C11857">
            <v>1943941</v>
          </cell>
          <cell r="D11857">
            <v>2016</v>
          </cell>
          <cell r="G11857">
            <v>115</v>
          </cell>
          <cell r="AC11857">
            <v>1943941</v>
          </cell>
        </row>
        <row r="11858">
          <cell r="A11858" t="str">
            <v>Venta totales de energía [MWh]</v>
          </cell>
          <cell r="C11858">
            <v>17455920</v>
          </cell>
          <cell r="D11858">
            <v>2016</v>
          </cell>
          <cell r="G11858">
            <v>115</v>
          </cell>
          <cell r="AC11858">
            <v>17455920</v>
          </cell>
        </row>
        <row r="11859">
          <cell r="A11859" t="str">
            <v>Venta Consumo Residencial [MWh]</v>
          </cell>
          <cell r="C11859">
            <v>399027</v>
          </cell>
          <cell r="D11859">
            <v>2016</v>
          </cell>
          <cell r="G11859">
            <v>268</v>
          </cell>
          <cell r="AC11859">
            <v>399027</v>
          </cell>
        </row>
        <row r="11860">
          <cell r="A11860" t="str">
            <v>Venta Consumo Comercial [MWh]</v>
          </cell>
          <cell r="C11860">
            <v>2198687</v>
          </cell>
          <cell r="D11860">
            <v>2016</v>
          </cell>
          <cell r="G11860">
            <v>268</v>
          </cell>
          <cell r="AC11860">
            <v>2198687</v>
          </cell>
        </row>
        <row r="11861">
          <cell r="A11861" t="str">
            <v>Venta Energía para AP [MWh]</v>
          </cell>
          <cell r="C11861">
            <v>2931</v>
          </cell>
          <cell r="D11861">
            <v>2016</v>
          </cell>
          <cell r="G11861">
            <v>268</v>
          </cell>
          <cell r="AC11861">
            <v>2931</v>
          </cell>
        </row>
        <row r="11862">
          <cell r="A11862" t="str">
            <v>Venta a Usuarios Propios [MWh]</v>
          </cell>
          <cell r="C11862">
            <v>2600645</v>
          </cell>
          <cell r="D11862">
            <v>2016</v>
          </cell>
          <cell r="G11862">
            <v>268</v>
          </cell>
          <cell r="AC11862">
            <v>2600645</v>
          </cell>
        </row>
        <row r="11863">
          <cell r="A11863" t="str">
            <v>Venta totales de energía [MWh]</v>
          </cell>
          <cell r="C11863">
            <v>2600645</v>
          </cell>
          <cell r="D11863">
            <v>2016</v>
          </cell>
          <cell r="G11863">
            <v>268</v>
          </cell>
          <cell r="AC11863">
            <v>2600645</v>
          </cell>
        </row>
        <row r="11864">
          <cell r="A11864" t="str">
            <v>Venta Consumo Residencial [MWh]</v>
          </cell>
          <cell r="C11864">
            <v>2208569</v>
          </cell>
          <cell r="D11864">
            <v>2016</v>
          </cell>
          <cell r="G11864">
            <v>179</v>
          </cell>
          <cell r="AC11864">
            <v>2208569</v>
          </cell>
        </row>
        <row r="11865">
          <cell r="A11865" t="str">
            <v>Venta Consumo Comercial [MWh]</v>
          </cell>
          <cell r="C11865">
            <v>2613171</v>
          </cell>
          <cell r="D11865">
            <v>2016</v>
          </cell>
          <cell r="G11865">
            <v>179</v>
          </cell>
          <cell r="AC11865">
            <v>2613171</v>
          </cell>
        </row>
        <row r="11866">
          <cell r="A11866" t="str">
            <v>Venta Consumo Industrial [MWh]</v>
          </cell>
          <cell r="C11866">
            <v>472198</v>
          </cell>
          <cell r="D11866">
            <v>2016</v>
          </cell>
          <cell r="G11866">
            <v>179</v>
          </cell>
          <cell r="AC11866">
            <v>472198</v>
          </cell>
        </row>
        <row r="11867">
          <cell r="A11867" t="str">
            <v>Venta Energía para AP [MWh]</v>
          </cell>
          <cell r="C11867">
            <v>40413</v>
          </cell>
          <cell r="D11867">
            <v>2016</v>
          </cell>
          <cell r="G11867">
            <v>179</v>
          </cell>
          <cell r="AC11867">
            <v>40413</v>
          </cell>
        </row>
        <row r="11868">
          <cell r="A11868" t="str">
            <v>Venta a Usuarios Propios [MWh]</v>
          </cell>
          <cell r="C11868">
            <v>5334351</v>
          </cell>
          <cell r="D11868">
            <v>2016</v>
          </cell>
          <cell r="G11868">
            <v>179</v>
          </cell>
          <cell r="AC11868">
            <v>5334351</v>
          </cell>
        </row>
        <row r="11869">
          <cell r="A11869" t="str">
            <v>Venta para reventa [MWh]</v>
          </cell>
          <cell r="C11869">
            <v>0</v>
          </cell>
          <cell r="D11869">
            <v>2016</v>
          </cell>
          <cell r="G11869">
            <v>179</v>
          </cell>
          <cell r="AC11869">
            <v>0</v>
          </cell>
        </row>
        <row r="11870">
          <cell r="A11870" t="str">
            <v>Venta totales de energía [MWh]</v>
          </cell>
          <cell r="C11870">
            <v>5334351</v>
          </cell>
          <cell r="D11870">
            <v>2016</v>
          </cell>
          <cell r="G11870">
            <v>179</v>
          </cell>
          <cell r="AC11870">
            <v>5334351</v>
          </cell>
        </row>
        <row r="11871">
          <cell r="A11871" t="str">
            <v>Venta Consumo Industrial [MWh]</v>
          </cell>
          <cell r="C11871">
            <v>2630137</v>
          </cell>
          <cell r="D11871">
            <v>2016</v>
          </cell>
          <cell r="G11871">
            <v>171</v>
          </cell>
          <cell r="AC11871">
            <v>2630137</v>
          </cell>
        </row>
        <row r="11872">
          <cell r="A11872" t="str">
            <v>Venta a Usuarios Propios [MWh]</v>
          </cell>
          <cell r="C11872">
            <v>26159270</v>
          </cell>
          <cell r="D11872">
            <v>2016</v>
          </cell>
          <cell r="G11872">
            <v>171</v>
          </cell>
          <cell r="AC11872">
            <v>26159270</v>
          </cell>
        </row>
        <row r="11873">
          <cell r="A11873" t="str">
            <v>Venta para reventa [MWh]</v>
          </cell>
          <cell r="C11873">
            <v>1594449</v>
          </cell>
          <cell r="D11873">
            <v>2016</v>
          </cell>
          <cell r="G11873">
            <v>171</v>
          </cell>
          <cell r="AC11873">
            <v>1594449</v>
          </cell>
        </row>
        <row r="11874">
          <cell r="A11874" t="str">
            <v>Venta totales de energía [MWh]</v>
          </cell>
          <cell r="C11874">
            <v>27753719</v>
          </cell>
          <cell r="D11874">
            <v>2016</v>
          </cell>
          <cell r="G11874">
            <v>171</v>
          </cell>
          <cell r="AC11874">
            <v>27753719</v>
          </cell>
        </row>
        <row r="11875">
          <cell r="A11875" t="str">
            <v>Venta a Autoridades [MWh]</v>
          </cell>
          <cell r="C11875">
            <v>23529133</v>
          </cell>
          <cell r="D11875">
            <v>2016</v>
          </cell>
          <cell r="G11875">
            <v>171</v>
          </cell>
          <cell r="AC11875">
            <v>23529133</v>
          </cell>
        </row>
        <row r="11876">
          <cell r="A11876" t="str">
            <v>Venta Consumo Residencial [MWh]</v>
          </cell>
          <cell r="C11876">
            <v>678</v>
          </cell>
          <cell r="D11876">
            <v>2016</v>
          </cell>
          <cell r="G11876">
            <v>40</v>
          </cell>
          <cell r="AC11876">
            <v>678</v>
          </cell>
        </row>
        <row r="11877">
          <cell r="A11877" t="str">
            <v>Venta Consumo Comercial [MWh]</v>
          </cell>
          <cell r="C11877">
            <v>5814</v>
          </cell>
          <cell r="D11877">
            <v>2016</v>
          </cell>
          <cell r="G11877">
            <v>40</v>
          </cell>
          <cell r="AC11877">
            <v>5814</v>
          </cell>
        </row>
        <row r="11878">
          <cell r="A11878" t="str">
            <v>Venta Consumo Industrial [MWh]</v>
          </cell>
          <cell r="C11878">
            <v>1042204</v>
          </cell>
          <cell r="D11878">
            <v>2016</v>
          </cell>
          <cell r="G11878">
            <v>40</v>
          </cell>
          <cell r="AC11878">
            <v>1042204</v>
          </cell>
        </row>
        <row r="11879">
          <cell r="A11879" t="str">
            <v>Venta Energía para AP [MWh]</v>
          </cell>
          <cell r="C11879">
            <v>79</v>
          </cell>
          <cell r="D11879">
            <v>2016</v>
          </cell>
          <cell r="G11879">
            <v>40</v>
          </cell>
          <cell r="AC11879">
            <v>79</v>
          </cell>
        </row>
        <row r="11880">
          <cell r="A11880" t="str">
            <v>Venta a Autoridades [MWh]</v>
          </cell>
          <cell r="C11880">
            <v>79</v>
          </cell>
          <cell r="D11880">
            <v>2016</v>
          </cell>
          <cell r="G11880">
            <v>40</v>
          </cell>
          <cell r="AC11880">
            <v>79</v>
          </cell>
        </row>
        <row r="11881">
          <cell r="A11881" t="str">
            <v>Venta a Usuarios Propios [MWh]</v>
          </cell>
          <cell r="C11881">
            <v>1048854</v>
          </cell>
          <cell r="D11881">
            <v>2016</v>
          </cell>
          <cell r="G11881">
            <v>40</v>
          </cell>
          <cell r="AC11881">
            <v>1048854</v>
          </cell>
        </row>
        <row r="11882">
          <cell r="A11882" t="str">
            <v>Venta totales de energía [MWh]</v>
          </cell>
          <cell r="C11882">
            <v>1048854</v>
          </cell>
          <cell r="D11882">
            <v>2016</v>
          </cell>
          <cell r="G11882">
            <v>40</v>
          </cell>
          <cell r="AC11882">
            <v>1048854</v>
          </cell>
        </row>
        <row r="11883">
          <cell r="A11883" t="str">
            <v>Venta para reventa [MWh]</v>
          </cell>
          <cell r="C11883">
            <v>7908183</v>
          </cell>
          <cell r="D11883">
            <v>2016</v>
          </cell>
          <cell r="G11883">
            <v>58</v>
          </cell>
          <cell r="AC11883">
            <v>7908183</v>
          </cell>
        </row>
        <row r="11884">
          <cell r="A11884" t="str">
            <v>Venta totales de energía [MWh]</v>
          </cell>
          <cell r="C11884">
            <v>7908183</v>
          </cell>
          <cell r="D11884">
            <v>2016</v>
          </cell>
          <cell r="G11884">
            <v>58</v>
          </cell>
          <cell r="AC11884">
            <v>7908183</v>
          </cell>
        </row>
        <row r="11885">
          <cell r="A11885" t="str">
            <v>Venta Consumo Industrial [MWh]</v>
          </cell>
          <cell r="C11885">
            <v>173873</v>
          </cell>
          <cell r="D11885">
            <v>2016</v>
          </cell>
          <cell r="G11885">
            <v>128</v>
          </cell>
          <cell r="AC11885">
            <v>173873</v>
          </cell>
        </row>
        <row r="11886">
          <cell r="A11886" t="str">
            <v>Venta a Usuarios Propios [MWh]</v>
          </cell>
          <cell r="C11886">
            <v>173873</v>
          </cell>
          <cell r="D11886">
            <v>2016</v>
          </cell>
          <cell r="G11886">
            <v>128</v>
          </cell>
          <cell r="AC11886">
            <v>173873</v>
          </cell>
        </row>
        <row r="11887">
          <cell r="A11887" t="str">
            <v>Venta para reventa [MWh]</v>
          </cell>
          <cell r="C11887">
            <v>9745956</v>
          </cell>
          <cell r="D11887">
            <v>2016</v>
          </cell>
          <cell r="G11887">
            <v>128</v>
          </cell>
          <cell r="AC11887">
            <v>9745956</v>
          </cell>
        </row>
        <row r="11888">
          <cell r="A11888" t="str">
            <v>Venta totales de energía [MWh]</v>
          </cell>
          <cell r="C11888">
            <v>9919829</v>
          </cell>
          <cell r="D11888">
            <v>2016</v>
          </cell>
          <cell r="G11888">
            <v>128</v>
          </cell>
          <cell r="AC11888">
            <v>9919829</v>
          </cell>
        </row>
        <row r="11889">
          <cell r="A11889" t="str">
            <v>Venta para reventa [MWh]</v>
          </cell>
          <cell r="C11889">
            <v>4985411</v>
          </cell>
          <cell r="D11889">
            <v>2016</v>
          </cell>
          <cell r="G11889">
            <v>72</v>
          </cell>
          <cell r="AC11889">
            <v>4985411</v>
          </cell>
        </row>
        <row r="11890">
          <cell r="A11890" t="str">
            <v>Venta totales de energía [MWh]</v>
          </cell>
          <cell r="C11890">
            <v>4985411</v>
          </cell>
          <cell r="D11890">
            <v>2016</v>
          </cell>
          <cell r="G11890">
            <v>72</v>
          </cell>
          <cell r="AC11890">
            <v>4985411</v>
          </cell>
        </row>
        <row r="11891">
          <cell r="A11891" t="str">
            <v>Venta Consumo Residencial [MWh]</v>
          </cell>
          <cell r="C11891">
            <v>12739596</v>
          </cell>
          <cell r="D11891">
            <v>2016</v>
          </cell>
          <cell r="G11891">
            <v>10</v>
          </cell>
          <cell r="AC11891">
            <v>12739596</v>
          </cell>
        </row>
        <row r="11892">
          <cell r="A11892" t="str">
            <v>Venta Consumo Comercial [MWh]</v>
          </cell>
          <cell r="C11892">
            <v>3039486</v>
          </cell>
          <cell r="D11892">
            <v>2016</v>
          </cell>
          <cell r="G11892">
            <v>10</v>
          </cell>
          <cell r="AC11892">
            <v>3039486</v>
          </cell>
        </row>
        <row r="11893">
          <cell r="A11893" t="str">
            <v>Venta Consumo Industrial [MWh]</v>
          </cell>
          <cell r="C11893">
            <v>13943740</v>
          </cell>
          <cell r="D11893">
            <v>2016</v>
          </cell>
          <cell r="G11893">
            <v>10</v>
          </cell>
          <cell r="AC11893">
            <v>13943740</v>
          </cell>
        </row>
        <row r="11894">
          <cell r="A11894" t="str">
            <v>Venta Energía para AP [MWh]</v>
          </cell>
          <cell r="C11894">
            <v>181516</v>
          </cell>
          <cell r="D11894">
            <v>2016</v>
          </cell>
          <cell r="G11894">
            <v>10</v>
          </cell>
          <cell r="AC11894">
            <v>181516</v>
          </cell>
        </row>
        <row r="11895">
          <cell r="A11895" t="str">
            <v>Venta de Energía Otras [MWh]</v>
          </cell>
          <cell r="C11895">
            <v>100968</v>
          </cell>
          <cell r="D11895">
            <v>2016</v>
          </cell>
          <cell r="G11895">
            <v>10</v>
          </cell>
          <cell r="AC11895">
            <v>100968</v>
          </cell>
        </row>
        <row r="11896">
          <cell r="A11896" t="str">
            <v>Venta de Energía Otras [MWh]</v>
          </cell>
          <cell r="C11896">
            <v>14280</v>
          </cell>
          <cell r="D11896">
            <v>2016</v>
          </cell>
          <cell r="G11896">
            <v>10</v>
          </cell>
          <cell r="AC11896">
            <v>14280</v>
          </cell>
        </row>
        <row r="11897">
          <cell r="A11897" t="str">
            <v>Venta a Usuarios Propios [MWh]</v>
          </cell>
          <cell r="C11897">
            <v>30019586</v>
          </cell>
          <cell r="D11897">
            <v>2016</v>
          </cell>
          <cell r="G11897">
            <v>10</v>
          </cell>
          <cell r="AC11897">
            <v>30019586</v>
          </cell>
        </row>
        <row r="11898">
          <cell r="A11898" t="str">
            <v>Venta totales de energía [MWh]</v>
          </cell>
          <cell r="C11898">
            <v>30019586</v>
          </cell>
          <cell r="D11898">
            <v>2016</v>
          </cell>
          <cell r="G11898">
            <v>10</v>
          </cell>
          <cell r="AC11898">
            <v>30019586</v>
          </cell>
        </row>
        <row r="11899">
          <cell r="A11899" t="str">
            <v>Venta Consumo Residencial [MWh]</v>
          </cell>
          <cell r="C11899">
            <v>66273</v>
          </cell>
          <cell r="D11899">
            <v>2016</v>
          </cell>
          <cell r="G11899">
            <v>84</v>
          </cell>
          <cell r="AC11899">
            <v>66273</v>
          </cell>
        </row>
        <row r="11900">
          <cell r="A11900" t="str">
            <v>Venta Consumo Comercial [MWh]</v>
          </cell>
          <cell r="C11900">
            <v>20384</v>
          </cell>
          <cell r="D11900">
            <v>2016</v>
          </cell>
          <cell r="G11900">
            <v>84</v>
          </cell>
          <cell r="AC11900">
            <v>20384</v>
          </cell>
        </row>
        <row r="11901">
          <cell r="A11901" t="str">
            <v>Venta Consumo Industrial [MWh]</v>
          </cell>
          <cell r="C11901">
            <v>108648</v>
          </cell>
          <cell r="D11901">
            <v>2016</v>
          </cell>
          <cell r="G11901">
            <v>84</v>
          </cell>
          <cell r="AC11901">
            <v>108648</v>
          </cell>
        </row>
        <row r="11902">
          <cell r="A11902" t="str">
            <v>Venta Energía para AP [MWh]</v>
          </cell>
          <cell r="C11902">
            <v>255</v>
          </cell>
          <cell r="D11902">
            <v>2016</v>
          </cell>
          <cell r="G11902">
            <v>84</v>
          </cell>
          <cell r="AC11902">
            <v>255</v>
          </cell>
        </row>
        <row r="11903">
          <cell r="A11903" t="str">
            <v>Venta a Usuarios Propios [MWh]</v>
          </cell>
          <cell r="C11903">
            <v>195560</v>
          </cell>
          <cell r="D11903">
            <v>2016</v>
          </cell>
          <cell r="G11903">
            <v>84</v>
          </cell>
          <cell r="AC11903">
            <v>195560</v>
          </cell>
        </row>
        <row r="11904">
          <cell r="A11904" t="str">
            <v>Venta para reventa [MWh]</v>
          </cell>
          <cell r="C11904">
            <v>183818</v>
          </cell>
          <cell r="D11904">
            <v>2016</v>
          </cell>
          <cell r="G11904">
            <v>84</v>
          </cell>
          <cell r="AC11904">
            <v>183818</v>
          </cell>
        </row>
        <row r="11905">
          <cell r="A11905" t="str">
            <v>Venta totales de energía [MWh]</v>
          </cell>
          <cell r="C11905">
            <v>379378</v>
          </cell>
          <cell r="D11905">
            <v>2016</v>
          </cell>
          <cell r="G11905">
            <v>84</v>
          </cell>
          <cell r="AC11905">
            <v>379378</v>
          </cell>
        </row>
        <row r="11906">
          <cell r="A11906" t="str">
            <v>Venta Consumo Residencial [MWh]</v>
          </cell>
          <cell r="C11906">
            <v>3518759</v>
          </cell>
          <cell r="D11906">
            <v>2016</v>
          </cell>
          <cell r="G11906">
            <v>194</v>
          </cell>
          <cell r="AC11906">
            <v>3518759</v>
          </cell>
        </row>
        <row r="11907">
          <cell r="A11907" t="str">
            <v>Venta Consumo Comercial [MWh]</v>
          </cell>
          <cell r="C11907">
            <v>2386458</v>
          </cell>
          <cell r="D11907">
            <v>2016</v>
          </cell>
          <cell r="G11907">
            <v>194</v>
          </cell>
          <cell r="AC11907">
            <v>2386458</v>
          </cell>
        </row>
        <row r="11908">
          <cell r="A11908" t="str">
            <v>Venta Consumo Industrial [MWh]</v>
          </cell>
          <cell r="C11908">
            <v>4910270</v>
          </cell>
          <cell r="D11908">
            <v>2016</v>
          </cell>
          <cell r="G11908">
            <v>194</v>
          </cell>
          <cell r="AC11908">
            <v>4910270</v>
          </cell>
        </row>
        <row r="11909">
          <cell r="A11909" t="str">
            <v>Venta Energía para AP [MWh]</v>
          </cell>
          <cell r="C11909">
            <v>39588</v>
          </cell>
          <cell r="D11909">
            <v>2016</v>
          </cell>
          <cell r="G11909">
            <v>194</v>
          </cell>
          <cell r="AC11909">
            <v>39588</v>
          </cell>
        </row>
        <row r="11910">
          <cell r="A11910" t="str">
            <v>Venta a Autoridades [MWh]</v>
          </cell>
          <cell r="C11910">
            <v>0</v>
          </cell>
          <cell r="D11910">
            <v>2016</v>
          </cell>
          <cell r="G11910">
            <v>194</v>
          </cell>
          <cell r="AC11910">
            <v>0</v>
          </cell>
        </row>
        <row r="11911">
          <cell r="A11911" t="str">
            <v>Venta de Energía Otras [MWh]</v>
          </cell>
          <cell r="C11911">
            <v>14537</v>
          </cell>
          <cell r="D11911">
            <v>2016</v>
          </cell>
          <cell r="G11911">
            <v>194</v>
          </cell>
          <cell r="AC11911">
            <v>14537</v>
          </cell>
        </row>
        <row r="11912">
          <cell r="A11912" t="str">
            <v>Venta a Usuarios Propios [MWh]</v>
          </cell>
          <cell r="C11912">
            <v>10869612</v>
          </cell>
          <cell r="D11912">
            <v>2016</v>
          </cell>
          <cell r="G11912">
            <v>194</v>
          </cell>
          <cell r="AC11912">
            <v>10869612</v>
          </cell>
        </row>
        <row r="11913">
          <cell r="A11913" t="str">
            <v>Venta para reventa [MWh]</v>
          </cell>
          <cell r="C11913">
            <v>3611171</v>
          </cell>
          <cell r="D11913">
            <v>2016</v>
          </cell>
          <cell r="G11913">
            <v>194</v>
          </cell>
          <cell r="AC11913">
            <v>3611171</v>
          </cell>
        </row>
        <row r="11914">
          <cell r="A11914" t="str">
            <v>Venta totales de energía [MWh]</v>
          </cell>
          <cell r="C11914">
            <v>14480783</v>
          </cell>
          <cell r="D11914">
            <v>2016</v>
          </cell>
          <cell r="G11914">
            <v>194</v>
          </cell>
          <cell r="AC11914">
            <v>14480783</v>
          </cell>
        </row>
        <row r="11915">
          <cell r="A11915" t="str">
            <v>Venta para reventa [MWh]</v>
          </cell>
          <cell r="C11915">
            <v>0</v>
          </cell>
          <cell r="D11915">
            <v>2016</v>
          </cell>
          <cell r="G11915">
            <v>198</v>
          </cell>
          <cell r="AC11915">
            <v>0</v>
          </cell>
        </row>
        <row r="11916">
          <cell r="A11916" t="str">
            <v>Venta totales de energía [MWh]</v>
          </cell>
          <cell r="C11916">
            <v>0</v>
          </cell>
          <cell r="D11916">
            <v>2016</v>
          </cell>
          <cell r="G11916">
            <v>198</v>
          </cell>
          <cell r="AC11916">
            <v>0</v>
          </cell>
        </row>
        <row r="11917">
          <cell r="A11917" t="str">
            <v>Venta para reventa [MWh]</v>
          </cell>
          <cell r="C11917">
            <v>0</v>
          </cell>
          <cell r="D11917">
            <v>2016</v>
          </cell>
          <cell r="G11917">
            <v>92</v>
          </cell>
          <cell r="AC11917">
            <v>0</v>
          </cell>
        </row>
        <row r="11918">
          <cell r="A11918" t="str">
            <v>Venta totales de energía [MWh]</v>
          </cell>
          <cell r="C11918">
            <v>0</v>
          </cell>
          <cell r="D11918">
            <v>2016</v>
          </cell>
          <cell r="G11918">
            <v>92</v>
          </cell>
          <cell r="AC11918">
            <v>0</v>
          </cell>
        </row>
        <row r="11919">
          <cell r="A11919" t="str">
            <v>Venta para reventa [MWh]</v>
          </cell>
          <cell r="C11919">
            <v>0</v>
          </cell>
          <cell r="D11919">
            <v>2016</v>
          </cell>
          <cell r="G11919">
            <v>38</v>
          </cell>
          <cell r="AC11919">
            <v>0</v>
          </cell>
        </row>
        <row r="11920">
          <cell r="A11920" t="str">
            <v>Venta totales de energía [MWh]</v>
          </cell>
          <cell r="C11920">
            <v>0</v>
          </cell>
          <cell r="D11920">
            <v>2016</v>
          </cell>
          <cell r="G11920">
            <v>38</v>
          </cell>
          <cell r="AC11920">
            <v>0</v>
          </cell>
        </row>
        <row r="11921">
          <cell r="A11921" t="str">
            <v>Venta Consumo Residencial [MWh]</v>
          </cell>
          <cell r="C11921">
            <v>249845</v>
          </cell>
          <cell r="D11921">
            <v>2016</v>
          </cell>
          <cell r="G11921">
            <v>181</v>
          </cell>
          <cell r="AC11921">
            <v>249845</v>
          </cell>
        </row>
        <row r="11922">
          <cell r="A11922" t="str">
            <v>Venta Consumo Comercial [MWh]</v>
          </cell>
          <cell r="C11922">
            <v>142479</v>
          </cell>
          <cell r="D11922">
            <v>2016</v>
          </cell>
          <cell r="G11922">
            <v>181</v>
          </cell>
          <cell r="AC11922">
            <v>142479</v>
          </cell>
        </row>
        <row r="11923">
          <cell r="A11923" t="str">
            <v>Venta Consumo Industrial [MWh]</v>
          </cell>
          <cell r="C11923">
            <v>335910</v>
          </cell>
          <cell r="D11923">
            <v>2016</v>
          </cell>
          <cell r="G11923">
            <v>181</v>
          </cell>
          <cell r="AC11923">
            <v>335910</v>
          </cell>
        </row>
        <row r="11924">
          <cell r="A11924" t="str">
            <v>Venta Energía para AP [MWh]</v>
          </cell>
          <cell r="C11924">
            <v>4682</v>
          </cell>
          <cell r="D11924">
            <v>2016</v>
          </cell>
          <cell r="G11924">
            <v>181</v>
          </cell>
          <cell r="AC11924">
            <v>4682</v>
          </cell>
        </row>
        <row r="11925">
          <cell r="A11925" t="str">
            <v>Venta a Usuarios Propios [MWh]</v>
          </cell>
          <cell r="C11925">
            <v>732916</v>
          </cell>
          <cell r="D11925">
            <v>2016</v>
          </cell>
          <cell r="G11925">
            <v>181</v>
          </cell>
          <cell r="AC11925">
            <v>732916</v>
          </cell>
        </row>
        <row r="11926">
          <cell r="A11926" t="str">
            <v>Venta para reventa [MWh]</v>
          </cell>
          <cell r="C11926">
            <v>98706</v>
          </cell>
          <cell r="D11926">
            <v>2016</v>
          </cell>
          <cell r="G11926">
            <v>181</v>
          </cell>
          <cell r="AC11926">
            <v>98706</v>
          </cell>
        </row>
        <row r="11927">
          <cell r="A11927" t="str">
            <v>Venta totales de energía [MWh]</v>
          </cell>
          <cell r="C11927">
            <v>831622</v>
          </cell>
          <cell r="D11927">
            <v>2016</v>
          </cell>
          <cell r="G11927">
            <v>181</v>
          </cell>
          <cell r="AC11927">
            <v>831622</v>
          </cell>
        </row>
        <row r="11928">
          <cell r="A11928" t="str">
            <v>Venta Consumo Residencial [MWh]</v>
          </cell>
          <cell r="C11928">
            <v>1424533</v>
          </cell>
          <cell r="D11928">
            <v>2016</v>
          </cell>
          <cell r="G11928">
            <v>163</v>
          </cell>
          <cell r="AC11928">
            <v>1424533</v>
          </cell>
        </row>
        <row r="11929">
          <cell r="A11929" t="str">
            <v>Venta Consumo Comercial [MWh]</v>
          </cell>
          <cell r="C11929">
            <v>1304505</v>
          </cell>
          <cell r="D11929">
            <v>2016</v>
          </cell>
          <cell r="G11929">
            <v>163</v>
          </cell>
          <cell r="AC11929">
            <v>1304505</v>
          </cell>
        </row>
        <row r="11930">
          <cell r="A11930" t="str">
            <v>Venta Consumo Industrial [MWh]</v>
          </cell>
          <cell r="C11930">
            <v>2722320</v>
          </cell>
          <cell r="D11930">
            <v>2016</v>
          </cell>
          <cell r="G11930">
            <v>163</v>
          </cell>
          <cell r="AC11930">
            <v>2722320</v>
          </cell>
        </row>
        <row r="11931">
          <cell r="A11931" t="str">
            <v>Venta Energía para AP [MWh]</v>
          </cell>
          <cell r="C11931">
            <v>22073</v>
          </cell>
          <cell r="D11931">
            <v>2016</v>
          </cell>
          <cell r="G11931">
            <v>163</v>
          </cell>
          <cell r="AC11931">
            <v>22073</v>
          </cell>
        </row>
        <row r="11932">
          <cell r="A11932" t="str">
            <v>Venta de Energía Otras [MWh]</v>
          </cell>
          <cell r="C11932">
            <v>775</v>
          </cell>
          <cell r="D11932">
            <v>2016</v>
          </cell>
          <cell r="G11932">
            <v>163</v>
          </cell>
          <cell r="AC11932">
            <v>775</v>
          </cell>
        </row>
        <row r="11933">
          <cell r="A11933" t="str">
            <v>Venta a Usuarios Propios [MWh]</v>
          </cell>
          <cell r="C11933">
            <v>5474206</v>
          </cell>
          <cell r="D11933">
            <v>2016</v>
          </cell>
          <cell r="G11933">
            <v>163</v>
          </cell>
          <cell r="AC11933">
            <v>5474206</v>
          </cell>
        </row>
        <row r="11934">
          <cell r="A11934" t="str">
            <v>Venta para reventa [MWh]</v>
          </cell>
          <cell r="C11934">
            <v>136053</v>
          </cell>
          <cell r="D11934">
            <v>2016</v>
          </cell>
          <cell r="G11934">
            <v>163</v>
          </cell>
          <cell r="AC11934">
            <v>136053</v>
          </cell>
        </row>
        <row r="11935">
          <cell r="A11935" t="str">
            <v>Venta totales de energía [MWh]</v>
          </cell>
          <cell r="C11935">
            <v>5610259</v>
          </cell>
          <cell r="D11935">
            <v>2016</v>
          </cell>
          <cell r="G11935">
            <v>163</v>
          </cell>
          <cell r="AC11935">
            <v>5610259</v>
          </cell>
        </row>
        <row r="11936">
          <cell r="A11936" t="str">
            <v>Venta para reventa [MWh]</v>
          </cell>
          <cell r="C11936">
            <v>4561590</v>
          </cell>
          <cell r="D11936">
            <v>2016</v>
          </cell>
          <cell r="G11936">
            <v>85</v>
          </cell>
          <cell r="AC11936">
            <v>4561590</v>
          </cell>
        </row>
        <row r="11937">
          <cell r="A11937" t="str">
            <v>Venta totales de energía [MWh]</v>
          </cell>
          <cell r="C11937">
            <v>4561590</v>
          </cell>
          <cell r="D11937">
            <v>2016</v>
          </cell>
          <cell r="G11937">
            <v>85</v>
          </cell>
          <cell r="AC11937">
            <v>4561590</v>
          </cell>
        </row>
        <row r="11938">
          <cell r="A11938" t="str">
            <v>Venta Consumo Residencial [MWh]</v>
          </cell>
          <cell r="C11938">
            <v>284214</v>
          </cell>
          <cell r="D11938">
            <v>2016</v>
          </cell>
          <cell r="G11938">
            <v>59</v>
          </cell>
          <cell r="AC11938">
            <v>284214</v>
          </cell>
        </row>
        <row r="11939">
          <cell r="A11939" t="str">
            <v>Venta Consumo Comercial [MWh]</v>
          </cell>
          <cell r="C11939">
            <v>502269</v>
          </cell>
          <cell r="D11939">
            <v>2016</v>
          </cell>
          <cell r="G11939">
            <v>59</v>
          </cell>
          <cell r="AC11939">
            <v>502269</v>
          </cell>
        </row>
        <row r="11940">
          <cell r="A11940" t="str">
            <v>Venta Consumo Industrial [MWh]</v>
          </cell>
          <cell r="C11940">
            <v>118140</v>
          </cell>
          <cell r="D11940">
            <v>2016</v>
          </cell>
          <cell r="G11940">
            <v>59</v>
          </cell>
          <cell r="AC11940">
            <v>118140</v>
          </cell>
        </row>
        <row r="11941">
          <cell r="A11941" t="str">
            <v>Venta Energía para AP [MWh]</v>
          </cell>
          <cell r="C11941">
            <v>4501</v>
          </cell>
          <cell r="D11941">
            <v>2016</v>
          </cell>
          <cell r="G11941">
            <v>59</v>
          </cell>
          <cell r="AC11941">
            <v>4501</v>
          </cell>
        </row>
        <row r="11942">
          <cell r="A11942" t="str">
            <v>Venta a Usuarios Propios [MWh]</v>
          </cell>
          <cell r="C11942">
            <v>909124</v>
          </cell>
          <cell r="D11942">
            <v>2016</v>
          </cell>
          <cell r="G11942">
            <v>59</v>
          </cell>
          <cell r="AC11942">
            <v>909124</v>
          </cell>
        </row>
        <row r="11943">
          <cell r="A11943" t="str">
            <v>Venta para reventa [MWh]</v>
          </cell>
          <cell r="C11943">
            <v>1118</v>
          </cell>
          <cell r="D11943">
            <v>2016</v>
          </cell>
          <cell r="G11943">
            <v>59</v>
          </cell>
          <cell r="AC11943">
            <v>1118</v>
          </cell>
        </row>
        <row r="11944">
          <cell r="A11944" t="str">
            <v>Venta totales de energía [MWh]</v>
          </cell>
          <cell r="C11944">
            <v>910242</v>
          </cell>
          <cell r="D11944">
            <v>2016</v>
          </cell>
          <cell r="G11944">
            <v>59</v>
          </cell>
          <cell r="AC11944">
            <v>910242</v>
          </cell>
        </row>
        <row r="11945">
          <cell r="A11945" t="str">
            <v>Venta Consumo Residencial [MWh]</v>
          </cell>
          <cell r="C11945">
            <v>9187440</v>
          </cell>
          <cell r="D11945">
            <v>2016</v>
          </cell>
          <cell r="G11945">
            <v>170</v>
          </cell>
          <cell r="AC11945">
            <v>9187440</v>
          </cell>
        </row>
        <row r="11946">
          <cell r="A11946" t="str">
            <v>Venta Consumo Comercial [MWh]</v>
          </cell>
          <cell r="C11946">
            <v>6310404</v>
          </cell>
          <cell r="D11946">
            <v>2016</v>
          </cell>
          <cell r="G11946">
            <v>170</v>
          </cell>
          <cell r="AC11946">
            <v>6310404</v>
          </cell>
        </row>
        <row r="11947">
          <cell r="A11947" t="str">
            <v>Venta Consumo Industrial [MWh]</v>
          </cell>
          <cell r="C11947">
            <v>1928404</v>
          </cell>
          <cell r="D11947">
            <v>2016</v>
          </cell>
          <cell r="G11947">
            <v>170</v>
          </cell>
          <cell r="AC11947">
            <v>1928404</v>
          </cell>
        </row>
        <row r="11948">
          <cell r="A11948" t="str">
            <v>Venta Energía para AP [MWh]</v>
          </cell>
          <cell r="C11948">
            <v>78218</v>
          </cell>
          <cell r="D11948">
            <v>2016</v>
          </cell>
          <cell r="G11948">
            <v>170</v>
          </cell>
          <cell r="AC11948">
            <v>78218</v>
          </cell>
        </row>
        <row r="11949">
          <cell r="A11949" t="str">
            <v>Venta a Autoridades [MWh]</v>
          </cell>
          <cell r="C11949">
            <v>1730059</v>
          </cell>
          <cell r="D11949">
            <v>2016</v>
          </cell>
          <cell r="G11949">
            <v>170</v>
          </cell>
          <cell r="AC11949">
            <v>1730059</v>
          </cell>
        </row>
        <row r="11950">
          <cell r="A11950" t="str">
            <v>Venta a Usuarios Propios [MWh]</v>
          </cell>
          <cell r="C11950">
            <v>19234525</v>
          </cell>
          <cell r="D11950">
            <v>2016</v>
          </cell>
          <cell r="G11950">
            <v>170</v>
          </cell>
          <cell r="AC11950">
            <v>19234525</v>
          </cell>
        </row>
        <row r="11951">
          <cell r="A11951" t="str">
            <v>Venta para reventa [MWh]</v>
          </cell>
          <cell r="C11951">
            <v>205617</v>
          </cell>
          <cell r="D11951">
            <v>2016</v>
          </cell>
          <cell r="G11951">
            <v>170</v>
          </cell>
          <cell r="AC11951">
            <v>205617</v>
          </cell>
        </row>
        <row r="11952">
          <cell r="A11952" t="str">
            <v>Venta totales de energía [MWh]</v>
          </cell>
          <cell r="C11952">
            <v>19440142</v>
          </cell>
          <cell r="D11952">
            <v>2016</v>
          </cell>
          <cell r="G11952">
            <v>170</v>
          </cell>
          <cell r="AC11952">
            <v>19440142</v>
          </cell>
        </row>
        <row r="11953">
          <cell r="A11953" t="str">
            <v>Venta Consumo Residencial [MWh]</v>
          </cell>
          <cell r="C11953">
            <v>788925</v>
          </cell>
          <cell r="D11953">
            <v>2016</v>
          </cell>
          <cell r="G11953">
            <v>11</v>
          </cell>
          <cell r="AC11953">
            <v>788925</v>
          </cell>
        </row>
        <row r="11954">
          <cell r="A11954" t="str">
            <v>Venta Consumo Comercial [MWh]</v>
          </cell>
          <cell r="C11954">
            <v>695350</v>
          </cell>
          <cell r="D11954">
            <v>2016</v>
          </cell>
          <cell r="G11954">
            <v>11</v>
          </cell>
          <cell r="AC11954">
            <v>695350</v>
          </cell>
        </row>
        <row r="11955">
          <cell r="A11955" t="str">
            <v>Venta Consumo Industrial [MWh]</v>
          </cell>
          <cell r="C11955">
            <v>432672</v>
          </cell>
          <cell r="D11955">
            <v>2016</v>
          </cell>
          <cell r="G11955">
            <v>11</v>
          </cell>
          <cell r="AC11955">
            <v>432672</v>
          </cell>
        </row>
        <row r="11956">
          <cell r="A11956" t="str">
            <v>Venta Energía para AP [MWh]</v>
          </cell>
          <cell r="C11956">
            <v>12190</v>
          </cell>
          <cell r="D11956">
            <v>2016</v>
          </cell>
          <cell r="G11956">
            <v>11</v>
          </cell>
          <cell r="AC11956">
            <v>12190</v>
          </cell>
        </row>
        <row r="11957">
          <cell r="A11957" t="str">
            <v>Venta a Usuarios Propios [MWh]</v>
          </cell>
          <cell r="C11957">
            <v>1929137</v>
          </cell>
          <cell r="D11957">
            <v>2016</v>
          </cell>
          <cell r="G11957">
            <v>11</v>
          </cell>
          <cell r="AC11957">
            <v>1929137</v>
          </cell>
        </row>
        <row r="11958">
          <cell r="A11958" t="str">
            <v>Venta para reventa [MWh]</v>
          </cell>
          <cell r="C11958">
            <v>288737</v>
          </cell>
          <cell r="D11958">
            <v>2016</v>
          </cell>
          <cell r="G11958">
            <v>11</v>
          </cell>
          <cell r="AC11958">
            <v>288737</v>
          </cell>
        </row>
        <row r="11959">
          <cell r="A11959" t="str">
            <v>Venta totales de energía [MWh]</v>
          </cell>
          <cell r="C11959">
            <v>2217874</v>
          </cell>
          <cell r="D11959">
            <v>2016</v>
          </cell>
          <cell r="G11959">
            <v>11</v>
          </cell>
          <cell r="AC11959">
            <v>2217874</v>
          </cell>
        </row>
        <row r="11960">
          <cell r="A11960" t="str">
            <v>Venta para reventa [MWh]</v>
          </cell>
          <cell r="C11960">
            <v>39425</v>
          </cell>
          <cell r="D11960">
            <v>2016</v>
          </cell>
          <cell r="G11960">
            <v>513</v>
          </cell>
          <cell r="AC11960">
            <v>39425</v>
          </cell>
        </row>
        <row r="11961">
          <cell r="A11961" t="str">
            <v>Venta totales de energía [MWh]</v>
          </cell>
          <cell r="C11961">
            <v>39425</v>
          </cell>
          <cell r="D11961">
            <v>2016</v>
          </cell>
          <cell r="G11961">
            <v>513</v>
          </cell>
          <cell r="AC11961">
            <v>39425</v>
          </cell>
        </row>
        <row r="11962">
          <cell r="A11962" t="str">
            <v>Venta Consumo Residencial [MWh]</v>
          </cell>
          <cell r="C11962">
            <v>6416653</v>
          </cell>
          <cell r="D11962">
            <v>2016</v>
          </cell>
          <cell r="G11962">
            <v>82</v>
          </cell>
          <cell r="AC11962">
            <v>6416653</v>
          </cell>
        </row>
        <row r="11963">
          <cell r="A11963" t="str">
            <v>Venta Consumo Comercial [MWh]</v>
          </cell>
          <cell r="C11963">
            <v>4041728</v>
          </cell>
          <cell r="D11963">
            <v>2016</v>
          </cell>
          <cell r="G11963">
            <v>82</v>
          </cell>
          <cell r="AC11963">
            <v>4041728</v>
          </cell>
        </row>
        <row r="11964">
          <cell r="A11964" t="str">
            <v>Venta Consumo Industrial [MWh]</v>
          </cell>
          <cell r="C11964">
            <v>6733922</v>
          </cell>
          <cell r="D11964">
            <v>2016</v>
          </cell>
          <cell r="G11964">
            <v>82</v>
          </cell>
          <cell r="AC11964">
            <v>6733922</v>
          </cell>
        </row>
        <row r="11965">
          <cell r="A11965" t="str">
            <v>Venta Energía para AP [MWh]</v>
          </cell>
          <cell r="C11965">
            <v>45166</v>
          </cell>
          <cell r="D11965">
            <v>2016</v>
          </cell>
          <cell r="G11965">
            <v>82</v>
          </cell>
          <cell r="AC11965">
            <v>45166</v>
          </cell>
        </row>
        <row r="11966">
          <cell r="A11966" t="str">
            <v>Venta a Autoridades [MWh]</v>
          </cell>
          <cell r="C11966">
            <v>1643895</v>
          </cell>
          <cell r="D11966">
            <v>2016</v>
          </cell>
          <cell r="G11966">
            <v>82</v>
          </cell>
          <cell r="AC11966">
            <v>1643895</v>
          </cell>
        </row>
        <row r="11967">
          <cell r="A11967" t="str">
            <v>Venta a Usuarios Propios [MWh]</v>
          </cell>
          <cell r="C11967">
            <v>18881364</v>
          </cell>
          <cell r="D11967">
            <v>2016</v>
          </cell>
          <cell r="G11967">
            <v>82</v>
          </cell>
          <cell r="AC11967">
            <v>18881364</v>
          </cell>
        </row>
        <row r="11968">
          <cell r="A11968" t="str">
            <v>Venta para reventa [MWh]</v>
          </cell>
          <cell r="C11968">
            <v>2556599</v>
          </cell>
          <cell r="D11968">
            <v>2016</v>
          </cell>
          <cell r="G11968">
            <v>82</v>
          </cell>
          <cell r="AC11968">
            <v>2556599</v>
          </cell>
        </row>
        <row r="11969">
          <cell r="A11969" t="str">
            <v>Venta totales de energía [MWh]</v>
          </cell>
          <cell r="C11969">
            <v>21437963</v>
          </cell>
          <cell r="D11969">
            <v>2016</v>
          </cell>
          <cell r="G11969">
            <v>82</v>
          </cell>
          <cell r="AC11969">
            <v>21437963</v>
          </cell>
        </row>
        <row r="11970">
          <cell r="A11970" t="str">
            <v>Venta Consumo Residencial [MWh]</v>
          </cell>
          <cell r="C11970">
            <v>4215244</v>
          </cell>
          <cell r="D11970">
            <v>2016</v>
          </cell>
          <cell r="G11970">
            <v>88</v>
          </cell>
          <cell r="AC11970">
            <v>4215244</v>
          </cell>
        </row>
        <row r="11971">
          <cell r="A11971" t="str">
            <v>Venta Consumo Comercial [MWh]</v>
          </cell>
          <cell r="C11971">
            <v>3942673</v>
          </cell>
          <cell r="D11971">
            <v>2016</v>
          </cell>
          <cell r="G11971">
            <v>88</v>
          </cell>
          <cell r="AC11971">
            <v>3942673</v>
          </cell>
        </row>
        <row r="11972">
          <cell r="A11972" t="str">
            <v>Venta Consumo Industrial [MWh]</v>
          </cell>
          <cell r="C11972">
            <v>2639668</v>
          </cell>
          <cell r="D11972">
            <v>2016</v>
          </cell>
          <cell r="G11972">
            <v>88</v>
          </cell>
          <cell r="AC11972">
            <v>2639668</v>
          </cell>
        </row>
        <row r="11973">
          <cell r="A11973" t="str">
            <v>Venta Energía para AP [MWh]</v>
          </cell>
          <cell r="C11973">
            <v>18646</v>
          </cell>
          <cell r="D11973">
            <v>2016</v>
          </cell>
          <cell r="G11973">
            <v>88</v>
          </cell>
          <cell r="AC11973">
            <v>18646</v>
          </cell>
        </row>
        <row r="11974">
          <cell r="A11974" t="str">
            <v>Venta a Autoridades [MWh]</v>
          </cell>
          <cell r="C11974">
            <v>1130821</v>
          </cell>
          <cell r="D11974">
            <v>2016</v>
          </cell>
          <cell r="G11974">
            <v>88</v>
          </cell>
          <cell r="AC11974">
            <v>1130821</v>
          </cell>
        </row>
        <row r="11975">
          <cell r="A11975" t="str">
            <v>Venta a Usuarios Propios [MWh]</v>
          </cell>
          <cell r="C11975">
            <v>11947052</v>
          </cell>
          <cell r="D11975">
            <v>2016</v>
          </cell>
          <cell r="G11975">
            <v>88</v>
          </cell>
          <cell r="AC11975">
            <v>11947052</v>
          </cell>
        </row>
        <row r="11976">
          <cell r="A11976" t="str">
            <v>Venta para reventa [MWh]</v>
          </cell>
          <cell r="C11976">
            <v>1209441</v>
          </cell>
          <cell r="D11976">
            <v>2016</v>
          </cell>
          <cell r="G11976">
            <v>88</v>
          </cell>
          <cell r="AC11976">
            <v>1209441</v>
          </cell>
        </row>
        <row r="11977">
          <cell r="A11977" t="str">
            <v>Venta totales de energía [MWh]</v>
          </cell>
          <cell r="C11977">
            <v>13156493</v>
          </cell>
          <cell r="D11977">
            <v>2016</v>
          </cell>
          <cell r="G11977">
            <v>88</v>
          </cell>
          <cell r="AC11977">
            <v>13156493</v>
          </cell>
        </row>
        <row r="11978">
          <cell r="A11978" t="str">
            <v>Demanda Pico [MW]</v>
          </cell>
          <cell r="C11978">
            <v>2514</v>
          </cell>
          <cell r="D11978">
            <v>2016</v>
          </cell>
          <cell r="G11978">
            <v>1</v>
          </cell>
          <cell r="AC11978">
            <v>2514</v>
          </cell>
        </row>
        <row r="11979">
          <cell r="A11979" t="str">
            <v>Demanda Pico [MW]</v>
          </cell>
          <cell r="C11979">
            <v>11233</v>
          </cell>
          <cell r="D11979">
            <v>2016</v>
          </cell>
          <cell r="G11979">
            <v>2</v>
          </cell>
          <cell r="AC11979">
            <v>11233</v>
          </cell>
        </row>
        <row r="11980">
          <cell r="A11980" t="str">
            <v>Demanda Pico [MW]</v>
          </cell>
          <cell r="C11980">
            <v>78</v>
          </cell>
          <cell r="D11980">
            <v>2016</v>
          </cell>
          <cell r="G11980">
            <v>3</v>
          </cell>
          <cell r="AC11980">
            <v>78</v>
          </cell>
        </row>
        <row r="11981">
          <cell r="A11981" t="str">
            <v>Demanda Pico [MW]</v>
          </cell>
          <cell r="C11981">
            <v>7363</v>
          </cell>
          <cell r="D11981">
            <v>2016</v>
          </cell>
          <cell r="G11981">
            <v>6</v>
          </cell>
          <cell r="AC11981">
            <v>7363</v>
          </cell>
        </row>
        <row r="11982">
          <cell r="A11982" t="str">
            <v>Demanda Pico [MW]</v>
          </cell>
          <cell r="C11982">
            <v>7275</v>
          </cell>
          <cell r="D11982">
            <v>2016</v>
          </cell>
          <cell r="G11982">
            <v>7</v>
          </cell>
          <cell r="AC11982">
            <v>7275</v>
          </cell>
        </row>
        <row r="11983">
          <cell r="A11983" t="str">
            <v>Demanda Pico [MW]</v>
          </cell>
          <cell r="C11983">
            <v>4505</v>
          </cell>
          <cell r="D11983">
            <v>2016</v>
          </cell>
          <cell r="G11983">
            <v>8</v>
          </cell>
          <cell r="AC11983">
            <v>4505</v>
          </cell>
        </row>
        <row r="11984">
          <cell r="A11984" t="str">
            <v>Demanda Pico [MW]</v>
          </cell>
          <cell r="C11984">
            <v>2673</v>
          </cell>
          <cell r="D11984">
            <v>2016</v>
          </cell>
          <cell r="G11984">
            <v>9</v>
          </cell>
          <cell r="AC11984">
            <v>2673</v>
          </cell>
        </row>
        <row r="11985">
          <cell r="A11985" t="str">
            <v>Demanda Pico [MW]</v>
          </cell>
          <cell r="C11985">
            <v>6601</v>
          </cell>
          <cell r="D11985">
            <v>2016</v>
          </cell>
          <cell r="G11985">
            <v>10</v>
          </cell>
          <cell r="AC11985">
            <v>6601</v>
          </cell>
        </row>
        <row r="11986">
          <cell r="A11986" t="str">
            <v>Demanda Pico [MW]</v>
          </cell>
          <cell r="C11986">
            <v>265</v>
          </cell>
          <cell r="D11986">
            <v>2016</v>
          </cell>
          <cell r="G11986">
            <v>11</v>
          </cell>
          <cell r="AC11986">
            <v>265</v>
          </cell>
        </row>
        <row r="11987">
          <cell r="A11987" t="str">
            <v>Demanda Pico [MW]</v>
          </cell>
          <cell r="C11987">
            <v>438</v>
          </cell>
          <cell r="D11987">
            <v>2016</v>
          </cell>
          <cell r="G11987">
            <v>12</v>
          </cell>
          <cell r="AC11987">
            <v>438</v>
          </cell>
        </row>
        <row r="11988">
          <cell r="A11988" t="str">
            <v>Demanda Pico [MW]</v>
          </cell>
          <cell r="C11988">
            <v>13248</v>
          </cell>
          <cell r="D11988">
            <v>2016</v>
          </cell>
          <cell r="G11988">
            <v>17</v>
          </cell>
          <cell r="AC11988">
            <v>13248</v>
          </cell>
        </row>
        <row r="11989">
          <cell r="A11989" t="str">
            <v>Demanda Pico [MW]</v>
          </cell>
          <cell r="C11989">
            <v>195</v>
          </cell>
          <cell r="D11989">
            <v>2016</v>
          </cell>
          <cell r="G11989">
            <v>18</v>
          </cell>
          <cell r="AC11989">
            <v>195</v>
          </cell>
        </row>
        <row r="11990">
          <cell r="A11990" t="str">
            <v>Demanda Pico [MW]</v>
          </cell>
          <cell r="C11990">
            <v>1088</v>
          </cell>
          <cell r="D11990">
            <v>2016</v>
          </cell>
          <cell r="G11990">
            <v>19</v>
          </cell>
          <cell r="AC11990">
            <v>1088</v>
          </cell>
        </row>
        <row r="11991">
          <cell r="A11991" t="str">
            <v>Demanda Pico [MW]</v>
          </cell>
          <cell r="C11991">
            <v>2490</v>
          </cell>
          <cell r="D11991">
            <v>2016</v>
          </cell>
          <cell r="G11991">
            <v>22</v>
          </cell>
          <cell r="AC11991">
            <v>2490</v>
          </cell>
        </row>
        <row r="11992">
          <cell r="A11992" t="str">
            <v>Demanda Pico [MW]</v>
          </cell>
          <cell r="C11992">
            <v>1550</v>
          </cell>
          <cell r="D11992">
            <v>2016</v>
          </cell>
          <cell r="G11992">
            <v>23</v>
          </cell>
          <cell r="AC11992">
            <v>1550</v>
          </cell>
        </row>
        <row r="11993">
          <cell r="A11993" t="str">
            <v>Demanda Pico [MW]</v>
          </cell>
          <cell r="C11993">
            <v>0</v>
          </cell>
          <cell r="D11993">
            <v>2016</v>
          </cell>
          <cell r="G11993">
            <v>24</v>
          </cell>
          <cell r="AC11993">
            <v>0</v>
          </cell>
        </row>
        <row r="11994">
          <cell r="A11994" t="str">
            <v>Demanda Pico [MW]</v>
          </cell>
          <cell r="C11994">
            <v>1203</v>
          </cell>
          <cell r="D11994">
            <v>2016</v>
          </cell>
          <cell r="G11994">
            <v>27</v>
          </cell>
          <cell r="AC11994">
            <v>1203</v>
          </cell>
        </row>
        <row r="11995">
          <cell r="A11995" t="str">
            <v>Demanda Pico [MW]</v>
          </cell>
          <cell r="C11995">
            <v>4320</v>
          </cell>
          <cell r="D11995">
            <v>2016</v>
          </cell>
          <cell r="G11995">
            <v>30</v>
          </cell>
          <cell r="AC11995">
            <v>4320</v>
          </cell>
        </row>
        <row r="11996">
          <cell r="A11996" t="str">
            <v>Demanda Pico [MW]</v>
          </cell>
          <cell r="C11996">
            <v>21175</v>
          </cell>
          <cell r="D11996">
            <v>2016</v>
          </cell>
          <cell r="G11996">
            <v>32</v>
          </cell>
          <cell r="AC11996">
            <v>21175</v>
          </cell>
        </row>
        <row r="11997">
          <cell r="A11997" t="str">
            <v>Demanda Pico [MW]</v>
          </cell>
          <cell r="C11997">
            <v>4506</v>
          </cell>
          <cell r="D11997">
            <v>2016</v>
          </cell>
          <cell r="G11997">
            <v>36</v>
          </cell>
          <cell r="AC11997">
            <v>4506</v>
          </cell>
        </row>
        <row r="11998">
          <cell r="A11998" t="str">
            <v>Demanda Pico [MW]</v>
          </cell>
          <cell r="C11998">
            <v>4984</v>
          </cell>
          <cell r="D11998">
            <v>2016</v>
          </cell>
          <cell r="G11998">
            <v>39</v>
          </cell>
          <cell r="AC11998">
            <v>4984</v>
          </cell>
        </row>
        <row r="11999">
          <cell r="A11999" t="str">
            <v>Demanda Pico [MW]</v>
          </cell>
          <cell r="C11999">
            <v>154</v>
          </cell>
          <cell r="D11999">
            <v>2016</v>
          </cell>
          <cell r="G11999">
            <v>40</v>
          </cell>
          <cell r="AC11999">
            <v>154</v>
          </cell>
        </row>
        <row r="12000">
          <cell r="A12000" t="str">
            <v>Demanda Pico [MW]</v>
          </cell>
          <cell r="C12000">
            <v>7635</v>
          </cell>
          <cell r="D12000">
            <v>2016</v>
          </cell>
          <cell r="G12000">
            <v>41</v>
          </cell>
          <cell r="AC12000">
            <v>7635</v>
          </cell>
        </row>
        <row r="12001">
          <cell r="A12001" t="str">
            <v>Demanda Pico [MW]</v>
          </cell>
          <cell r="C12001">
            <v>3331</v>
          </cell>
          <cell r="D12001">
            <v>2016</v>
          </cell>
          <cell r="G12001">
            <v>42</v>
          </cell>
          <cell r="AC12001">
            <v>3331</v>
          </cell>
        </row>
        <row r="12002">
          <cell r="A12002" t="str">
            <v>Demanda Pico [MW]</v>
          </cell>
          <cell r="C12002">
            <v>4068</v>
          </cell>
          <cell r="D12002">
            <v>2016</v>
          </cell>
          <cell r="G12002">
            <v>43</v>
          </cell>
          <cell r="AC12002">
            <v>4068</v>
          </cell>
        </row>
        <row r="12003">
          <cell r="A12003" t="str">
            <v>Demanda Pico [MW]</v>
          </cell>
          <cell r="C12003">
            <v>11422</v>
          </cell>
          <cell r="D12003">
            <v>2016</v>
          </cell>
          <cell r="G12003">
            <v>44</v>
          </cell>
          <cell r="AC12003">
            <v>11422</v>
          </cell>
        </row>
        <row r="12004">
          <cell r="A12004" t="str">
            <v>Demanda Pico [MW]</v>
          </cell>
          <cell r="C12004">
            <v>18022</v>
          </cell>
          <cell r="D12004">
            <v>2016</v>
          </cell>
          <cell r="G12004">
            <v>45</v>
          </cell>
          <cell r="AC12004">
            <v>18022</v>
          </cell>
        </row>
        <row r="12005">
          <cell r="A12005" t="str">
            <v>Demanda Pico [MW]</v>
          </cell>
          <cell r="C12005">
            <v>2796</v>
          </cell>
          <cell r="D12005">
            <v>2016</v>
          </cell>
          <cell r="G12005">
            <v>46</v>
          </cell>
          <cell r="AC12005">
            <v>2796</v>
          </cell>
        </row>
        <row r="12006">
          <cell r="A12006" t="str">
            <v>Demanda Pico [MW]</v>
          </cell>
          <cell r="C12006">
            <v>1877</v>
          </cell>
          <cell r="D12006">
            <v>2016</v>
          </cell>
          <cell r="G12006">
            <v>49</v>
          </cell>
          <cell r="AC12006">
            <v>1877</v>
          </cell>
        </row>
        <row r="12007">
          <cell r="A12007" t="str">
            <v>Demanda Pico [MW]</v>
          </cell>
          <cell r="C12007">
            <v>1114</v>
          </cell>
          <cell r="D12007">
            <v>2016</v>
          </cell>
          <cell r="G12007">
            <v>51</v>
          </cell>
          <cell r="AC12007">
            <v>1114</v>
          </cell>
        </row>
        <row r="12008">
          <cell r="A12008" t="str">
            <v>Demanda Pico [MW]</v>
          </cell>
          <cell r="C12008">
            <v>85</v>
          </cell>
          <cell r="D12008">
            <v>2016</v>
          </cell>
          <cell r="G12008">
            <v>54</v>
          </cell>
          <cell r="AC12008">
            <v>85</v>
          </cell>
        </row>
        <row r="12009">
          <cell r="A12009" t="str">
            <v>Demanda Pico [MW]</v>
          </cell>
          <cell r="C12009">
            <v>9728</v>
          </cell>
          <cell r="D12009">
            <v>2016</v>
          </cell>
          <cell r="G12009">
            <v>55</v>
          </cell>
          <cell r="AC12009">
            <v>9728</v>
          </cell>
        </row>
        <row r="12010">
          <cell r="A12010" t="str">
            <v>Demanda Pico [MW]</v>
          </cell>
          <cell r="C12010">
            <v>23858</v>
          </cell>
          <cell r="D12010">
            <v>2016</v>
          </cell>
          <cell r="G12010">
            <v>56</v>
          </cell>
          <cell r="AC12010">
            <v>23858</v>
          </cell>
        </row>
        <row r="12011">
          <cell r="A12011" t="str">
            <v>Demanda Pico [MW]</v>
          </cell>
          <cell r="C12011">
            <v>16244</v>
          </cell>
          <cell r="D12011">
            <v>2016</v>
          </cell>
          <cell r="G12011">
            <v>57</v>
          </cell>
          <cell r="AC12011">
            <v>16244</v>
          </cell>
        </row>
        <row r="12012">
          <cell r="A12012" t="str">
            <v>Demanda Pico [MW]</v>
          </cell>
          <cell r="C12012">
            <v>1550</v>
          </cell>
          <cell r="D12012">
            <v>2016</v>
          </cell>
          <cell r="G12012">
            <v>58</v>
          </cell>
          <cell r="AC12012">
            <v>1550</v>
          </cell>
        </row>
        <row r="12013">
          <cell r="A12013" t="str">
            <v>Demanda Pico [MW]</v>
          </cell>
          <cell r="C12013">
            <v>194</v>
          </cell>
          <cell r="D12013">
            <v>2016</v>
          </cell>
          <cell r="G12013">
            <v>59</v>
          </cell>
          <cell r="AC12013">
            <v>194</v>
          </cell>
        </row>
        <row r="12014">
          <cell r="A12014" t="str">
            <v>Demanda Pico [MW]</v>
          </cell>
          <cell r="C12014">
            <v>640</v>
          </cell>
          <cell r="D12014">
            <v>2016</v>
          </cell>
          <cell r="G12014">
            <v>61</v>
          </cell>
          <cell r="AC12014">
            <v>640</v>
          </cell>
        </row>
        <row r="12015">
          <cell r="A12015" t="str">
            <v>Demanda Pico [MW]</v>
          </cell>
          <cell r="C12015">
            <v>2508</v>
          </cell>
          <cell r="D12015">
            <v>2016</v>
          </cell>
          <cell r="G12015">
            <v>62</v>
          </cell>
          <cell r="AC12015">
            <v>2508</v>
          </cell>
        </row>
        <row r="12016">
          <cell r="A12016" t="str">
            <v>Demanda Pico [MW]</v>
          </cell>
          <cell r="C12016">
            <v>3299</v>
          </cell>
          <cell r="D12016">
            <v>2016</v>
          </cell>
          <cell r="G12016">
            <v>70</v>
          </cell>
          <cell r="AC12016">
            <v>3299</v>
          </cell>
        </row>
        <row r="12017">
          <cell r="A12017" t="str">
            <v>Demanda Pico [MW]</v>
          </cell>
          <cell r="C12017">
            <v>1224</v>
          </cell>
          <cell r="D12017">
            <v>2016</v>
          </cell>
          <cell r="G12017">
            <v>72</v>
          </cell>
          <cell r="AC12017">
            <v>1224</v>
          </cell>
        </row>
        <row r="12018">
          <cell r="A12018" t="str">
            <v>Demanda Pico [MW]</v>
          </cell>
          <cell r="C12018">
            <v>4547</v>
          </cell>
          <cell r="D12018">
            <v>2016</v>
          </cell>
          <cell r="G12018">
            <v>73</v>
          </cell>
          <cell r="AC12018">
            <v>4547</v>
          </cell>
        </row>
        <row r="12019">
          <cell r="A12019" t="str">
            <v>Demanda Pico [MW]</v>
          </cell>
          <cell r="C12019">
            <v>2670</v>
          </cell>
          <cell r="D12019">
            <v>2016</v>
          </cell>
          <cell r="G12019">
            <v>74</v>
          </cell>
          <cell r="AC12019">
            <v>2670</v>
          </cell>
        </row>
        <row r="12020">
          <cell r="A12020" t="str">
            <v>Demanda Pico [MW]</v>
          </cell>
          <cell r="C12020">
            <v>5955</v>
          </cell>
          <cell r="D12020">
            <v>2016</v>
          </cell>
          <cell r="G12020">
            <v>77</v>
          </cell>
          <cell r="AC12020">
            <v>5955</v>
          </cell>
        </row>
        <row r="12021">
          <cell r="A12021" t="str">
            <v>Demanda Pico [MW]</v>
          </cell>
          <cell r="C12021">
            <v>3524</v>
          </cell>
          <cell r="D12021">
            <v>2016</v>
          </cell>
          <cell r="G12021">
            <v>79</v>
          </cell>
          <cell r="AC12021">
            <v>3524</v>
          </cell>
        </row>
        <row r="12022">
          <cell r="A12022" t="str">
            <v>Demanda Pico [MW]</v>
          </cell>
          <cell r="C12022">
            <v>2287</v>
          </cell>
          <cell r="D12022">
            <v>2016</v>
          </cell>
          <cell r="G12022">
            <v>80</v>
          </cell>
          <cell r="AC12022">
            <v>2287</v>
          </cell>
        </row>
        <row r="12023">
          <cell r="A12023" t="str">
            <v>Demanda Pico [MW]</v>
          </cell>
          <cell r="C12023">
            <v>1342</v>
          </cell>
          <cell r="D12023">
            <v>2016</v>
          </cell>
          <cell r="G12023">
            <v>81</v>
          </cell>
          <cell r="AC12023">
            <v>1342</v>
          </cell>
        </row>
        <row r="12024">
          <cell r="A12024" t="str">
            <v>Demanda Pico [MW]</v>
          </cell>
          <cell r="C12024">
            <v>4415</v>
          </cell>
          <cell r="D12024">
            <v>2016</v>
          </cell>
          <cell r="G12024">
            <v>82</v>
          </cell>
          <cell r="AC12024">
            <v>4415</v>
          </cell>
        </row>
        <row r="12025">
          <cell r="A12025" t="str">
            <v>Demanda Pico [MW]</v>
          </cell>
          <cell r="C12025">
            <v>454</v>
          </cell>
          <cell r="D12025">
            <v>2016</v>
          </cell>
          <cell r="G12025">
            <v>83</v>
          </cell>
          <cell r="AC12025">
            <v>454</v>
          </cell>
        </row>
        <row r="12026">
          <cell r="A12026" t="str">
            <v>Demanda Pico [MW]</v>
          </cell>
          <cell r="C12026">
            <v>69</v>
          </cell>
          <cell r="D12026">
            <v>2016</v>
          </cell>
          <cell r="G12026">
            <v>84</v>
          </cell>
          <cell r="AC12026">
            <v>69</v>
          </cell>
        </row>
        <row r="12027">
          <cell r="A12027" t="str">
            <v>Demanda Pico [MW]</v>
          </cell>
          <cell r="C12027">
            <v>2706</v>
          </cell>
          <cell r="D12027">
            <v>2016</v>
          </cell>
          <cell r="G12027">
            <v>85</v>
          </cell>
          <cell r="AC12027">
            <v>2706</v>
          </cell>
        </row>
        <row r="12028">
          <cell r="A12028" t="str">
            <v>Demanda Pico [MW]</v>
          </cell>
          <cell r="C12028">
            <v>2543</v>
          </cell>
          <cell r="D12028">
            <v>2016</v>
          </cell>
          <cell r="G12028">
            <v>88</v>
          </cell>
          <cell r="AC12028">
            <v>2543</v>
          </cell>
        </row>
        <row r="12029">
          <cell r="A12029" t="str">
            <v>Demanda Pico [MW]</v>
          </cell>
          <cell r="C12029">
            <v>719</v>
          </cell>
          <cell r="D12029">
            <v>2016</v>
          </cell>
          <cell r="G12029">
            <v>89</v>
          </cell>
          <cell r="AC12029">
            <v>719</v>
          </cell>
        </row>
        <row r="12030">
          <cell r="A12030" t="str">
            <v>Demanda Pico [MW]</v>
          </cell>
          <cell r="C12030">
            <v>4541</v>
          </cell>
          <cell r="D12030">
            <v>2016</v>
          </cell>
          <cell r="G12030">
            <v>93</v>
          </cell>
          <cell r="AC12030">
            <v>4541</v>
          </cell>
        </row>
        <row r="12031">
          <cell r="A12031" t="str">
            <v>Demanda Pico [MW]</v>
          </cell>
          <cell r="C12031">
            <v>597</v>
          </cell>
          <cell r="D12031">
            <v>2016</v>
          </cell>
          <cell r="G12031">
            <v>95</v>
          </cell>
          <cell r="AC12031">
            <v>597</v>
          </cell>
        </row>
        <row r="12032">
          <cell r="A12032" t="str">
            <v>Demanda Pico [MW]</v>
          </cell>
          <cell r="C12032">
            <v>2947</v>
          </cell>
          <cell r="D12032">
            <v>2016</v>
          </cell>
          <cell r="G12032">
            <v>96</v>
          </cell>
          <cell r="AC12032">
            <v>2947</v>
          </cell>
        </row>
        <row r="12033">
          <cell r="A12033" t="str">
            <v>Demanda Pico [MW]</v>
          </cell>
          <cell r="C12033">
            <v>1520</v>
          </cell>
          <cell r="D12033">
            <v>2016</v>
          </cell>
          <cell r="G12033">
            <v>98</v>
          </cell>
          <cell r="AC12033">
            <v>1520</v>
          </cell>
        </row>
        <row r="12034">
          <cell r="A12034" t="str">
            <v>Demanda Pico [MW]</v>
          </cell>
          <cell r="C12034">
            <v>2453</v>
          </cell>
          <cell r="D12034">
            <v>2016</v>
          </cell>
          <cell r="G12034">
            <v>99</v>
          </cell>
          <cell r="AC12034">
            <v>2453</v>
          </cell>
        </row>
        <row r="12035">
          <cell r="A12035" t="str">
            <v>Demanda Pico [MW]</v>
          </cell>
          <cell r="C12035">
            <v>3089</v>
          </cell>
          <cell r="D12035">
            <v>2016</v>
          </cell>
          <cell r="G12035">
            <v>100</v>
          </cell>
          <cell r="AC12035">
            <v>3089</v>
          </cell>
        </row>
        <row r="12036">
          <cell r="A12036" t="str">
            <v>Demanda Pico [MW]</v>
          </cell>
          <cell r="C12036">
            <v>2053</v>
          </cell>
          <cell r="D12036">
            <v>2016</v>
          </cell>
          <cell r="G12036">
            <v>101</v>
          </cell>
          <cell r="AC12036">
            <v>2053</v>
          </cell>
        </row>
        <row r="12037">
          <cell r="A12037" t="str">
            <v>Demanda Pico [MW]</v>
          </cell>
          <cell r="C12037">
            <v>24</v>
          </cell>
          <cell r="D12037">
            <v>2016</v>
          </cell>
          <cell r="G12037">
            <v>105</v>
          </cell>
          <cell r="AC12037">
            <v>24</v>
          </cell>
        </row>
        <row r="12038">
          <cell r="A12038" t="str">
            <v>Demanda Pico [MW]</v>
          </cell>
          <cell r="C12038">
            <v>1802</v>
          </cell>
          <cell r="D12038">
            <v>2016</v>
          </cell>
          <cell r="G12038">
            <v>107</v>
          </cell>
          <cell r="AC12038">
            <v>1802</v>
          </cell>
        </row>
        <row r="12039">
          <cell r="A12039" t="str">
            <v>Demanda Pico [MW]</v>
          </cell>
          <cell r="C12039">
            <v>6124</v>
          </cell>
          <cell r="D12039">
            <v>2016</v>
          </cell>
          <cell r="G12039">
            <v>108</v>
          </cell>
          <cell r="AC12039">
            <v>6124</v>
          </cell>
        </row>
        <row r="12040">
          <cell r="A12040" t="str">
            <v>Demanda Pico [MW]</v>
          </cell>
          <cell r="C12040">
            <v>0</v>
          </cell>
          <cell r="D12040">
            <v>2016</v>
          </cell>
          <cell r="G12040">
            <v>113</v>
          </cell>
          <cell r="AC12040">
            <v>0</v>
          </cell>
        </row>
        <row r="12041">
          <cell r="A12041" t="str">
            <v>Demanda Pico [MW]</v>
          </cell>
          <cell r="C12041">
            <v>1142</v>
          </cell>
          <cell r="D12041">
            <v>2016</v>
          </cell>
          <cell r="G12041">
            <v>114</v>
          </cell>
          <cell r="AC12041">
            <v>1142</v>
          </cell>
        </row>
        <row r="12042">
          <cell r="A12042" t="str">
            <v>Demanda Pico [MW]</v>
          </cell>
          <cell r="C12042">
            <v>2967</v>
          </cell>
          <cell r="D12042">
            <v>2016</v>
          </cell>
          <cell r="G12042">
            <v>115</v>
          </cell>
          <cell r="AC12042">
            <v>2967</v>
          </cell>
        </row>
        <row r="12043">
          <cell r="A12043" t="str">
            <v>Demanda Pico [MW]</v>
          </cell>
          <cell r="C12043">
            <v>6641</v>
          </cell>
          <cell r="D12043">
            <v>2016</v>
          </cell>
          <cell r="G12043">
            <v>117</v>
          </cell>
          <cell r="AC12043">
            <v>6641</v>
          </cell>
        </row>
        <row r="12044">
          <cell r="A12044" t="str">
            <v>Demanda Pico [MW]</v>
          </cell>
          <cell r="C12044">
            <v>3170</v>
          </cell>
          <cell r="D12044">
            <v>2016</v>
          </cell>
          <cell r="G12044">
            <v>119</v>
          </cell>
          <cell r="AC12044">
            <v>3170</v>
          </cell>
        </row>
        <row r="12045">
          <cell r="A12045" t="str">
            <v>Demanda Pico [MW]</v>
          </cell>
          <cell r="C12045">
            <v>7680</v>
          </cell>
          <cell r="D12045">
            <v>2016</v>
          </cell>
          <cell r="G12045">
            <v>120</v>
          </cell>
          <cell r="AC12045">
            <v>7680</v>
          </cell>
        </row>
        <row r="12046">
          <cell r="A12046" t="str">
            <v>Demanda Pico [MW]</v>
          </cell>
          <cell r="C12046">
            <v>1328</v>
          </cell>
          <cell r="D12046">
            <v>2016</v>
          </cell>
          <cell r="G12046">
            <v>121</v>
          </cell>
          <cell r="AC12046">
            <v>1328</v>
          </cell>
        </row>
        <row r="12047">
          <cell r="A12047" t="str">
            <v>Demanda Pico [MW]</v>
          </cell>
          <cell r="C12047">
            <v>0</v>
          </cell>
          <cell r="D12047">
            <v>2016</v>
          </cell>
          <cell r="G12047">
            <v>122</v>
          </cell>
          <cell r="AC12047">
            <v>0</v>
          </cell>
        </row>
        <row r="12048">
          <cell r="A12048" t="str">
            <v>Demanda Pico [MW]</v>
          </cell>
          <cell r="C12048">
            <v>38</v>
          </cell>
          <cell r="D12048">
            <v>2016</v>
          </cell>
          <cell r="G12048">
            <v>123</v>
          </cell>
          <cell r="AC12048">
            <v>38</v>
          </cell>
        </row>
        <row r="12049">
          <cell r="A12049" t="str">
            <v>Demanda Pico [MW]</v>
          </cell>
          <cell r="C12049">
            <v>5821</v>
          </cell>
          <cell r="D12049">
            <v>2016</v>
          </cell>
          <cell r="G12049">
            <v>126</v>
          </cell>
          <cell r="AC12049">
            <v>5821</v>
          </cell>
        </row>
        <row r="12050">
          <cell r="A12050" t="str">
            <v>Demanda Pico [MW]</v>
          </cell>
          <cell r="C12050">
            <v>3306</v>
          </cell>
          <cell r="D12050">
            <v>2016</v>
          </cell>
          <cell r="G12050">
            <v>127</v>
          </cell>
          <cell r="AC12050">
            <v>3306</v>
          </cell>
        </row>
        <row r="12051">
          <cell r="A12051" t="str">
            <v>Demanda Pico [MW]</v>
          </cell>
          <cell r="C12051">
            <v>1015</v>
          </cell>
          <cell r="D12051">
            <v>2016</v>
          </cell>
          <cell r="G12051">
            <v>128</v>
          </cell>
          <cell r="AC12051">
            <v>1015</v>
          </cell>
        </row>
        <row r="12052">
          <cell r="A12052" t="str">
            <v>Demanda Pico [MW]</v>
          </cell>
          <cell r="C12052">
            <v>2750</v>
          </cell>
          <cell r="D12052">
            <v>2016</v>
          </cell>
          <cell r="G12052">
            <v>129</v>
          </cell>
          <cell r="AC12052">
            <v>2750</v>
          </cell>
        </row>
        <row r="12053">
          <cell r="A12053" t="str">
            <v>Demanda Pico [MW]</v>
          </cell>
          <cell r="C12053">
            <v>6538</v>
          </cell>
          <cell r="D12053">
            <v>2016</v>
          </cell>
          <cell r="G12053">
            <v>130</v>
          </cell>
          <cell r="AC12053">
            <v>6538</v>
          </cell>
        </row>
        <row r="12054">
          <cell r="A12054" t="str">
            <v>Demanda Pico [MW]</v>
          </cell>
          <cell r="C12054">
            <v>1435</v>
          </cell>
          <cell r="D12054">
            <v>2016</v>
          </cell>
          <cell r="G12054">
            <v>131</v>
          </cell>
          <cell r="AC12054">
            <v>1435</v>
          </cell>
        </row>
        <row r="12055">
          <cell r="A12055" t="str">
            <v>Demanda Pico [MW]</v>
          </cell>
          <cell r="C12055">
            <v>903</v>
          </cell>
          <cell r="D12055">
            <v>2016</v>
          </cell>
          <cell r="G12055">
            <v>132</v>
          </cell>
          <cell r="AC12055">
            <v>903</v>
          </cell>
        </row>
        <row r="12056">
          <cell r="A12056" t="str">
            <v>Demanda Pico [MW]</v>
          </cell>
          <cell r="C12056">
            <v>18236</v>
          </cell>
          <cell r="D12056">
            <v>2016</v>
          </cell>
          <cell r="G12056">
            <v>133</v>
          </cell>
          <cell r="AC12056">
            <v>18236</v>
          </cell>
        </row>
        <row r="12057">
          <cell r="A12057" t="str">
            <v>Demanda Pico [MW]</v>
          </cell>
          <cell r="C12057">
            <v>10139</v>
          </cell>
          <cell r="D12057">
            <v>2016</v>
          </cell>
          <cell r="G12057">
            <v>134</v>
          </cell>
          <cell r="AC12057">
            <v>10139</v>
          </cell>
        </row>
        <row r="12058">
          <cell r="A12058" t="str">
            <v>Demanda Pico [MW]</v>
          </cell>
          <cell r="C12058">
            <v>8364</v>
          </cell>
          <cell r="D12058">
            <v>2016</v>
          </cell>
          <cell r="G12058">
            <v>135</v>
          </cell>
          <cell r="AC12058">
            <v>8364</v>
          </cell>
        </row>
        <row r="12059">
          <cell r="A12059" t="str">
            <v>Demanda Pico [MW]</v>
          </cell>
          <cell r="C12059">
            <v>2909</v>
          </cell>
          <cell r="D12059">
            <v>2016</v>
          </cell>
          <cell r="G12059">
            <v>136</v>
          </cell>
          <cell r="AC12059">
            <v>2909</v>
          </cell>
        </row>
        <row r="12060">
          <cell r="A12060" t="str">
            <v>Demanda Pico [MW]</v>
          </cell>
          <cell r="C12060">
            <v>994</v>
          </cell>
          <cell r="D12060">
            <v>2016</v>
          </cell>
          <cell r="G12060">
            <v>137</v>
          </cell>
          <cell r="AC12060">
            <v>994</v>
          </cell>
        </row>
        <row r="12061">
          <cell r="A12061" t="str">
            <v>Demanda Pico [MW]</v>
          </cell>
          <cell r="C12061">
            <v>7216</v>
          </cell>
          <cell r="D12061">
            <v>2016</v>
          </cell>
          <cell r="G12061">
            <v>138</v>
          </cell>
          <cell r="AC12061">
            <v>7216</v>
          </cell>
        </row>
        <row r="12062">
          <cell r="A12062" t="str">
            <v>Demanda Pico [MW]</v>
          </cell>
          <cell r="C12062">
            <v>8053</v>
          </cell>
          <cell r="D12062">
            <v>2016</v>
          </cell>
          <cell r="G12062">
            <v>140</v>
          </cell>
          <cell r="AC12062">
            <v>8053</v>
          </cell>
        </row>
        <row r="12063">
          <cell r="A12063" t="str">
            <v>Demanda Pico [MW]</v>
          </cell>
          <cell r="C12063">
            <v>3726</v>
          </cell>
          <cell r="D12063">
            <v>2016</v>
          </cell>
          <cell r="G12063">
            <v>141</v>
          </cell>
          <cell r="AC12063">
            <v>3726</v>
          </cell>
        </row>
        <row r="12064">
          <cell r="A12064" t="str">
            <v>Demanda Pico [MW]</v>
          </cell>
          <cell r="C12064">
            <v>3155</v>
          </cell>
          <cell r="D12064">
            <v>2016</v>
          </cell>
          <cell r="G12064">
            <v>142</v>
          </cell>
          <cell r="AC12064">
            <v>3155</v>
          </cell>
        </row>
        <row r="12065">
          <cell r="A12065" t="str">
            <v>Demanda Pico [MW]</v>
          </cell>
          <cell r="C12065">
            <v>5786</v>
          </cell>
          <cell r="D12065">
            <v>2016</v>
          </cell>
          <cell r="G12065">
            <v>143</v>
          </cell>
          <cell r="AC12065">
            <v>5786</v>
          </cell>
        </row>
        <row r="12066">
          <cell r="A12066" t="str">
            <v>Demanda Pico [MW]</v>
          </cell>
          <cell r="C12066">
            <v>6002</v>
          </cell>
          <cell r="D12066">
            <v>2016</v>
          </cell>
          <cell r="G12066">
            <v>144</v>
          </cell>
          <cell r="AC12066">
            <v>6002</v>
          </cell>
        </row>
        <row r="12067">
          <cell r="A12067" t="str">
            <v>Demanda Pico [MW]</v>
          </cell>
          <cell r="C12067">
            <v>6475</v>
          </cell>
          <cell r="D12067">
            <v>2016</v>
          </cell>
          <cell r="G12067">
            <v>145</v>
          </cell>
          <cell r="AC12067">
            <v>6475</v>
          </cell>
        </row>
        <row r="12068">
          <cell r="A12068" t="str">
            <v>Demanda Pico [MW]</v>
          </cell>
          <cell r="C12068">
            <v>1660</v>
          </cell>
          <cell r="D12068">
            <v>2016</v>
          </cell>
          <cell r="G12068">
            <v>146</v>
          </cell>
          <cell r="AC12068">
            <v>1660</v>
          </cell>
        </row>
        <row r="12069">
          <cell r="A12069" t="str">
            <v>Demanda Pico [MW]</v>
          </cell>
          <cell r="C12069">
            <v>1996</v>
          </cell>
          <cell r="D12069">
            <v>2016</v>
          </cell>
          <cell r="G12069">
            <v>147</v>
          </cell>
          <cell r="AC12069">
            <v>1996</v>
          </cell>
        </row>
        <row r="12070">
          <cell r="A12070" t="str">
            <v>Demanda Pico [MW]</v>
          </cell>
          <cell r="C12070">
            <v>4123</v>
          </cell>
          <cell r="D12070">
            <v>2016</v>
          </cell>
          <cell r="G12070">
            <v>148</v>
          </cell>
          <cell r="AC12070">
            <v>4123</v>
          </cell>
        </row>
        <row r="12071">
          <cell r="A12071" t="str">
            <v>Demanda Pico [MW]</v>
          </cell>
          <cell r="C12071">
            <v>9800</v>
          </cell>
          <cell r="D12071">
            <v>2016</v>
          </cell>
          <cell r="G12071">
            <v>149</v>
          </cell>
          <cell r="AC12071">
            <v>9800</v>
          </cell>
        </row>
        <row r="12072">
          <cell r="A12072" t="str">
            <v>Demanda Pico [MW]</v>
          </cell>
          <cell r="C12072">
            <v>4317</v>
          </cell>
          <cell r="D12072">
            <v>2016</v>
          </cell>
          <cell r="G12072">
            <v>150</v>
          </cell>
          <cell r="AC12072">
            <v>4317</v>
          </cell>
        </row>
        <row r="12073">
          <cell r="A12073" t="str">
            <v>Demanda Pico [MW]</v>
          </cell>
          <cell r="C12073">
            <v>1601</v>
          </cell>
          <cell r="D12073">
            <v>2016</v>
          </cell>
          <cell r="G12073">
            <v>151</v>
          </cell>
          <cell r="AC12073">
            <v>1601</v>
          </cell>
        </row>
        <row r="12074">
          <cell r="A12074" t="str">
            <v>Demanda Pico [MW]</v>
          </cell>
          <cell r="C12074">
            <v>400</v>
          </cell>
          <cell r="D12074">
            <v>2016</v>
          </cell>
          <cell r="G12074">
            <v>152</v>
          </cell>
          <cell r="AC12074">
            <v>400</v>
          </cell>
        </row>
        <row r="12075">
          <cell r="A12075" t="str">
            <v>Demanda Pico [MW]</v>
          </cell>
          <cell r="C12075">
            <v>4343</v>
          </cell>
          <cell r="D12075">
            <v>2016</v>
          </cell>
          <cell r="G12075">
            <v>155</v>
          </cell>
          <cell r="AC12075">
            <v>4343</v>
          </cell>
        </row>
        <row r="12076">
          <cell r="A12076" t="str">
            <v>Demanda Pico [MW]</v>
          </cell>
          <cell r="C12076">
            <v>1842</v>
          </cell>
          <cell r="D12076">
            <v>2016</v>
          </cell>
          <cell r="G12076">
            <v>157</v>
          </cell>
          <cell r="AC12076">
            <v>1842</v>
          </cell>
        </row>
        <row r="12077">
          <cell r="A12077" t="str">
            <v>Demanda Pico [MW]</v>
          </cell>
          <cell r="C12077">
            <v>4807</v>
          </cell>
          <cell r="D12077">
            <v>2016</v>
          </cell>
          <cell r="G12077">
            <v>159</v>
          </cell>
          <cell r="AC12077">
            <v>4807</v>
          </cell>
        </row>
        <row r="12078">
          <cell r="A12078" t="str">
            <v>Demanda Pico [MW]</v>
          </cell>
          <cell r="C12078">
            <v>608</v>
          </cell>
          <cell r="D12078">
            <v>2016</v>
          </cell>
          <cell r="G12078">
            <v>160</v>
          </cell>
          <cell r="AC12078">
            <v>608</v>
          </cell>
        </row>
        <row r="12079">
          <cell r="A12079" t="str">
            <v>Demanda Pico [MW]</v>
          </cell>
          <cell r="C12079">
            <v>22709</v>
          </cell>
          <cell r="D12079">
            <v>2016</v>
          </cell>
          <cell r="G12079">
            <v>161</v>
          </cell>
          <cell r="AC12079">
            <v>22709</v>
          </cell>
        </row>
        <row r="12080">
          <cell r="A12080" t="str">
            <v>Demanda Pico [MW]</v>
          </cell>
          <cell r="C12080">
            <v>811</v>
          </cell>
          <cell r="D12080">
            <v>2016</v>
          </cell>
          <cell r="G12080">
            <v>162</v>
          </cell>
          <cell r="AC12080">
            <v>811</v>
          </cell>
        </row>
        <row r="12081">
          <cell r="A12081" t="str">
            <v>Demanda Pico [MW]</v>
          </cell>
          <cell r="C12081">
            <v>1217</v>
          </cell>
          <cell r="D12081">
            <v>2016</v>
          </cell>
          <cell r="G12081">
            <v>163</v>
          </cell>
          <cell r="AC12081">
            <v>1217</v>
          </cell>
        </row>
        <row r="12082">
          <cell r="A12082" t="str">
            <v>Demanda Pico [MW]</v>
          </cell>
          <cell r="C12082">
            <v>4921</v>
          </cell>
          <cell r="D12082">
            <v>2016</v>
          </cell>
          <cell r="G12082">
            <v>164</v>
          </cell>
          <cell r="AC12082">
            <v>4921</v>
          </cell>
        </row>
        <row r="12083">
          <cell r="A12083" t="str">
            <v>Demanda Pico [MW]</v>
          </cell>
          <cell r="C12083">
            <v>4836</v>
          </cell>
          <cell r="D12083">
            <v>2016</v>
          </cell>
          <cell r="G12083">
            <v>166</v>
          </cell>
          <cell r="AC12083">
            <v>4836</v>
          </cell>
        </row>
        <row r="12084">
          <cell r="A12084" t="str">
            <v>Demanda Pico [MW]</v>
          </cell>
          <cell r="C12084">
            <v>122</v>
          </cell>
          <cell r="D12084">
            <v>2016</v>
          </cell>
          <cell r="G12084">
            <v>167</v>
          </cell>
          <cell r="AC12084">
            <v>122</v>
          </cell>
        </row>
        <row r="12085">
          <cell r="A12085" t="str">
            <v>Demanda Pico [MW]</v>
          </cell>
          <cell r="C12085">
            <v>0</v>
          </cell>
          <cell r="D12085">
            <v>2016</v>
          </cell>
          <cell r="G12085">
            <v>169</v>
          </cell>
          <cell r="AC12085">
            <v>0</v>
          </cell>
        </row>
        <row r="12086">
          <cell r="A12086" t="str">
            <v>Demanda Pico [MW]</v>
          </cell>
          <cell r="C12086">
            <v>3919</v>
          </cell>
          <cell r="D12086">
            <v>2016</v>
          </cell>
          <cell r="G12086">
            <v>170</v>
          </cell>
          <cell r="AC12086">
            <v>3919</v>
          </cell>
        </row>
        <row r="12087">
          <cell r="A12087" t="str">
            <v>Demanda Pico [MW]</v>
          </cell>
          <cell r="C12087">
            <v>0</v>
          </cell>
          <cell r="D12087">
            <v>2016</v>
          </cell>
          <cell r="G12087">
            <v>171</v>
          </cell>
          <cell r="AC12087">
            <v>0</v>
          </cell>
        </row>
        <row r="12088">
          <cell r="A12088" t="str">
            <v>Demanda Pico [MW]</v>
          </cell>
          <cell r="C12088">
            <v>2412</v>
          </cell>
          <cell r="D12088">
            <v>2016</v>
          </cell>
          <cell r="G12088">
            <v>175</v>
          </cell>
          <cell r="AC12088">
            <v>2412</v>
          </cell>
        </row>
        <row r="12089">
          <cell r="A12089" t="str">
            <v>Demanda Pico [MW]</v>
          </cell>
          <cell r="C12089">
            <v>2299</v>
          </cell>
          <cell r="D12089">
            <v>2016</v>
          </cell>
          <cell r="G12089">
            <v>176</v>
          </cell>
          <cell r="AC12089">
            <v>2299</v>
          </cell>
        </row>
        <row r="12090">
          <cell r="A12090" t="str">
            <v>Demanda Pico [MW]</v>
          </cell>
          <cell r="C12090">
            <v>7256</v>
          </cell>
          <cell r="D12090">
            <v>2016</v>
          </cell>
          <cell r="G12090">
            <v>177</v>
          </cell>
          <cell r="AC12090">
            <v>7256</v>
          </cell>
        </row>
        <row r="12091">
          <cell r="A12091" t="str">
            <v>Demanda Pico [MW]</v>
          </cell>
          <cell r="C12091">
            <v>847</v>
          </cell>
          <cell r="D12091">
            <v>2016</v>
          </cell>
          <cell r="G12091">
            <v>178</v>
          </cell>
          <cell r="AC12091">
            <v>847</v>
          </cell>
        </row>
        <row r="12092">
          <cell r="A12092" t="str">
            <v>Demanda Pico [MW]</v>
          </cell>
          <cell r="C12092">
            <v>1264</v>
          </cell>
          <cell r="D12092">
            <v>2016</v>
          </cell>
          <cell r="G12092">
            <v>179</v>
          </cell>
          <cell r="AC12092">
            <v>1264</v>
          </cell>
        </row>
        <row r="12093">
          <cell r="A12093" t="str">
            <v>Demanda Pico [MW]</v>
          </cell>
          <cell r="C12093">
            <v>131</v>
          </cell>
          <cell r="D12093">
            <v>2016</v>
          </cell>
          <cell r="G12093">
            <v>181</v>
          </cell>
          <cell r="AC12093">
            <v>131</v>
          </cell>
        </row>
        <row r="12094">
          <cell r="A12094" t="str">
            <v>Demanda Pico [MW]</v>
          </cell>
          <cell r="C12094">
            <v>1904</v>
          </cell>
          <cell r="D12094">
            <v>2016</v>
          </cell>
          <cell r="G12094">
            <v>182</v>
          </cell>
          <cell r="AC12094">
            <v>1904</v>
          </cell>
        </row>
        <row r="12095">
          <cell r="A12095" t="str">
            <v>Demanda Pico [MW]</v>
          </cell>
          <cell r="C12095">
            <v>16914</v>
          </cell>
          <cell r="D12095">
            <v>2016</v>
          </cell>
          <cell r="G12095">
            <v>186</v>
          </cell>
          <cell r="AC12095">
            <v>16914</v>
          </cell>
        </row>
        <row r="12096">
          <cell r="A12096" t="str">
            <v>Demanda Pico [MW]</v>
          </cell>
          <cell r="C12096">
            <v>1655</v>
          </cell>
          <cell r="D12096">
            <v>2016</v>
          </cell>
          <cell r="G12096">
            <v>187</v>
          </cell>
          <cell r="AC12096">
            <v>1655</v>
          </cell>
        </row>
        <row r="12097">
          <cell r="A12097" t="str">
            <v>Demanda Pico [MW]</v>
          </cell>
          <cell r="C12097">
            <v>3947</v>
          </cell>
          <cell r="D12097">
            <v>2016</v>
          </cell>
          <cell r="G12097">
            <v>188</v>
          </cell>
          <cell r="AC12097">
            <v>3947</v>
          </cell>
        </row>
        <row r="12098">
          <cell r="A12098" t="str">
            <v>Demanda Pico [MW]</v>
          </cell>
          <cell r="C12098">
            <v>0</v>
          </cell>
          <cell r="D12098">
            <v>2016</v>
          </cell>
          <cell r="G12098">
            <v>189</v>
          </cell>
          <cell r="AC12098">
            <v>0</v>
          </cell>
        </row>
        <row r="12099">
          <cell r="A12099" t="str">
            <v>Demanda Pico [MW]</v>
          </cell>
          <cell r="C12099">
            <v>715</v>
          </cell>
          <cell r="D12099">
            <v>2016</v>
          </cell>
          <cell r="G12099">
            <v>190</v>
          </cell>
          <cell r="AC12099">
            <v>715</v>
          </cell>
        </row>
        <row r="12100">
          <cell r="A12100" t="str">
            <v>Demanda Pico [MW]</v>
          </cell>
          <cell r="C12100">
            <v>2621</v>
          </cell>
          <cell r="D12100">
            <v>2016</v>
          </cell>
          <cell r="G12100">
            <v>191</v>
          </cell>
          <cell r="AC12100">
            <v>2621</v>
          </cell>
        </row>
        <row r="12101">
          <cell r="A12101" t="str">
            <v>Demanda Pico [MW]</v>
          </cell>
          <cell r="C12101">
            <v>568</v>
          </cell>
          <cell r="D12101">
            <v>2016</v>
          </cell>
          <cell r="G12101">
            <v>192</v>
          </cell>
          <cell r="AC12101">
            <v>568</v>
          </cell>
        </row>
        <row r="12102">
          <cell r="A12102" t="str">
            <v>Demanda Pico [MW]</v>
          </cell>
          <cell r="C12102">
            <v>5569</v>
          </cell>
          <cell r="D12102">
            <v>2016</v>
          </cell>
          <cell r="G12102">
            <v>193</v>
          </cell>
          <cell r="AC12102">
            <v>5569</v>
          </cell>
        </row>
        <row r="12103">
          <cell r="A12103" t="str">
            <v>Demanda Pico [MW]</v>
          </cell>
          <cell r="C12103">
            <v>2681</v>
          </cell>
          <cell r="D12103">
            <v>2016</v>
          </cell>
          <cell r="G12103">
            <v>194</v>
          </cell>
          <cell r="AC12103">
            <v>2681</v>
          </cell>
        </row>
        <row r="12104">
          <cell r="A12104" t="str">
            <v>Demanda Pico [MW]</v>
          </cell>
          <cell r="C12104">
            <v>2205</v>
          </cell>
          <cell r="D12104">
            <v>2016</v>
          </cell>
          <cell r="G12104">
            <v>195</v>
          </cell>
          <cell r="AC12104">
            <v>2205</v>
          </cell>
        </row>
        <row r="12105">
          <cell r="A12105" t="str">
            <v>Demanda Pico [MW]</v>
          </cell>
          <cell r="C12105">
            <v>46</v>
          </cell>
          <cell r="D12105">
            <v>2016</v>
          </cell>
          <cell r="G12105">
            <v>196</v>
          </cell>
          <cell r="AC12105">
            <v>46</v>
          </cell>
        </row>
        <row r="12106">
          <cell r="A12106" t="str">
            <v>Demanda Pico [MW]</v>
          </cell>
          <cell r="C12106">
            <v>200</v>
          </cell>
          <cell r="D12106">
            <v>2016</v>
          </cell>
          <cell r="G12106">
            <v>202</v>
          </cell>
          <cell r="AC12106">
            <v>200</v>
          </cell>
        </row>
        <row r="12107">
          <cell r="A12107" t="str">
            <v>Demanda Pico [MW]</v>
          </cell>
          <cell r="C12107">
            <v>4698</v>
          </cell>
          <cell r="D12107">
            <v>2016</v>
          </cell>
          <cell r="G12107">
            <v>210</v>
          </cell>
          <cell r="AC12107">
            <v>4698</v>
          </cell>
        </row>
        <row r="12108">
          <cell r="A12108" t="str">
            <v>Demanda Pico [MW]</v>
          </cell>
          <cell r="C12108">
            <v>697</v>
          </cell>
          <cell r="D12108">
            <v>2016</v>
          </cell>
          <cell r="G12108">
            <v>226</v>
          </cell>
          <cell r="AC12108">
            <v>697</v>
          </cell>
        </row>
        <row r="12109">
          <cell r="A12109" t="str">
            <v>Demanda Pico [MW]</v>
          </cell>
          <cell r="C12109">
            <v>629</v>
          </cell>
          <cell r="D12109">
            <v>2016</v>
          </cell>
          <cell r="G12109">
            <v>227</v>
          </cell>
          <cell r="AC12109">
            <v>629</v>
          </cell>
        </row>
        <row r="12110">
          <cell r="A12110" t="str">
            <v>Demanda Pico [MW]</v>
          </cell>
          <cell r="C12110">
            <v>45821</v>
          </cell>
          <cell r="D12110">
            <v>2016</v>
          </cell>
          <cell r="G12110">
            <v>229</v>
          </cell>
          <cell r="AC12110">
            <v>45821</v>
          </cell>
        </row>
        <row r="12111">
          <cell r="A12111" t="str">
            <v>Demanda Pico [MW]</v>
          </cell>
          <cell r="C12111">
            <v>12752</v>
          </cell>
          <cell r="D12111">
            <v>2016</v>
          </cell>
          <cell r="G12111">
            <v>258</v>
          </cell>
          <cell r="AC12111">
            <v>12752</v>
          </cell>
        </row>
        <row r="12112">
          <cell r="A12112" t="str">
            <v>Demanda Pico [MW]</v>
          </cell>
          <cell r="C12112">
            <v>38</v>
          </cell>
          <cell r="D12112">
            <v>2016</v>
          </cell>
          <cell r="G12112">
            <v>269</v>
          </cell>
          <cell r="AC12112">
            <v>38</v>
          </cell>
        </row>
        <row r="12113">
          <cell r="A12113" t="str">
            <v>Demanda Pico [MW]</v>
          </cell>
          <cell r="C12113">
            <v>0</v>
          </cell>
          <cell r="D12113">
            <v>2016</v>
          </cell>
          <cell r="G12113">
            <v>275</v>
          </cell>
          <cell r="AC12113">
            <v>0</v>
          </cell>
        </row>
        <row r="12114">
          <cell r="A12114" t="str">
            <v>Demanda Pico [MW]</v>
          </cell>
          <cell r="C12114">
            <v>0</v>
          </cell>
          <cell r="D12114">
            <v>2016</v>
          </cell>
          <cell r="G12114">
            <v>276</v>
          </cell>
          <cell r="AC12114">
            <v>0</v>
          </cell>
        </row>
        <row r="12115">
          <cell r="A12115" t="str">
            <v>Demanda Pico [MW]</v>
          </cell>
          <cell r="C12115">
            <v>2996</v>
          </cell>
          <cell r="D12115">
            <v>2016</v>
          </cell>
          <cell r="G12115">
            <v>281</v>
          </cell>
          <cell r="AC12115">
            <v>2996</v>
          </cell>
        </row>
        <row r="12116">
          <cell r="A12116" t="str">
            <v>Demanda Pico [MW]</v>
          </cell>
          <cell r="C12116">
            <v>0</v>
          </cell>
          <cell r="D12116">
            <v>2016</v>
          </cell>
          <cell r="G12116">
            <v>282</v>
          </cell>
          <cell r="AC12116">
            <v>0</v>
          </cell>
        </row>
        <row r="12117">
          <cell r="A12117" t="str">
            <v>Demanda Pico [MW]</v>
          </cell>
          <cell r="C12117">
            <v>398</v>
          </cell>
          <cell r="D12117">
            <v>2016</v>
          </cell>
          <cell r="G12117">
            <v>288</v>
          </cell>
          <cell r="AC12117">
            <v>398</v>
          </cell>
        </row>
        <row r="12118">
          <cell r="A12118" t="str">
            <v>Demanda Pico [MW]</v>
          </cell>
          <cell r="C12118">
            <v>11530</v>
          </cell>
          <cell r="D12118">
            <v>2016</v>
          </cell>
          <cell r="G12118">
            <v>289</v>
          </cell>
          <cell r="AC12118">
            <v>11530</v>
          </cell>
        </row>
        <row r="12119">
          <cell r="A12119" t="str">
            <v>Demanda Pico [MW]</v>
          </cell>
          <cell r="C12119">
            <v>286</v>
          </cell>
          <cell r="D12119">
            <v>2016</v>
          </cell>
          <cell r="G12119">
            <v>290</v>
          </cell>
          <cell r="AC12119">
            <v>286</v>
          </cell>
        </row>
        <row r="12120">
          <cell r="A12120" t="str">
            <v>Demanda Pico [MW]</v>
          </cell>
          <cell r="C12120">
            <v>1573</v>
          </cell>
          <cell r="D12120">
            <v>2016</v>
          </cell>
          <cell r="G12120">
            <v>294</v>
          </cell>
          <cell r="AC12120">
            <v>1573</v>
          </cell>
        </row>
        <row r="12121">
          <cell r="A12121" t="str">
            <v>Demanda Pico [MW]</v>
          </cell>
          <cell r="C12121">
            <v>50622</v>
          </cell>
          <cell r="D12121">
            <v>2016</v>
          </cell>
          <cell r="G12121">
            <v>297</v>
          </cell>
          <cell r="AC12121">
            <v>50622</v>
          </cell>
        </row>
        <row r="12122">
          <cell r="A12122" t="str">
            <v>Demanda Pico [MW]</v>
          </cell>
          <cell r="C12122">
            <v>0</v>
          </cell>
          <cell r="D12122">
            <v>2016</v>
          </cell>
          <cell r="G12122">
            <v>305</v>
          </cell>
          <cell r="AC12122">
            <v>0</v>
          </cell>
        </row>
        <row r="12123">
          <cell r="A12123" t="str">
            <v>Demanda Pico [MW]</v>
          </cell>
          <cell r="C12123">
            <v>8222</v>
          </cell>
          <cell r="D12123">
            <v>2016</v>
          </cell>
          <cell r="G12123">
            <v>308</v>
          </cell>
          <cell r="AC12123">
            <v>8222</v>
          </cell>
        </row>
        <row r="12124">
          <cell r="A12124" t="str">
            <v>Demanda Pico [MW]</v>
          </cell>
          <cell r="C12124">
            <v>4655</v>
          </cell>
          <cell r="D12124">
            <v>2016</v>
          </cell>
          <cell r="G12124">
            <v>309</v>
          </cell>
          <cell r="AC12124">
            <v>4655</v>
          </cell>
        </row>
        <row r="12125">
          <cell r="A12125" t="str">
            <v>Demanda Pico [MW]</v>
          </cell>
          <cell r="C12125">
            <v>3536</v>
          </cell>
          <cell r="D12125">
            <v>2016</v>
          </cell>
          <cell r="G12125">
            <v>315</v>
          </cell>
          <cell r="AC12125">
            <v>3536</v>
          </cell>
        </row>
        <row r="12126">
          <cell r="A12126" t="str">
            <v>Demanda Pico [MW]</v>
          </cell>
          <cell r="C12126">
            <v>3479</v>
          </cell>
          <cell r="D12126">
            <v>2016</v>
          </cell>
          <cell r="G12126">
            <v>316</v>
          </cell>
          <cell r="AC12126">
            <v>3479</v>
          </cell>
        </row>
        <row r="12127">
          <cell r="A12127" t="str">
            <v>Demanda Pico [MW]</v>
          </cell>
          <cell r="C12127">
            <v>233</v>
          </cell>
          <cell r="D12127">
            <v>2016</v>
          </cell>
          <cell r="G12127">
            <v>403</v>
          </cell>
          <cell r="AC12127">
            <v>233</v>
          </cell>
        </row>
        <row r="12128">
          <cell r="A12128" t="str">
            <v>Demanda Pico [MW]</v>
          </cell>
          <cell r="C12128">
            <v>200</v>
          </cell>
          <cell r="D12128">
            <v>2016</v>
          </cell>
          <cell r="G12128">
            <v>428</v>
          </cell>
          <cell r="AC12128">
            <v>200</v>
          </cell>
        </row>
        <row r="12129">
          <cell r="A12129" t="str">
            <v>Demanda Pico [MW]</v>
          </cell>
          <cell r="C12129">
            <v>412</v>
          </cell>
          <cell r="D12129">
            <v>2016</v>
          </cell>
          <cell r="G12129">
            <v>432</v>
          </cell>
          <cell r="AC12129">
            <v>412</v>
          </cell>
        </row>
        <row r="12130">
          <cell r="A12130" t="str">
            <v>Demanda Pico [MW]</v>
          </cell>
          <cell r="C12130">
            <v>1949</v>
          </cell>
          <cell r="D12130">
            <v>2016</v>
          </cell>
          <cell r="G12130">
            <v>443</v>
          </cell>
          <cell r="AC12130">
            <v>1949</v>
          </cell>
        </row>
        <row r="12131">
          <cell r="A12131" t="str">
            <v>Demanda Pico [MW]</v>
          </cell>
          <cell r="C12131">
            <v>327</v>
          </cell>
          <cell r="D12131">
            <v>2016</v>
          </cell>
          <cell r="G12131">
            <v>451</v>
          </cell>
          <cell r="AC12131">
            <v>327</v>
          </cell>
        </row>
        <row r="12132">
          <cell r="A12132" t="str">
            <v>Demanda Pico [MW]</v>
          </cell>
          <cell r="C12132">
            <v>9626</v>
          </cell>
          <cell r="D12132">
            <v>2016</v>
          </cell>
          <cell r="G12132">
            <v>454</v>
          </cell>
          <cell r="AC12132">
            <v>9626</v>
          </cell>
        </row>
        <row r="12133">
          <cell r="A12133" t="str">
            <v>Demanda Pico [MW]</v>
          </cell>
          <cell r="C12133">
            <v>105</v>
          </cell>
          <cell r="D12133">
            <v>2016</v>
          </cell>
          <cell r="G12133">
            <v>513</v>
          </cell>
          <cell r="AC12133">
            <v>105</v>
          </cell>
        </row>
        <row r="12134">
          <cell r="A12134" t="str">
            <v>Activos D (Líneas Aereas)</v>
          </cell>
          <cell r="C12134">
            <v>134332486</v>
          </cell>
          <cell r="D12134">
            <v>2016</v>
          </cell>
          <cell r="G12134">
            <v>122</v>
          </cell>
          <cell r="AC12134">
            <v>193733290.23607409</v>
          </cell>
        </row>
        <row r="12135">
          <cell r="A12135" t="str">
            <v>Activos D (conducciones subt.)</v>
          </cell>
          <cell r="C12135">
            <v>111033564</v>
          </cell>
          <cell r="D12135">
            <v>2016</v>
          </cell>
          <cell r="G12135">
            <v>122</v>
          </cell>
          <cell r="AC12135">
            <v>160131762.02484414</v>
          </cell>
        </row>
        <row r="12136">
          <cell r="A12136" t="str">
            <v>Activos D (Líneas Subterrán.)</v>
          </cell>
          <cell r="C12136">
            <v>224783804</v>
          </cell>
          <cell r="D12136">
            <v>2016</v>
          </cell>
          <cell r="G12136">
            <v>122</v>
          </cell>
          <cell r="AC12136">
            <v>324181493.52719337</v>
          </cell>
        </row>
        <row r="12137">
          <cell r="A12137" t="str">
            <v>Activos C</v>
          </cell>
          <cell r="C12137">
            <v>63013857</v>
          </cell>
          <cell r="D12137">
            <v>2016</v>
          </cell>
          <cell r="G12137">
            <v>122</v>
          </cell>
          <cell r="AC12137">
            <v>95922857.971196488</v>
          </cell>
        </row>
        <row r="12138">
          <cell r="A12138" t="str">
            <v>Activos AP</v>
          </cell>
          <cell r="C12138">
            <v>62353862</v>
          </cell>
          <cell r="D12138">
            <v>2016</v>
          </cell>
          <cell r="G12138">
            <v>122</v>
          </cell>
          <cell r="AC12138">
            <v>89926265.819171324</v>
          </cell>
        </row>
        <row r="12139">
          <cell r="A12139" t="str">
            <v>Activos (D+C+AP)</v>
          </cell>
          <cell r="C12139">
            <v>1496412614</v>
          </cell>
          <cell r="D12139">
            <v>2016</v>
          </cell>
          <cell r="G12139">
            <v>122</v>
          </cell>
          <cell r="AC12139">
            <v>1742534906.0336335</v>
          </cell>
        </row>
        <row r="12140">
          <cell r="A12140" t="str">
            <v>Activos PG</v>
          </cell>
          <cell r="C12140">
            <v>123799204</v>
          </cell>
          <cell r="D12140">
            <v>2016</v>
          </cell>
          <cell r="G12140">
            <v>122</v>
          </cell>
          <cell r="AC12140">
            <v>178542271.00008366</v>
          </cell>
        </row>
        <row r="12141">
          <cell r="A12141" t="str">
            <v>Activos (G+T+D+C+AP+PG+I)</v>
          </cell>
          <cell r="C12141">
            <v>3865174986</v>
          </cell>
          <cell r="D12141">
            <v>2016</v>
          </cell>
          <cell r="G12141">
            <v>122</v>
          </cell>
          <cell r="AC12141">
            <v>5574325985.2717352</v>
          </cell>
        </row>
        <row r="12142">
          <cell r="A12142" t="str">
            <v>Activos D (Líneas Aereas)</v>
          </cell>
          <cell r="C12142">
            <v>6070469</v>
          </cell>
          <cell r="D12142">
            <v>2016</v>
          </cell>
          <cell r="G12142">
            <v>105</v>
          </cell>
          <cell r="AC12142">
            <v>9070585.4512563888</v>
          </cell>
        </row>
        <row r="12143">
          <cell r="A12143" t="str">
            <v>Activos D (conducciones subt.)</v>
          </cell>
          <cell r="C12143">
            <v>97092</v>
          </cell>
          <cell r="D12143">
            <v>2016</v>
          </cell>
          <cell r="G12143">
            <v>105</v>
          </cell>
          <cell r="AC12143">
            <v>145076.31661299733</v>
          </cell>
        </row>
        <row r="12144">
          <cell r="A12144" t="str">
            <v>Activos D (Líneas Subterrán.)</v>
          </cell>
          <cell r="C12144">
            <v>546740</v>
          </cell>
          <cell r="D12144">
            <v>2016</v>
          </cell>
          <cell r="G12144">
            <v>105</v>
          </cell>
          <cell r="AC12144">
            <v>816947.07437265851</v>
          </cell>
        </row>
        <row r="12145">
          <cell r="A12145" t="str">
            <v>Activos C</v>
          </cell>
          <cell r="C12145">
            <v>1346945</v>
          </cell>
          <cell r="D12145">
            <v>2016</v>
          </cell>
          <cell r="G12145">
            <v>105</v>
          </cell>
          <cell r="AC12145">
            <v>2433199.2295001876</v>
          </cell>
        </row>
        <row r="12146">
          <cell r="A12146" t="str">
            <v>Activos AP</v>
          </cell>
          <cell r="C12146">
            <v>117248</v>
          </cell>
          <cell r="D12146">
            <v>2016</v>
          </cell>
          <cell r="G12146">
            <v>105</v>
          </cell>
          <cell r="AC12146">
            <v>175193.71287274658</v>
          </cell>
        </row>
        <row r="12147">
          <cell r="A12147" t="str">
            <v>Activos (D+C+AP)</v>
          </cell>
          <cell r="C12147">
            <v>21741565</v>
          </cell>
          <cell r="D12147">
            <v>2016</v>
          </cell>
          <cell r="G12147">
            <v>105</v>
          </cell>
          <cell r="AC12147">
            <v>35040898.547202826</v>
          </cell>
        </row>
        <row r="12148">
          <cell r="A12148" t="str">
            <v>Activos PG</v>
          </cell>
          <cell r="C12148">
            <v>5386239</v>
          </cell>
          <cell r="D12148">
            <v>2016</v>
          </cell>
          <cell r="G12148">
            <v>105</v>
          </cell>
          <cell r="AC12148">
            <v>8048198.765266696</v>
          </cell>
        </row>
        <row r="12149">
          <cell r="A12149" t="str">
            <v>Activos (G+T+D+C+AP+PG+I)</v>
          </cell>
          <cell r="C12149">
            <v>35481456</v>
          </cell>
          <cell r="D12149">
            <v>2016</v>
          </cell>
          <cell r="G12149">
            <v>105</v>
          </cell>
          <cell r="AC12149">
            <v>53016921.523360662</v>
          </cell>
        </row>
        <row r="12150">
          <cell r="A12150" t="str">
            <v>Activos D (Líneas Aereas)</v>
          </cell>
          <cell r="C12150">
            <v>816380522</v>
          </cell>
          <cell r="D12150">
            <v>2016</v>
          </cell>
          <cell r="G12150">
            <v>93</v>
          </cell>
          <cell r="AC12150">
            <v>1108297673.118088</v>
          </cell>
        </row>
        <row r="12151">
          <cell r="A12151" t="str">
            <v>Activos D (conducciones subt.)</v>
          </cell>
          <cell r="C12151">
            <v>208623292</v>
          </cell>
          <cell r="D12151">
            <v>2016</v>
          </cell>
          <cell r="G12151">
            <v>93</v>
          </cell>
          <cell r="AC12151">
            <v>283221736.49536854</v>
          </cell>
        </row>
        <row r="12152">
          <cell r="A12152" t="str">
            <v>Activos D (Líneas Subterrán.)</v>
          </cell>
          <cell r="C12152">
            <v>651287609</v>
          </cell>
          <cell r="D12152">
            <v>2016</v>
          </cell>
          <cell r="G12152">
            <v>93</v>
          </cell>
          <cell r="AC12152">
            <v>884171684.8131063</v>
          </cell>
        </row>
        <row r="12153">
          <cell r="A12153" t="str">
            <v>Activos C</v>
          </cell>
          <cell r="C12153">
            <v>138823771</v>
          </cell>
          <cell r="D12153">
            <v>2016</v>
          </cell>
          <cell r="G12153">
            <v>93</v>
          </cell>
          <cell r="AC12153">
            <v>202731384.44157082</v>
          </cell>
        </row>
        <row r="12154">
          <cell r="A12154" t="str">
            <v>Activos AP</v>
          </cell>
          <cell r="C12154">
            <v>95725615</v>
          </cell>
          <cell r="D12154">
            <v>2016</v>
          </cell>
          <cell r="G12154">
            <v>93</v>
          </cell>
          <cell r="AC12154">
            <v>129954688.41219848</v>
          </cell>
        </row>
        <row r="12155">
          <cell r="A12155" t="str">
            <v>Activos (D+C+AP)</v>
          </cell>
          <cell r="C12155">
            <v>3943920062</v>
          </cell>
          <cell r="D12155">
            <v>2016</v>
          </cell>
          <cell r="G12155">
            <v>93</v>
          </cell>
          <cell r="AC12155">
            <v>4639940159.164216</v>
          </cell>
        </row>
        <row r="12156">
          <cell r="A12156" t="str">
            <v>Activos PG</v>
          </cell>
          <cell r="C12156">
            <v>205943271</v>
          </cell>
          <cell r="D12156">
            <v>2016</v>
          </cell>
          <cell r="G12156">
            <v>93</v>
          </cell>
          <cell r="AC12156">
            <v>279583407.36065215</v>
          </cell>
        </row>
        <row r="12157">
          <cell r="A12157" t="str">
            <v>Activos (G+T+D+C+AP+PG+I)</v>
          </cell>
          <cell r="C12157">
            <v>4264170500</v>
          </cell>
          <cell r="D12157">
            <v>2016</v>
          </cell>
          <cell r="G12157">
            <v>93</v>
          </cell>
          <cell r="AC12157">
            <v>5788930670.8971119</v>
          </cell>
        </row>
        <row r="12158">
          <cell r="A12158" t="str">
            <v>Activos D (Líneas Aereas)</v>
          </cell>
          <cell r="C12158">
            <v>1423820980</v>
          </cell>
          <cell r="D12158">
            <v>2016</v>
          </cell>
          <cell r="G12158">
            <v>186</v>
          </cell>
          <cell r="AC12158">
            <v>1932943568.0371559</v>
          </cell>
        </row>
        <row r="12159">
          <cell r="A12159" t="str">
            <v>Activos D (conducciones subt.)</v>
          </cell>
          <cell r="C12159">
            <v>370270151</v>
          </cell>
          <cell r="D12159">
            <v>2016</v>
          </cell>
          <cell r="G12159">
            <v>186</v>
          </cell>
          <cell r="AC12159">
            <v>502669448.52266222</v>
          </cell>
        </row>
        <row r="12160">
          <cell r="A12160" t="str">
            <v>Activos D (Líneas Subterrán.)</v>
          </cell>
          <cell r="C12160">
            <v>2538737458</v>
          </cell>
          <cell r="D12160">
            <v>2016</v>
          </cell>
          <cell r="G12160">
            <v>186</v>
          </cell>
          <cell r="AC12160">
            <v>3446526149.9209676</v>
          </cell>
        </row>
        <row r="12161">
          <cell r="A12161" t="str">
            <v>Activos C</v>
          </cell>
          <cell r="C12161">
            <v>512389322</v>
          </cell>
          <cell r="D12161">
            <v>2016</v>
          </cell>
          <cell r="G12161">
            <v>186</v>
          </cell>
          <cell r="AC12161">
            <v>726586159.63596475</v>
          </cell>
        </row>
        <row r="12162">
          <cell r="A12162" t="str">
            <v>Activos AP</v>
          </cell>
          <cell r="C12162">
            <v>348329641</v>
          </cell>
          <cell r="D12162">
            <v>2016</v>
          </cell>
          <cell r="G12162">
            <v>186</v>
          </cell>
          <cell r="AC12162">
            <v>472883563.72417098</v>
          </cell>
        </row>
        <row r="12163">
          <cell r="A12163" t="str">
            <v>Activos (D+C+AP)</v>
          </cell>
          <cell r="C12163">
            <v>10521139050</v>
          </cell>
          <cell r="D12163">
            <v>2016</v>
          </cell>
          <cell r="G12163">
            <v>186</v>
          </cell>
          <cell r="AC12163">
            <v>10963359627.104239</v>
          </cell>
        </row>
        <row r="12164">
          <cell r="A12164" t="str">
            <v>Activos PG</v>
          </cell>
          <cell r="C12164">
            <v>731139063</v>
          </cell>
          <cell r="D12164">
            <v>2016</v>
          </cell>
          <cell r="G12164">
            <v>186</v>
          </cell>
          <cell r="AC12164">
            <v>992576011.32311094</v>
          </cell>
        </row>
        <row r="12165">
          <cell r="A12165" t="str">
            <v>Activos (G+T+D+C+AP+PG+I)</v>
          </cell>
          <cell r="C12165">
            <v>36746942414</v>
          </cell>
          <cell r="D12165">
            <v>2016</v>
          </cell>
          <cell r="G12165">
            <v>186</v>
          </cell>
          <cell r="AC12165">
            <v>49886725214.691704</v>
          </cell>
        </row>
        <row r="12166">
          <cell r="A12166" t="str">
            <v>Activos D (Líneas Aereas)</v>
          </cell>
          <cell r="C12166">
            <v>1748436554</v>
          </cell>
          <cell r="D12166">
            <v>2016</v>
          </cell>
          <cell r="G12166">
            <v>149</v>
          </cell>
          <cell r="AC12166">
            <v>2285373052.6875134</v>
          </cell>
        </row>
        <row r="12167">
          <cell r="A12167" t="str">
            <v>Activos D (conducciones subt.)</v>
          </cell>
          <cell r="C12167">
            <v>487461130</v>
          </cell>
          <cell r="D12167">
            <v>2016</v>
          </cell>
          <cell r="G12167">
            <v>149</v>
          </cell>
          <cell r="AC12167">
            <v>637158110.30487335</v>
          </cell>
        </row>
        <row r="12168">
          <cell r="A12168" t="str">
            <v>Activos D (Líneas Subterrán.)</v>
          </cell>
          <cell r="C12168">
            <v>1312281895</v>
          </cell>
          <cell r="D12168">
            <v>2016</v>
          </cell>
          <cell r="G12168">
            <v>149</v>
          </cell>
          <cell r="AC12168">
            <v>1715277385.1024764</v>
          </cell>
        </row>
        <row r="12169">
          <cell r="A12169" t="str">
            <v>Activos C</v>
          </cell>
          <cell r="C12169">
            <v>261118429</v>
          </cell>
          <cell r="D12169">
            <v>2016</v>
          </cell>
          <cell r="G12169">
            <v>149</v>
          </cell>
          <cell r="AC12169">
            <v>353619873.87478507</v>
          </cell>
        </row>
        <row r="12170">
          <cell r="A12170" t="str">
            <v>Activos AP</v>
          </cell>
          <cell r="C12170">
            <v>384376032</v>
          </cell>
          <cell r="D12170">
            <v>2016</v>
          </cell>
          <cell r="G12170">
            <v>149</v>
          </cell>
          <cell r="AC12170">
            <v>502416072.01707661</v>
          </cell>
        </row>
        <row r="12171">
          <cell r="A12171" t="str">
            <v>Activos (D+C+AP)</v>
          </cell>
          <cell r="C12171">
            <v>7999780624</v>
          </cell>
          <cell r="D12171">
            <v>2016</v>
          </cell>
          <cell r="G12171">
            <v>149</v>
          </cell>
          <cell r="AC12171">
            <v>9249000647.1062965</v>
          </cell>
        </row>
        <row r="12172">
          <cell r="A12172" t="str">
            <v>Activos PG</v>
          </cell>
          <cell r="C12172">
            <v>254375515</v>
          </cell>
          <cell r="D12172">
            <v>2016</v>
          </cell>
          <cell r="G12172">
            <v>149</v>
          </cell>
          <cell r="AC12172">
            <v>332493018.35662049</v>
          </cell>
        </row>
        <row r="12173">
          <cell r="A12173" t="str">
            <v>Activos (G+T+D+C+AP+PG+I)</v>
          </cell>
          <cell r="C12173">
            <v>17996186031</v>
          </cell>
          <cell r="D12173">
            <v>2016</v>
          </cell>
          <cell r="G12173">
            <v>149</v>
          </cell>
          <cell r="AC12173">
            <v>23522728641.372738</v>
          </cell>
        </row>
        <row r="12174">
          <cell r="A12174" t="str">
            <v>Activos (G+T+D+C+AP+PG+I)</v>
          </cell>
          <cell r="C12174">
            <v>9696992118</v>
          </cell>
          <cell r="D12174">
            <v>2016</v>
          </cell>
          <cell r="G12174">
            <v>141</v>
          </cell>
          <cell r="AC12174">
            <v>15371155723.681475</v>
          </cell>
        </row>
        <row r="12175">
          <cell r="A12175" t="str">
            <v>Activos D (Líneas Aereas)</v>
          </cell>
          <cell r="C12175">
            <v>604089624</v>
          </cell>
          <cell r="D12175">
            <v>2016</v>
          </cell>
          <cell r="G12175">
            <v>141</v>
          </cell>
          <cell r="AC12175">
            <v>957570715.59622252</v>
          </cell>
        </row>
        <row r="12176">
          <cell r="A12176" t="str">
            <v>Activos D (conducciones subt.)</v>
          </cell>
          <cell r="C12176">
            <v>15768752</v>
          </cell>
          <cell r="D12176">
            <v>2016</v>
          </cell>
          <cell r="G12176">
            <v>141</v>
          </cell>
          <cell r="AC12176">
            <v>24995786.282035802</v>
          </cell>
        </row>
        <row r="12177">
          <cell r="A12177" t="str">
            <v>Activos D (Líneas Subterrán.)</v>
          </cell>
          <cell r="C12177">
            <v>754024770</v>
          </cell>
          <cell r="D12177">
            <v>2016</v>
          </cell>
          <cell r="G12177">
            <v>141</v>
          </cell>
          <cell r="AC12177">
            <v>1195239927.8193481</v>
          </cell>
        </row>
        <row r="12178">
          <cell r="A12178" t="str">
            <v>Activos C</v>
          </cell>
          <cell r="C12178">
            <v>156481841</v>
          </cell>
          <cell r="D12178">
            <v>2016</v>
          </cell>
          <cell r="G12178">
            <v>141</v>
          </cell>
          <cell r="AC12178">
            <v>266718955.64068404</v>
          </cell>
        </row>
        <row r="12179">
          <cell r="A12179" t="str">
            <v>Activos AP</v>
          </cell>
          <cell r="C12179">
            <v>85490077</v>
          </cell>
          <cell r="D12179">
            <v>2016</v>
          </cell>
          <cell r="G12179">
            <v>141</v>
          </cell>
          <cell r="AC12179">
            <v>135514319.32766679</v>
          </cell>
        </row>
        <row r="12180">
          <cell r="A12180" t="str">
            <v>Activos (D+C+AP)</v>
          </cell>
          <cell r="C12180">
            <v>3334113440</v>
          </cell>
          <cell r="D12180">
            <v>2016</v>
          </cell>
          <cell r="G12180">
            <v>141</v>
          </cell>
          <cell r="AC12180">
            <v>4401607170.4742393</v>
          </cell>
        </row>
        <row r="12181">
          <cell r="A12181" t="str">
            <v>Activos PG</v>
          </cell>
          <cell r="C12181">
            <v>501084976</v>
          </cell>
          <cell r="D12181">
            <v>2016</v>
          </cell>
          <cell r="G12181">
            <v>141</v>
          </cell>
          <cell r="AC12181">
            <v>794293230.63962448</v>
          </cell>
        </row>
        <row r="12182">
          <cell r="A12182" t="str">
            <v>Activos D (Líneas Aereas)</v>
          </cell>
          <cell r="C12182">
            <v>202197214</v>
          </cell>
          <cell r="D12182">
            <v>2016</v>
          </cell>
          <cell r="G12182">
            <v>19</v>
          </cell>
          <cell r="AC12182">
            <v>264291010.81587794</v>
          </cell>
        </row>
        <row r="12183">
          <cell r="A12183" t="str">
            <v>Activos D (conducciones subt.)</v>
          </cell>
          <cell r="C12183">
            <v>34758449</v>
          </cell>
          <cell r="D12183">
            <v>2016</v>
          </cell>
          <cell r="G12183">
            <v>19</v>
          </cell>
          <cell r="AC12183">
            <v>45432602.353275463</v>
          </cell>
        </row>
        <row r="12184">
          <cell r="A12184" t="str">
            <v>Activos D (Líneas Subterrán.)</v>
          </cell>
          <cell r="C12184">
            <v>64441508</v>
          </cell>
          <cell r="D12184">
            <v>2016</v>
          </cell>
          <cell r="G12184">
            <v>19</v>
          </cell>
          <cell r="AC12184">
            <v>84231186.725547493</v>
          </cell>
        </row>
        <row r="12185">
          <cell r="A12185" t="str">
            <v>Activos C</v>
          </cell>
          <cell r="C12185">
            <v>42542934</v>
          </cell>
          <cell r="D12185">
            <v>2016</v>
          </cell>
          <cell r="G12185">
            <v>19</v>
          </cell>
          <cell r="AC12185">
            <v>56870999.359613381</v>
          </cell>
        </row>
        <row r="12186">
          <cell r="A12186" t="str">
            <v>Activos AP</v>
          </cell>
          <cell r="C12186">
            <v>12358108</v>
          </cell>
          <cell r="D12186">
            <v>2016</v>
          </cell>
          <cell r="G12186">
            <v>19</v>
          </cell>
          <cell r="AC12186">
            <v>16153223.827761484</v>
          </cell>
        </row>
        <row r="12187">
          <cell r="A12187" t="str">
            <v>Activos (D+C+AP)</v>
          </cell>
          <cell r="C12187">
            <v>928442184</v>
          </cell>
          <cell r="D12187">
            <v>2016</v>
          </cell>
          <cell r="G12187">
            <v>19</v>
          </cell>
          <cell r="AC12187">
            <v>1267800165.7730236</v>
          </cell>
        </row>
        <row r="12188">
          <cell r="A12188" t="str">
            <v>Activos PG</v>
          </cell>
          <cell r="C12188">
            <v>1622798</v>
          </cell>
          <cell r="D12188">
            <v>2016</v>
          </cell>
          <cell r="G12188">
            <v>19</v>
          </cell>
          <cell r="AC12188">
            <v>2121151.4999904255</v>
          </cell>
        </row>
        <row r="12189">
          <cell r="A12189" t="str">
            <v>Activos (G+T+D+C+AP+PG+I)</v>
          </cell>
          <cell r="C12189">
            <v>1289671110</v>
          </cell>
          <cell r="D12189">
            <v>2016</v>
          </cell>
          <cell r="G12189">
            <v>19</v>
          </cell>
          <cell r="AC12189">
            <v>1685722936.2316303</v>
          </cell>
        </row>
        <row r="12190">
          <cell r="A12190" t="str">
            <v>Activos D (Líneas Aereas)</v>
          </cell>
          <cell r="C12190">
            <v>32958199</v>
          </cell>
          <cell r="D12190">
            <v>2016</v>
          </cell>
          <cell r="G12190">
            <v>54</v>
          </cell>
          <cell r="AC12190">
            <v>41222752.699136354</v>
          </cell>
        </row>
        <row r="12191">
          <cell r="A12191" t="str">
            <v>Activos D (conducciones subt.)</v>
          </cell>
          <cell r="C12191">
            <v>3081326</v>
          </cell>
          <cell r="D12191">
            <v>2016</v>
          </cell>
          <cell r="G12191">
            <v>54</v>
          </cell>
          <cell r="AC12191">
            <v>3853995.1677401736</v>
          </cell>
        </row>
        <row r="12192">
          <cell r="A12192" t="str">
            <v>Activos D (Líneas Subterrán.)</v>
          </cell>
          <cell r="C12192">
            <v>11731780</v>
          </cell>
          <cell r="D12192">
            <v>2016</v>
          </cell>
          <cell r="G12192">
            <v>54</v>
          </cell>
          <cell r="AC12192">
            <v>14673625.39016995</v>
          </cell>
        </row>
        <row r="12193">
          <cell r="A12193" t="str">
            <v>Activos C</v>
          </cell>
          <cell r="C12193">
            <v>6700244</v>
          </cell>
          <cell r="D12193">
            <v>2016</v>
          </cell>
          <cell r="G12193">
            <v>54</v>
          </cell>
          <cell r="AC12193">
            <v>8639424.5888672508</v>
          </cell>
        </row>
        <row r="12194">
          <cell r="A12194" t="str">
            <v>Activos AP</v>
          </cell>
          <cell r="C12194">
            <v>319418</v>
          </cell>
          <cell r="D12194">
            <v>2016</v>
          </cell>
          <cell r="G12194">
            <v>54</v>
          </cell>
          <cell r="AC12194">
            <v>399514.82851513627</v>
          </cell>
        </row>
        <row r="12195">
          <cell r="A12195" t="str">
            <v>Activos (D+C+AP)</v>
          </cell>
          <cell r="C12195">
            <v>126598697</v>
          </cell>
          <cell r="D12195">
            <v>2016</v>
          </cell>
          <cell r="G12195">
            <v>54</v>
          </cell>
          <cell r="AC12195">
            <v>142959014.15381774</v>
          </cell>
        </row>
        <row r="12196">
          <cell r="A12196" t="str">
            <v>Activos PG</v>
          </cell>
          <cell r="C12196">
            <v>2196149</v>
          </cell>
          <cell r="D12196">
            <v>2016</v>
          </cell>
          <cell r="G12196">
            <v>54</v>
          </cell>
          <cell r="AC12196">
            <v>2746852.3725296883</v>
          </cell>
        </row>
        <row r="12197">
          <cell r="A12197" t="str">
            <v>Activos (G+T+D+C+AP+PG+I)</v>
          </cell>
          <cell r="C12197">
            <v>143496832</v>
          </cell>
          <cell r="D12197">
            <v>2016</v>
          </cell>
          <cell r="G12197">
            <v>54</v>
          </cell>
          <cell r="AC12197">
            <v>179479904.7922951</v>
          </cell>
        </row>
        <row r="12198">
          <cell r="A12198" t="str">
            <v>Activos D (Líneas Aereas)</v>
          </cell>
          <cell r="C12198">
            <v>2654251</v>
          </cell>
          <cell r="D12198">
            <v>2016</v>
          </cell>
          <cell r="G12198">
            <v>418</v>
          </cell>
          <cell r="AC12198" t="e">
            <v>#VALUE!</v>
          </cell>
        </row>
        <row r="12199">
          <cell r="A12199" t="str">
            <v>Activos D (Líneas Subterrán.)</v>
          </cell>
          <cell r="C12199">
            <v>2027351</v>
          </cell>
          <cell r="D12199">
            <v>2016</v>
          </cell>
          <cell r="G12199">
            <v>418</v>
          </cell>
          <cell r="AC12199" t="e">
            <v>#VALUE!</v>
          </cell>
        </row>
        <row r="12200">
          <cell r="A12200" t="str">
            <v>Activos C</v>
          </cell>
          <cell r="C12200">
            <v>312120</v>
          </cell>
          <cell r="D12200">
            <v>2016</v>
          </cell>
          <cell r="G12200">
            <v>418</v>
          </cell>
          <cell r="AC12200" t="e">
            <v>#VALUE!</v>
          </cell>
        </row>
        <row r="12201">
          <cell r="A12201" t="str">
            <v>Activos (D+C+AP)</v>
          </cell>
          <cell r="C12201">
            <v>10746288</v>
          </cell>
          <cell r="D12201">
            <v>2016</v>
          </cell>
          <cell r="G12201">
            <v>418</v>
          </cell>
          <cell r="AC12201" t="e">
            <v>#VALUE!</v>
          </cell>
        </row>
        <row r="12202">
          <cell r="A12202" t="str">
            <v>Activos PG</v>
          </cell>
          <cell r="C12202">
            <v>1819797</v>
          </cell>
          <cell r="D12202">
            <v>2016</v>
          </cell>
          <cell r="G12202">
            <v>418</v>
          </cell>
          <cell r="AC12202" t="e">
            <v>#VALUE!</v>
          </cell>
        </row>
        <row r="12203">
          <cell r="A12203" t="str">
            <v>Activos (G+T+D+C+AP+PG+I)</v>
          </cell>
          <cell r="C12203">
            <v>15315993</v>
          </cell>
          <cell r="D12203">
            <v>2016</v>
          </cell>
          <cell r="G12203">
            <v>418</v>
          </cell>
          <cell r="AC12203" t="e">
            <v>#VALUE!</v>
          </cell>
        </row>
        <row r="12204">
          <cell r="A12204" t="str">
            <v>Activos AP</v>
          </cell>
          <cell r="C12204">
            <v>176727</v>
          </cell>
          <cell r="D12204">
            <v>2016</v>
          </cell>
          <cell r="G12204">
            <v>418</v>
          </cell>
          <cell r="AC12204" t="e">
            <v>#VALUE!</v>
          </cell>
        </row>
        <row r="12205">
          <cell r="A12205" t="str">
            <v>Activos (G+T+D+C+AP+PG+I)</v>
          </cell>
          <cell r="C12205">
            <v>9976005248</v>
          </cell>
          <cell r="D12205">
            <v>2016</v>
          </cell>
          <cell r="G12205">
            <v>138</v>
          </cell>
          <cell r="AC12205">
            <v>14222931856.670998</v>
          </cell>
        </row>
        <row r="12206">
          <cell r="A12206" t="str">
            <v>Activos D (Líneas Aereas)</v>
          </cell>
          <cell r="C12206">
            <v>982126638</v>
          </cell>
          <cell r="D12206">
            <v>2016</v>
          </cell>
          <cell r="G12206">
            <v>138</v>
          </cell>
          <cell r="AC12206">
            <v>1400231846.278935</v>
          </cell>
        </row>
        <row r="12207">
          <cell r="A12207" t="str">
            <v>Activos D (conducciones subt.)</v>
          </cell>
          <cell r="C12207">
            <v>186201411</v>
          </cell>
          <cell r="D12207">
            <v>2016</v>
          </cell>
          <cell r="G12207">
            <v>138</v>
          </cell>
          <cell r="AC12207">
            <v>265469986.67627299</v>
          </cell>
        </row>
        <row r="12208">
          <cell r="A12208" t="str">
            <v>Activos D (Líneas Subterrán.)</v>
          </cell>
          <cell r="C12208">
            <v>591335567</v>
          </cell>
          <cell r="D12208">
            <v>2016</v>
          </cell>
          <cell r="G12208">
            <v>138</v>
          </cell>
          <cell r="AC12208">
            <v>843075486.10733318</v>
          </cell>
        </row>
        <row r="12209">
          <cell r="A12209" t="str">
            <v>Activos C</v>
          </cell>
          <cell r="C12209">
            <v>340308764</v>
          </cell>
          <cell r="D12209">
            <v>2016</v>
          </cell>
          <cell r="G12209">
            <v>138</v>
          </cell>
          <cell r="AC12209">
            <v>536908293.03172469</v>
          </cell>
        </row>
        <row r="12210">
          <cell r="A12210" t="str">
            <v>Activos AP</v>
          </cell>
          <cell r="C12210">
            <v>113198923</v>
          </cell>
          <cell r="D12210">
            <v>2016</v>
          </cell>
          <cell r="G12210">
            <v>138</v>
          </cell>
          <cell r="AC12210">
            <v>161389306.44611737</v>
          </cell>
        </row>
        <row r="12211">
          <cell r="A12211" t="str">
            <v>Activos (D+C+AP)</v>
          </cell>
          <cell r="C12211">
            <v>5227725560</v>
          </cell>
          <cell r="D12211">
            <v>2016</v>
          </cell>
          <cell r="G12211">
            <v>138</v>
          </cell>
          <cell r="AC12211">
            <v>8527377889.4944191</v>
          </cell>
        </row>
        <row r="12212">
          <cell r="A12212" t="str">
            <v>Activos PG</v>
          </cell>
          <cell r="C12212">
            <v>746235209</v>
          </cell>
          <cell r="D12212">
            <v>2016</v>
          </cell>
          <cell r="G12212">
            <v>138</v>
          </cell>
          <cell r="AC12212">
            <v>1063918097.7559606</v>
          </cell>
        </row>
        <row r="12213">
          <cell r="A12213" t="str">
            <v>Activos (G+T+D+C+AP+PG+I)</v>
          </cell>
          <cell r="C12213">
            <v>16010852711</v>
          </cell>
          <cell r="D12213">
            <v>2016</v>
          </cell>
          <cell r="G12213">
            <v>210</v>
          </cell>
          <cell r="AC12213">
            <v>23923655266.603867</v>
          </cell>
        </row>
        <row r="12214">
          <cell r="A12214" t="str">
            <v>Activos D (Líneas Aereas)</v>
          </cell>
          <cell r="C12214">
            <v>527988349</v>
          </cell>
          <cell r="D12214">
            <v>2016</v>
          </cell>
          <cell r="G12214">
            <v>210</v>
          </cell>
          <cell r="AC12214">
            <v>788928077.36474407</v>
          </cell>
        </row>
        <row r="12215">
          <cell r="A12215" t="str">
            <v>Activos D (conducciones subt.)</v>
          </cell>
          <cell r="C12215">
            <v>60035909</v>
          </cell>
          <cell r="D12215">
            <v>2016</v>
          </cell>
          <cell r="G12215">
            <v>210</v>
          </cell>
          <cell r="AC12215">
            <v>89706551.953127921</v>
          </cell>
        </row>
        <row r="12216">
          <cell r="A12216" t="str">
            <v>Activos D (Líneas Subterrán.)</v>
          </cell>
          <cell r="C12216">
            <v>554031278</v>
          </cell>
          <cell r="D12216">
            <v>2016</v>
          </cell>
          <cell r="G12216">
            <v>210</v>
          </cell>
          <cell r="AC12216">
            <v>827841810.86630762</v>
          </cell>
        </row>
        <row r="12217">
          <cell r="A12217" t="str">
            <v>Activos C</v>
          </cell>
          <cell r="C12217">
            <v>70293130</v>
          </cell>
          <cell r="D12217">
            <v>2016</v>
          </cell>
          <cell r="G12217">
            <v>210</v>
          </cell>
          <cell r="AC12217">
            <v>110362225.57295637</v>
          </cell>
        </row>
        <row r="12218">
          <cell r="A12218" t="str">
            <v>Activos AP</v>
          </cell>
          <cell r="C12218">
            <v>92259080</v>
          </cell>
          <cell r="D12218">
            <v>2016</v>
          </cell>
          <cell r="G12218">
            <v>210</v>
          </cell>
          <cell r="AC12218">
            <v>137854895.3621704</v>
          </cell>
        </row>
        <row r="12219">
          <cell r="A12219" t="str">
            <v>Activos (D+C+AP)</v>
          </cell>
          <cell r="C12219">
            <v>2727507099</v>
          </cell>
          <cell r="D12219">
            <v>2016</v>
          </cell>
          <cell r="G12219">
            <v>210</v>
          </cell>
          <cell r="AC12219">
            <v>3642750973.6455245</v>
          </cell>
        </row>
        <row r="12220">
          <cell r="A12220" t="str">
            <v>Activos PG</v>
          </cell>
          <cell r="C12220">
            <v>385466943</v>
          </cell>
          <cell r="D12220">
            <v>2016</v>
          </cell>
          <cell r="G12220">
            <v>210</v>
          </cell>
          <cell r="AC12220">
            <v>575970463.751001</v>
          </cell>
        </row>
        <row r="12221">
          <cell r="A12221" t="str">
            <v>Activos D (Líneas Aereas)</v>
          </cell>
          <cell r="C12221">
            <v>232194617</v>
          </cell>
          <cell r="D12221">
            <v>2016</v>
          </cell>
          <cell r="G12221">
            <v>187</v>
          </cell>
          <cell r="AC12221">
            <v>303500472.72627425</v>
          </cell>
        </row>
        <row r="12222">
          <cell r="A12222" t="str">
            <v>Activos D (conducciones subt.)</v>
          </cell>
          <cell r="C12222">
            <v>104109911</v>
          </cell>
          <cell r="D12222">
            <v>2016</v>
          </cell>
          <cell r="G12222">
            <v>187</v>
          </cell>
          <cell r="AC12222">
            <v>136081566.45591116</v>
          </cell>
        </row>
        <row r="12223">
          <cell r="A12223" t="str">
            <v>Activos D (Líneas Subterrán.)</v>
          </cell>
          <cell r="C12223">
            <v>185750272</v>
          </cell>
          <cell r="D12223">
            <v>2016</v>
          </cell>
          <cell r="G12223">
            <v>187</v>
          </cell>
          <cell r="AC12223">
            <v>242793291.63360417</v>
          </cell>
        </row>
        <row r="12224">
          <cell r="A12224" t="str">
            <v>Activos C</v>
          </cell>
          <cell r="C12224">
            <v>50766975</v>
          </cell>
          <cell r="D12224">
            <v>2016</v>
          </cell>
          <cell r="G12224">
            <v>187</v>
          </cell>
          <cell r="AC12224">
            <v>70717320.877953678</v>
          </cell>
        </row>
        <row r="12225">
          <cell r="A12225" t="str">
            <v>Activos AP</v>
          </cell>
          <cell r="C12225">
            <v>57563856</v>
          </cell>
          <cell r="D12225">
            <v>2016</v>
          </cell>
          <cell r="G12225">
            <v>187</v>
          </cell>
          <cell r="AC12225">
            <v>75241440.708968624</v>
          </cell>
        </row>
        <row r="12226">
          <cell r="A12226" t="str">
            <v>Activos (D+C+AP)</v>
          </cell>
          <cell r="C12226">
            <v>1550805882</v>
          </cell>
          <cell r="D12226">
            <v>2016</v>
          </cell>
          <cell r="G12226">
            <v>187</v>
          </cell>
          <cell r="AC12226">
            <v>1978080425.2707982</v>
          </cell>
        </row>
        <row r="12227">
          <cell r="A12227" t="str">
            <v>Activos PG</v>
          </cell>
          <cell r="C12227">
            <v>157152236</v>
          </cell>
          <cell r="D12227">
            <v>2016</v>
          </cell>
          <cell r="G12227">
            <v>187</v>
          </cell>
          <cell r="AC12227">
            <v>205412935.63231492</v>
          </cell>
        </row>
        <row r="12228">
          <cell r="A12228" t="str">
            <v>Activos (G+T+D+C+AP+PG+I)</v>
          </cell>
          <cell r="C12228">
            <v>3782772157</v>
          </cell>
          <cell r="D12228">
            <v>2016</v>
          </cell>
          <cell r="G12228">
            <v>187</v>
          </cell>
          <cell r="AC12228">
            <v>4944443384.1689281</v>
          </cell>
        </row>
        <row r="12229">
          <cell r="A12229" t="str">
            <v>Activos D (Líneas Aereas)</v>
          </cell>
          <cell r="C12229">
            <v>15375990</v>
          </cell>
          <cell r="D12229">
            <v>2016</v>
          </cell>
          <cell r="G12229">
            <v>202</v>
          </cell>
          <cell r="AC12229">
            <v>21921766.535026453</v>
          </cell>
        </row>
        <row r="12230">
          <cell r="A12230" t="str">
            <v>Activos D (conducciones subt.)</v>
          </cell>
          <cell r="C12230">
            <v>43524740</v>
          </cell>
          <cell r="D12230">
            <v>2016</v>
          </cell>
          <cell r="G12230">
            <v>202</v>
          </cell>
          <cell r="AC12230">
            <v>62053837.75468944</v>
          </cell>
        </row>
        <row r="12231">
          <cell r="A12231" t="str">
            <v>Activos D (Líneas Subterrán.)</v>
          </cell>
          <cell r="C12231">
            <v>86048955</v>
          </cell>
          <cell r="D12231">
            <v>2016</v>
          </cell>
          <cell r="G12231">
            <v>202</v>
          </cell>
          <cell r="AC12231">
            <v>122681212.85803369</v>
          </cell>
        </row>
        <row r="12232">
          <cell r="A12232" t="str">
            <v>Activos C</v>
          </cell>
          <cell r="C12232">
            <v>10986124</v>
          </cell>
          <cell r="D12232">
            <v>2016</v>
          </cell>
          <cell r="G12232">
            <v>202</v>
          </cell>
          <cell r="AC12232">
            <v>16968919.031745471</v>
          </cell>
        </row>
        <row r="12233">
          <cell r="A12233" t="str">
            <v>Activos AP</v>
          </cell>
          <cell r="C12233">
            <v>10555516</v>
          </cell>
          <cell r="D12233">
            <v>2016</v>
          </cell>
          <cell r="G12233">
            <v>202</v>
          </cell>
          <cell r="AC12233">
            <v>15049148.536694957</v>
          </cell>
        </row>
        <row r="12234">
          <cell r="A12234" t="str">
            <v>Activos (D+C+AP)</v>
          </cell>
          <cell r="C12234">
            <v>343589463</v>
          </cell>
          <cell r="D12234">
            <v>2016</v>
          </cell>
          <cell r="G12234">
            <v>202</v>
          </cell>
          <cell r="AC12234">
            <v>368562231.21604723</v>
          </cell>
        </row>
        <row r="12235">
          <cell r="A12235" t="str">
            <v>Activos PG</v>
          </cell>
          <cell r="C12235">
            <v>65436657</v>
          </cell>
          <cell r="D12235">
            <v>2016</v>
          </cell>
          <cell r="G12235">
            <v>202</v>
          </cell>
          <cell r="AC12235">
            <v>93293967.906235933</v>
          </cell>
        </row>
        <row r="12236">
          <cell r="A12236" t="str">
            <v>Activos (G+T+D+C+AP+PG+I)</v>
          </cell>
          <cell r="C12236">
            <v>1190685459</v>
          </cell>
          <cell r="D12236">
            <v>2016</v>
          </cell>
          <cell r="G12236">
            <v>202</v>
          </cell>
          <cell r="AC12236">
            <v>1697577108.7812111</v>
          </cell>
        </row>
        <row r="12237">
          <cell r="A12237" t="str">
            <v>Activos D (Líneas Aereas)</v>
          </cell>
          <cell r="C12237">
            <v>376749366</v>
          </cell>
          <cell r="D12237">
            <v>2016</v>
          </cell>
          <cell r="G12237">
            <v>7</v>
          </cell>
          <cell r="AC12237">
            <v>511465467.92123848</v>
          </cell>
        </row>
        <row r="12238">
          <cell r="A12238" t="str">
            <v>Activos D (conducciones subt.)</v>
          </cell>
          <cell r="C12238">
            <v>697738638</v>
          </cell>
          <cell r="D12238">
            <v>2016</v>
          </cell>
          <cell r="G12238">
            <v>7</v>
          </cell>
          <cell r="AC12238">
            <v>947232434.01927221</v>
          </cell>
        </row>
        <row r="12239">
          <cell r="A12239" t="str">
            <v>Activos D (Líneas Subterrán.)</v>
          </cell>
          <cell r="C12239">
            <v>1674627714</v>
          </cell>
          <cell r="D12239">
            <v>2016</v>
          </cell>
          <cell r="G12239">
            <v>7</v>
          </cell>
          <cell r="AC12239">
            <v>2273432484.9132829</v>
          </cell>
        </row>
        <row r="12240">
          <cell r="A12240" t="str">
            <v>Activos C</v>
          </cell>
          <cell r="C12240">
            <v>299177622</v>
          </cell>
          <cell r="D12240">
            <v>2016</v>
          </cell>
          <cell r="G12240">
            <v>7</v>
          </cell>
          <cell r="AC12240">
            <v>438072441.72668231</v>
          </cell>
        </row>
        <row r="12241">
          <cell r="A12241" t="str">
            <v>Activos AP</v>
          </cell>
          <cell r="C12241">
            <v>74601786</v>
          </cell>
          <cell r="D12241">
            <v>2016</v>
          </cell>
          <cell r="G12241">
            <v>7</v>
          </cell>
          <cell r="AC12241">
            <v>101277509.20820421</v>
          </cell>
        </row>
        <row r="12242">
          <cell r="A12242" t="str">
            <v>Activos (D+C+AP)</v>
          </cell>
          <cell r="C12242">
            <v>5735874888</v>
          </cell>
          <cell r="D12242">
            <v>2016</v>
          </cell>
          <cell r="G12242">
            <v>7</v>
          </cell>
          <cell r="AC12242">
            <v>6626804336.5471783</v>
          </cell>
        </row>
        <row r="12243">
          <cell r="A12243" t="str">
            <v>Activos PG</v>
          </cell>
          <cell r="C12243">
            <v>897581693</v>
          </cell>
          <cell r="D12243">
            <v>2016</v>
          </cell>
          <cell r="G12243">
            <v>7</v>
          </cell>
          <cell r="AC12243">
            <v>1218534341.4958327</v>
          </cell>
        </row>
        <row r="12244">
          <cell r="A12244" t="str">
            <v>Activos (G+T+D+C+AP+PG+I)</v>
          </cell>
          <cell r="C12244">
            <v>17657073268</v>
          </cell>
          <cell r="D12244">
            <v>2016</v>
          </cell>
          <cell r="G12244">
            <v>7</v>
          </cell>
          <cell r="AC12244">
            <v>23970798775.37793</v>
          </cell>
        </row>
        <row r="12245">
          <cell r="A12245" t="str">
            <v>Activos D (Líneas Aereas)</v>
          </cell>
          <cell r="C12245">
            <v>4515505201</v>
          </cell>
          <cell r="D12245">
            <v>2016</v>
          </cell>
          <cell r="G12245">
            <v>133</v>
          </cell>
          <cell r="AC12245">
            <v>5902195239.5280981</v>
          </cell>
        </row>
        <row r="12246">
          <cell r="A12246" t="str">
            <v>Activos D (conducciones subt.)</v>
          </cell>
          <cell r="C12246">
            <v>2760932941</v>
          </cell>
          <cell r="D12246">
            <v>2016</v>
          </cell>
          <cell r="G12246">
            <v>133</v>
          </cell>
          <cell r="AC12246">
            <v>3608802234.8900647</v>
          </cell>
        </row>
        <row r="12247">
          <cell r="A12247" t="str">
            <v>Activos D (Líneas Subterrán.)</v>
          </cell>
          <cell r="C12247">
            <v>4320397227</v>
          </cell>
          <cell r="D12247">
            <v>2016</v>
          </cell>
          <cell r="G12247">
            <v>133</v>
          </cell>
          <cell r="AC12247">
            <v>5647170540.3910561</v>
          </cell>
        </row>
        <row r="12248">
          <cell r="A12248" t="str">
            <v>Activos C</v>
          </cell>
          <cell r="C12248">
            <v>1119011576</v>
          </cell>
          <cell r="D12248">
            <v>2016</v>
          </cell>
          <cell r="G12248">
            <v>133</v>
          </cell>
          <cell r="AC12248">
            <v>1519395125.2479286</v>
          </cell>
        </row>
        <row r="12249">
          <cell r="A12249" t="str">
            <v>Activos AP</v>
          </cell>
          <cell r="C12249">
            <v>220765257</v>
          </cell>
          <cell r="D12249">
            <v>2016</v>
          </cell>
          <cell r="G12249">
            <v>133</v>
          </cell>
          <cell r="AC12249">
            <v>288561210.96484089</v>
          </cell>
        </row>
        <row r="12250">
          <cell r="A12250" t="str">
            <v>Activos (D+C+AP)</v>
          </cell>
          <cell r="C12250">
            <v>26930259096</v>
          </cell>
          <cell r="D12250">
            <v>2016</v>
          </cell>
          <cell r="G12250">
            <v>133</v>
          </cell>
          <cell r="AC12250">
            <v>28369746758.358395</v>
          </cell>
        </row>
        <row r="12251">
          <cell r="A12251" t="str">
            <v>Activos PG</v>
          </cell>
          <cell r="C12251">
            <v>909423501</v>
          </cell>
          <cell r="D12251">
            <v>2016</v>
          </cell>
          <cell r="G12251">
            <v>133</v>
          </cell>
          <cell r="AC12251">
            <v>1188703106.1615152</v>
          </cell>
        </row>
        <row r="12252">
          <cell r="A12252" t="str">
            <v>Activos (G+T+D+C+AP+PG+I)</v>
          </cell>
          <cell r="C12252">
            <v>54415293086</v>
          </cell>
          <cell r="D12252">
            <v>2016</v>
          </cell>
          <cell r="G12252">
            <v>133</v>
          </cell>
          <cell r="AC12252">
            <v>71125969191.351944</v>
          </cell>
        </row>
        <row r="12253">
          <cell r="A12253" t="str">
            <v>Activos D (Líneas Aereas)</v>
          </cell>
          <cell r="C12253">
            <v>30454179</v>
          </cell>
          <cell r="D12253">
            <v>2016</v>
          </cell>
          <cell r="G12253">
            <v>428</v>
          </cell>
          <cell r="AC12253">
            <v>43418953.970047161</v>
          </cell>
        </row>
        <row r="12254">
          <cell r="A12254" t="str">
            <v>Activos D (conducciones subt.)</v>
          </cell>
          <cell r="C12254">
            <v>5504159</v>
          </cell>
          <cell r="D12254">
            <v>2016</v>
          </cell>
          <cell r="G12254">
            <v>428</v>
          </cell>
          <cell r="AC12254">
            <v>7847357.3779421477</v>
          </cell>
        </row>
        <row r="12255">
          <cell r="A12255" t="str">
            <v>Activos D (Líneas Subterrán.)</v>
          </cell>
          <cell r="C12255">
            <v>7535766</v>
          </cell>
          <cell r="D12255">
            <v>2016</v>
          </cell>
          <cell r="G12255">
            <v>428</v>
          </cell>
          <cell r="AC12255">
            <v>10743848.227957366</v>
          </cell>
        </row>
        <row r="12256">
          <cell r="A12256" t="str">
            <v>Activos C</v>
          </cell>
          <cell r="C12256">
            <v>9471816</v>
          </cell>
          <cell r="D12256">
            <v>2016</v>
          </cell>
          <cell r="G12256">
            <v>428</v>
          </cell>
          <cell r="AC12256">
            <v>14194599.783430323</v>
          </cell>
        </row>
        <row r="12257">
          <cell r="A12257" t="str">
            <v>Activos AP</v>
          </cell>
          <cell r="C12257">
            <v>1540870</v>
          </cell>
          <cell r="D12257">
            <v>2016</v>
          </cell>
          <cell r="G12257">
            <v>428</v>
          </cell>
          <cell r="AC12257">
            <v>2196840.1644919263</v>
          </cell>
        </row>
        <row r="12258">
          <cell r="A12258" t="str">
            <v>Activos (D+C+AP)</v>
          </cell>
          <cell r="C12258">
            <v>129066776</v>
          </cell>
          <cell r="D12258">
            <v>2016</v>
          </cell>
          <cell r="G12258">
            <v>428</v>
          </cell>
          <cell r="AC12258">
            <v>180114354.15366861</v>
          </cell>
        </row>
        <row r="12259">
          <cell r="A12259" t="str">
            <v>Activos PG</v>
          </cell>
          <cell r="C12259">
            <v>4612885</v>
          </cell>
          <cell r="D12259">
            <v>2016</v>
          </cell>
          <cell r="G12259">
            <v>428</v>
          </cell>
          <cell r="AC12259">
            <v>6576655.4233532613</v>
          </cell>
        </row>
        <row r="12260">
          <cell r="A12260" t="str">
            <v>Activos (G+T+D+C+AP+PG+I)</v>
          </cell>
          <cell r="C12260">
            <v>177607615</v>
          </cell>
          <cell r="D12260">
            <v>2016</v>
          </cell>
          <cell r="G12260">
            <v>428</v>
          </cell>
          <cell r="AC12260">
            <v>253217690.10469326</v>
          </cell>
        </row>
        <row r="12261">
          <cell r="A12261" t="str">
            <v>Activos D (Líneas Aereas)</v>
          </cell>
          <cell r="C12261">
            <v>1127364309</v>
          </cell>
          <cell r="D12261">
            <v>2016</v>
          </cell>
          <cell r="G12261">
            <v>135</v>
          </cell>
          <cell r="AC12261">
            <v>1530481444.3148623</v>
          </cell>
        </row>
        <row r="12262">
          <cell r="A12262" t="str">
            <v>Activos D (conducciones subt.)</v>
          </cell>
          <cell r="C12262">
            <v>389538709</v>
          </cell>
          <cell r="D12262">
            <v>2016</v>
          </cell>
          <cell r="G12262">
            <v>135</v>
          </cell>
          <cell r="AC12262">
            <v>528827958.45798492</v>
          </cell>
        </row>
        <row r="12263">
          <cell r="A12263" t="str">
            <v>Activos D (Líneas Subterrán.)</v>
          </cell>
          <cell r="C12263">
            <v>1121829042</v>
          </cell>
          <cell r="D12263">
            <v>2016</v>
          </cell>
          <cell r="G12263">
            <v>135</v>
          </cell>
          <cell r="AC12263">
            <v>1522966904.9905307</v>
          </cell>
        </row>
        <row r="12264">
          <cell r="A12264" t="str">
            <v>Activos C</v>
          </cell>
          <cell r="C12264">
            <v>297110100</v>
          </cell>
          <cell r="D12264">
            <v>2016</v>
          </cell>
          <cell r="G12264">
            <v>135</v>
          </cell>
          <cell r="AC12264">
            <v>426195493.0481149</v>
          </cell>
        </row>
        <row r="12265">
          <cell r="A12265" t="str">
            <v>Activos AP</v>
          </cell>
          <cell r="C12265">
            <v>56031442</v>
          </cell>
          <cell r="D12265">
            <v>2016</v>
          </cell>
          <cell r="G12265">
            <v>135</v>
          </cell>
          <cell r="AC12265">
            <v>76066877.046401545</v>
          </cell>
        </row>
        <row r="12266">
          <cell r="A12266" t="str">
            <v>Activos (D+C+AP)</v>
          </cell>
          <cell r="C12266">
            <v>5771083168</v>
          </cell>
          <cell r="D12266">
            <v>2016</v>
          </cell>
          <cell r="G12266">
            <v>135</v>
          </cell>
          <cell r="AC12266">
            <v>6442132016.9449291</v>
          </cell>
        </row>
        <row r="12267">
          <cell r="A12267" t="str">
            <v>Activos PG</v>
          </cell>
          <cell r="C12267">
            <v>236266933</v>
          </cell>
          <cell r="D12267">
            <v>2016</v>
          </cell>
          <cell r="G12267">
            <v>135</v>
          </cell>
          <cell r="AC12267">
            <v>320750048.56454331</v>
          </cell>
        </row>
        <row r="12268">
          <cell r="A12268" t="str">
            <v>Activos (G+T+D+C+AP+PG+I)</v>
          </cell>
          <cell r="C12268">
            <v>7590775301</v>
          </cell>
          <cell r="D12268">
            <v>2016</v>
          </cell>
          <cell r="G12268">
            <v>135</v>
          </cell>
          <cell r="AC12268">
            <v>10305045718.938105</v>
          </cell>
        </row>
        <row r="12269">
          <cell r="A12269" t="str">
            <v>Activos PG</v>
          </cell>
          <cell r="C12269">
            <v>2727363</v>
          </cell>
          <cell r="D12269">
            <v>2016</v>
          </cell>
          <cell r="G12269">
            <v>5</v>
          </cell>
          <cell r="AC12269" t="e">
            <v>#VALUE!</v>
          </cell>
        </row>
        <row r="12270">
          <cell r="A12270" t="str">
            <v>Activos (G+T+D+C+AP+PG+I)</v>
          </cell>
          <cell r="C12270">
            <v>881871697</v>
          </cell>
          <cell r="D12270">
            <v>2016</v>
          </cell>
          <cell r="G12270">
            <v>5</v>
          </cell>
          <cell r="AC12270" t="e">
            <v>#VALUE!</v>
          </cell>
        </row>
        <row r="12271">
          <cell r="A12271" t="str">
            <v>Activos D (Líneas Aereas)</v>
          </cell>
          <cell r="C12271">
            <v>327372485</v>
          </cell>
          <cell r="D12271">
            <v>2016</v>
          </cell>
          <cell r="G12271">
            <v>23</v>
          </cell>
          <cell r="AC12271">
            <v>444432655.59486997</v>
          </cell>
        </row>
        <row r="12272">
          <cell r="A12272" t="str">
            <v>Activos D (conducciones subt.)</v>
          </cell>
          <cell r="C12272">
            <v>8345476</v>
          </cell>
          <cell r="D12272">
            <v>2016</v>
          </cell>
          <cell r="G12272">
            <v>23</v>
          </cell>
          <cell r="AC12272">
            <v>11329608.414962709</v>
          </cell>
        </row>
        <row r="12273">
          <cell r="A12273" t="str">
            <v>Activos D (Líneas Subterrán.)</v>
          </cell>
          <cell r="C12273">
            <v>53056705</v>
          </cell>
          <cell r="D12273">
            <v>2016</v>
          </cell>
          <cell r="G12273">
            <v>23</v>
          </cell>
          <cell r="AC12273">
            <v>72028448.879152492</v>
          </cell>
        </row>
        <row r="12274">
          <cell r="A12274" t="str">
            <v>Activos C</v>
          </cell>
          <cell r="C12274">
            <v>62580840</v>
          </cell>
          <cell r="D12274">
            <v>2016</v>
          </cell>
          <cell r="G12274">
            <v>23</v>
          </cell>
          <cell r="AC12274">
            <v>93092210.932843387</v>
          </cell>
        </row>
        <row r="12275">
          <cell r="A12275" t="str">
            <v>Activos AP</v>
          </cell>
          <cell r="C12275">
            <v>21259014</v>
          </cell>
          <cell r="D12275">
            <v>2016</v>
          </cell>
          <cell r="G12275">
            <v>23</v>
          </cell>
          <cell r="AC12275">
            <v>28860702.961485963</v>
          </cell>
        </row>
        <row r="12276">
          <cell r="A12276" t="str">
            <v>Activos (D+C+AP)</v>
          </cell>
          <cell r="C12276">
            <v>1296640071</v>
          </cell>
          <cell r="D12276">
            <v>2016</v>
          </cell>
          <cell r="G12276">
            <v>23</v>
          </cell>
          <cell r="AC12276">
            <v>1708712286.5420976</v>
          </cell>
        </row>
        <row r="12277">
          <cell r="A12277" t="str">
            <v>Activos PG</v>
          </cell>
          <cell r="C12277">
            <v>243728304</v>
          </cell>
          <cell r="D12277">
            <v>2016</v>
          </cell>
          <cell r="G12277">
            <v>23</v>
          </cell>
          <cell r="AC12277">
            <v>330879418.25762719</v>
          </cell>
        </row>
        <row r="12278">
          <cell r="A12278" t="str">
            <v>Activos (G+T+D+C+AP+PG+I)</v>
          </cell>
          <cell r="C12278">
            <v>3709793471</v>
          </cell>
          <cell r="D12278">
            <v>2016</v>
          </cell>
          <cell r="G12278">
            <v>23</v>
          </cell>
          <cell r="AC12278">
            <v>5036322353.1905565</v>
          </cell>
        </row>
        <row r="12279">
          <cell r="A12279" t="str">
            <v>Activos D (Líneas Aereas)</v>
          </cell>
          <cell r="C12279">
            <v>480146473</v>
          </cell>
          <cell r="D12279">
            <v>2016</v>
          </cell>
          <cell r="G12279">
            <v>30</v>
          </cell>
          <cell r="AC12279">
            <v>651834781.01374507</v>
          </cell>
        </row>
        <row r="12280">
          <cell r="A12280" t="str">
            <v>Activos D (conducciones subt.)</v>
          </cell>
          <cell r="C12280">
            <v>73173825</v>
          </cell>
          <cell r="D12280">
            <v>2016</v>
          </cell>
          <cell r="G12280">
            <v>30</v>
          </cell>
          <cell r="AC12280">
            <v>99338945.253093854</v>
          </cell>
        </row>
        <row r="12281">
          <cell r="A12281" t="str">
            <v>Activos D (Líneas Subterrán.)</v>
          </cell>
          <cell r="C12281">
            <v>406176102</v>
          </cell>
          <cell r="D12281">
            <v>2016</v>
          </cell>
          <cell r="G12281">
            <v>30</v>
          </cell>
          <cell r="AC12281">
            <v>551414464.93596673</v>
          </cell>
        </row>
        <row r="12282">
          <cell r="A12282" t="str">
            <v>Activos C</v>
          </cell>
          <cell r="C12282">
            <v>123497536</v>
          </cell>
          <cell r="D12282">
            <v>2016</v>
          </cell>
          <cell r="G12282">
            <v>30</v>
          </cell>
          <cell r="AC12282">
            <v>182590513.64552769</v>
          </cell>
        </row>
        <row r="12283">
          <cell r="A12283" t="str">
            <v>Activos AP</v>
          </cell>
          <cell r="C12283">
            <v>77396935</v>
          </cell>
          <cell r="D12283">
            <v>2016</v>
          </cell>
          <cell r="G12283">
            <v>30</v>
          </cell>
          <cell r="AC12283">
            <v>105072133.22143899</v>
          </cell>
        </row>
        <row r="12284">
          <cell r="A12284" t="str">
            <v>Activos (D+C+AP)</v>
          </cell>
          <cell r="C12284">
            <v>2294002182</v>
          </cell>
          <cell r="D12284">
            <v>2016</v>
          </cell>
          <cell r="G12284">
            <v>30</v>
          </cell>
          <cell r="AC12284">
            <v>2947797559.9842167</v>
          </cell>
        </row>
        <row r="12285">
          <cell r="A12285" t="str">
            <v>Activos PG</v>
          </cell>
          <cell r="C12285">
            <v>181611530</v>
          </cell>
          <cell r="D12285">
            <v>2016</v>
          </cell>
          <cell r="G12285">
            <v>30</v>
          </cell>
          <cell r="AC12285">
            <v>246551247.47135484</v>
          </cell>
        </row>
        <row r="12286">
          <cell r="A12286" t="str">
            <v>Activos (G+T+D+C+AP+PG+I)</v>
          </cell>
          <cell r="C12286">
            <v>3028079730</v>
          </cell>
          <cell r="D12286">
            <v>2016</v>
          </cell>
          <cell r="G12286">
            <v>30</v>
          </cell>
          <cell r="AC12286">
            <v>4110844916.477623</v>
          </cell>
        </row>
        <row r="12287">
          <cell r="A12287" t="str">
            <v>Activos D (Líneas Aereas)</v>
          </cell>
          <cell r="C12287">
            <v>988355582</v>
          </cell>
          <cell r="D12287">
            <v>2016</v>
          </cell>
          <cell r="G12287">
            <v>77</v>
          </cell>
          <cell r="AC12287">
            <v>1373356684.9950678</v>
          </cell>
        </row>
        <row r="12288">
          <cell r="A12288" t="str">
            <v>Activos D (conducciones subt.)</v>
          </cell>
          <cell r="C12288">
            <v>114531699</v>
          </cell>
          <cell r="D12288">
            <v>2016</v>
          </cell>
          <cell r="G12288">
            <v>77</v>
          </cell>
          <cell r="AC12288">
            <v>159146037.44858792</v>
          </cell>
        </row>
        <row r="12289">
          <cell r="A12289" t="str">
            <v>Activos D (Líneas Subterrán.)</v>
          </cell>
          <cell r="C12289">
            <v>528785479</v>
          </cell>
          <cell r="D12289">
            <v>2016</v>
          </cell>
          <cell r="G12289">
            <v>77</v>
          </cell>
          <cell r="AC12289">
            <v>734767006.67125785</v>
          </cell>
        </row>
        <row r="12290">
          <cell r="A12290" t="str">
            <v>Activos C</v>
          </cell>
          <cell r="C12290">
            <v>143501782</v>
          </cell>
          <cell r="D12290">
            <v>2016</v>
          </cell>
          <cell r="G12290">
            <v>77</v>
          </cell>
          <cell r="AC12290">
            <v>213939863.71606812</v>
          </cell>
        </row>
        <row r="12291">
          <cell r="A12291" t="str">
            <v>Activos AP</v>
          </cell>
          <cell r="C12291">
            <v>204308729</v>
          </cell>
          <cell r="D12291">
            <v>2016</v>
          </cell>
          <cell r="G12291">
            <v>77</v>
          </cell>
          <cell r="AC12291">
            <v>283894545.53107959</v>
          </cell>
        </row>
        <row r="12292">
          <cell r="A12292" t="str">
            <v>Activos (D+C+AP)</v>
          </cell>
          <cell r="C12292">
            <v>4471902306</v>
          </cell>
          <cell r="D12292">
            <v>2016</v>
          </cell>
          <cell r="G12292">
            <v>77</v>
          </cell>
          <cell r="AC12292">
            <v>6069253536.5260248</v>
          </cell>
        </row>
        <row r="12293">
          <cell r="A12293" t="str">
            <v>Activos PG</v>
          </cell>
          <cell r="C12293">
            <v>294821380</v>
          </cell>
          <cell r="D12293">
            <v>2016</v>
          </cell>
          <cell r="G12293">
            <v>77</v>
          </cell>
          <cell r="AC12293">
            <v>409665226.23683745</v>
          </cell>
        </row>
        <row r="12294">
          <cell r="A12294" t="str">
            <v>Activos (G+T+D+C+AP+PG+I)</v>
          </cell>
          <cell r="C12294">
            <v>6240653084</v>
          </cell>
          <cell r="D12294">
            <v>2016</v>
          </cell>
          <cell r="G12294">
            <v>77</v>
          </cell>
          <cell r="AC12294">
            <v>8671618583.165432</v>
          </cell>
        </row>
        <row r="12295">
          <cell r="A12295" t="str">
            <v>Activos D (Líneas Aereas)</v>
          </cell>
          <cell r="C12295">
            <v>561920999</v>
          </cell>
          <cell r="D12295">
            <v>2016</v>
          </cell>
          <cell r="G12295">
            <v>96</v>
          </cell>
          <cell r="AC12295">
            <v>780810038.88715506</v>
          </cell>
        </row>
        <row r="12296">
          <cell r="A12296" t="str">
            <v>Activos D (conducciones subt.)</v>
          </cell>
          <cell r="C12296">
            <v>31654963</v>
          </cell>
          <cell r="D12296">
            <v>2016</v>
          </cell>
          <cell r="G12296">
            <v>96</v>
          </cell>
          <cell r="AC12296">
            <v>43985743.431883126</v>
          </cell>
        </row>
        <row r="12297">
          <cell r="A12297" t="str">
            <v>Activos D (Líneas Subterrán.)</v>
          </cell>
          <cell r="C12297">
            <v>239391373</v>
          </cell>
          <cell r="D12297">
            <v>2016</v>
          </cell>
          <cell r="G12297">
            <v>96</v>
          </cell>
          <cell r="AC12297">
            <v>332643178.6568265</v>
          </cell>
        </row>
        <row r="12298">
          <cell r="A12298" t="str">
            <v>Activos C</v>
          </cell>
          <cell r="C12298">
            <v>37327782</v>
          </cell>
          <cell r="D12298">
            <v>2016</v>
          </cell>
          <cell r="G12298">
            <v>96</v>
          </cell>
          <cell r="AC12298">
            <v>56725559.640512735</v>
          </cell>
        </row>
        <row r="12299">
          <cell r="A12299" t="str">
            <v>Activos AP</v>
          </cell>
          <cell r="C12299">
            <v>13969214</v>
          </cell>
          <cell r="D12299">
            <v>2016</v>
          </cell>
          <cell r="G12299">
            <v>96</v>
          </cell>
          <cell r="AC12299">
            <v>19410740.203647364</v>
          </cell>
        </row>
        <row r="12300">
          <cell r="A12300" t="str">
            <v>Activos (D+C+AP)</v>
          </cell>
          <cell r="C12300">
            <v>2145453375</v>
          </cell>
          <cell r="D12300">
            <v>2016</v>
          </cell>
          <cell r="G12300">
            <v>96</v>
          </cell>
          <cell r="AC12300">
            <v>3069164611.7092152</v>
          </cell>
        </row>
        <row r="12301">
          <cell r="A12301" t="str">
            <v>Activos PG</v>
          </cell>
          <cell r="C12301">
            <v>188105004</v>
          </cell>
          <cell r="D12301">
            <v>2016</v>
          </cell>
          <cell r="G12301">
            <v>96</v>
          </cell>
          <cell r="AC12301">
            <v>261378869.53768826</v>
          </cell>
        </row>
        <row r="12302">
          <cell r="A12302" t="str">
            <v>Activos (G+T+D+C+AP+PG+I)</v>
          </cell>
          <cell r="C12302">
            <v>2880451853</v>
          </cell>
          <cell r="D12302">
            <v>2016</v>
          </cell>
          <cell r="G12302">
            <v>96</v>
          </cell>
          <cell r="AC12302">
            <v>4002494527.4442534</v>
          </cell>
        </row>
        <row r="12303">
          <cell r="A12303" t="str">
            <v>Activos D (Líneas Aereas)</v>
          </cell>
          <cell r="C12303">
            <v>544582119</v>
          </cell>
          <cell r="D12303">
            <v>2016</v>
          </cell>
          <cell r="G12303">
            <v>101</v>
          </cell>
          <cell r="AC12303">
            <v>776418433.66625464</v>
          </cell>
        </row>
        <row r="12304">
          <cell r="A12304" t="str">
            <v>Activos D (conducciones subt.)</v>
          </cell>
          <cell r="C12304">
            <v>10739092</v>
          </cell>
          <cell r="D12304">
            <v>2016</v>
          </cell>
          <cell r="G12304">
            <v>101</v>
          </cell>
          <cell r="AC12304">
            <v>15310875.437755248</v>
          </cell>
        </row>
        <row r="12305">
          <cell r="A12305" t="str">
            <v>Activos D (Líneas Subterrán.)</v>
          </cell>
          <cell r="C12305">
            <v>76435949</v>
          </cell>
          <cell r="D12305">
            <v>2016</v>
          </cell>
          <cell r="G12305">
            <v>101</v>
          </cell>
          <cell r="AC12305">
            <v>108975814.16618955</v>
          </cell>
        </row>
        <row r="12306">
          <cell r="A12306" t="str">
            <v>Activos C</v>
          </cell>
          <cell r="C12306">
            <v>72995516</v>
          </cell>
          <cell r="D12306">
            <v>2016</v>
          </cell>
          <cell r="G12306">
            <v>101</v>
          </cell>
          <cell r="AC12306">
            <v>108444117.58582665</v>
          </cell>
        </row>
        <row r="12307">
          <cell r="A12307" t="str">
            <v>Activos AP</v>
          </cell>
          <cell r="C12307">
            <v>13904253</v>
          </cell>
          <cell r="D12307">
            <v>2016</v>
          </cell>
          <cell r="G12307">
            <v>101</v>
          </cell>
          <cell r="AC12307">
            <v>19823490.26696435</v>
          </cell>
        </row>
        <row r="12308">
          <cell r="A12308" t="str">
            <v>Activos (D+C+AP)</v>
          </cell>
          <cell r="C12308">
            <v>1701306791</v>
          </cell>
          <cell r="D12308">
            <v>2016</v>
          </cell>
          <cell r="G12308">
            <v>101</v>
          </cell>
          <cell r="AC12308">
            <v>2266681365.3787088</v>
          </cell>
        </row>
        <row r="12309">
          <cell r="A12309" t="str">
            <v>Activos PG</v>
          </cell>
          <cell r="C12309">
            <v>89682727</v>
          </cell>
          <cell r="D12309">
            <v>2016</v>
          </cell>
          <cell r="G12309">
            <v>101</v>
          </cell>
          <cell r="AC12309">
            <v>127861933.02145186</v>
          </cell>
        </row>
        <row r="12310">
          <cell r="A12310" t="str">
            <v>Activos (G+T+D+C+AP+PG+I)</v>
          </cell>
          <cell r="C12310">
            <v>5137222563</v>
          </cell>
          <cell r="D12310">
            <v>2016</v>
          </cell>
          <cell r="G12310">
            <v>101</v>
          </cell>
          <cell r="AC12310">
            <v>7324210907.0411882</v>
          </cell>
        </row>
        <row r="12311">
          <cell r="A12311" t="str">
            <v>Activos D (Líneas Aereas)</v>
          </cell>
          <cell r="C12311">
            <v>731373055</v>
          </cell>
          <cell r="D12311">
            <v>2016</v>
          </cell>
          <cell r="G12311">
            <v>126</v>
          </cell>
          <cell r="AC12311">
            <v>1016269946.3658367</v>
          </cell>
        </row>
        <row r="12312">
          <cell r="A12312" t="str">
            <v>Activos D (conducciones subt.)</v>
          </cell>
          <cell r="C12312">
            <v>66784197</v>
          </cell>
          <cell r="D12312">
            <v>2016</v>
          </cell>
          <cell r="G12312">
            <v>126</v>
          </cell>
          <cell r="AC12312">
            <v>92799115.088093415</v>
          </cell>
        </row>
        <row r="12313">
          <cell r="A12313" t="str">
            <v>Activos D (Líneas Subterrán.)</v>
          </cell>
          <cell r="C12313">
            <v>315323042</v>
          </cell>
          <cell r="D12313">
            <v>2016</v>
          </cell>
          <cell r="G12313">
            <v>126</v>
          </cell>
          <cell r="AC12313">
            <v>438153044.86607385</v>
          </cell>
        </row>
        <row r="12314">
          <cell r="A12314" t="str">
            <v>Activos C</v>
          </cell>
          <cell r="C12314">
            <v>153737923</v>
          </cell>
          <cell r="D12314">
            <v>2016</v>
          </cell>
          <cell r="G12314">
            <v>126</v>
          </cell>
          <cell r="AC12314">
            <v>232099104.8284094</v>
          </cell>
        </row>
        <row r="12315">
          <cell r="A12315" t="str">
            <v>Activos AP</v>
          </cell>
          <cell r="C12315">
            <v>73935918</v>
          </cell>
          <cell r="D12315">
            <v>2016</v>
          </cell>
          <cell r="G12315">
            <v>126</v>
          </cell>
          <cell r="AC12315">
            <v>102736696.28199373</v>
          </cell>
        </row>
        <row r="12316">
          <cell r="A12316" t="str">
            <v>Activos (D+C+AP)</v>
          </cell>
          <cell r="C12316">
            <v>2771601155</v>
          </cell>
          <cell r="D12316">
            <v>2016</v>
          </cell>
          <cell r="G12316">
            <v>126</v>
          </cell>
          <cell r="AC12316">
            <v>3562673059.1395068</v>
          </cell>
        </row>
        <row r="12317">
          <cell r="A12317" t="str">
            <v>Activos PG</v>
          </cell>
          <cell r="C12317">
            <v>198363587</v>
          </cell>
          <cell r="D12317">
            <v>2016</v>
          </cell>
          <cell r="G12317">
            <v>126</v>
          </cell>
          <cell r="AC12317">
            <v>275633550.54340219</v>
          </cell>
        </row>
        <row r="12318">
          <cell r="A12318" t="str">
            <v>Activos (G+T+D+C+AP+PG+I)</v>
          </cell>
          <cell r="C12318">
            <v>3354078092</v>
          </cell>
          <cell r="D12318">
            <v>2016</v>
          </cell>
          <cell r="G12318">
            <v>126</v>
          </cell>
          <cell r="AC12318">
            <v>4660615727.3098717</v>
          </cell>
        </row>
        <row r="12319">
          <cell r="A12319" t="str">
            <v>Activos D (Líneas Aereas)</v>
          </cell>
          <cell r="C12319">
            <v>49842694</v>
          </cell>
          <cell r="D12319">
            <v>2016</v>
          </cell>
          <cell r="G12319">
            <v>132</v>
          </cell>
          <cell r="AC12319">
            <v>78094543.566670999</v>
          </cell>
        </row>
        <row r="12320">
          <cell r="A12320" t="str">
            <v>Activos D (Líneas Subterrán.)</v>
          </cell>
          <cell r="C12320">
            <v>74699090</v>
          </cell>
          <cell r="D12320">
            <v>2016</v>
          </cell>
          <cell r="G12320">
            <v>132</v>
          </cell>
          <cell r="AC12320">
            <v>117040048.80626392</v>
          </cell>
        </row>
        <row r="12321">
          <cell r="A12321" t="str">
            <v>Activos C</v>
          </cell>
          <cell r="C12321">
            <v>33498134</v>
          </cell>
          <cell r="D12321">
            <v>2016</v>
          </cell>
          <cell r="G12321">
            <v>132</v>
          </cell>
          <cell r="AC12321">
            <v>56187718.976304851</v>
          </cell>
        </row>
        <row r="12322">
          <cell r="A12322" t="str">
            <v>Activos AP</v>
          </cell>
          <cell r="C12322">
            <v>5464003</v>
          </cell>
          <cell r="D12322">
            <v>2016</v>
          </cell>
          <cell r="G12322">
            <v>132</v>
          </cell>
          <cell r="AC12322">
            <v>8561110.6881967708</v>
          </cell>
        </row>
        <row r="12323">
          <cell r="A12323" t="str">
            <v>Activos (D+C+AP)</v>
          </cell>
          <cell r="C12323">
            <v>466263471</v>
          </cell>
          <cell r="D12323">
            <v>2016</v>
          </cell>
          <cell r="G12323">
            <v>132</v>
          </cell>
          <cell r="AC12323">
            <v>877545417.28717256</v>
          </cell>
        </row>
        <row r="12324">
          <cell r="A12324" t="str">
            <v>Activos PG</v>
          </cell>
          <cell r="C12324">
            <v>84855576</v>
          </cell>
          <cell r="D12324">
            <v>2016</v>
          </cell>
          <cell r="G12324">
            <v>132</v>
          </cell>
          <cell r="AC12324">
            <v>132953437.00336428</v>
          </cell>
        </row>
        <row r="12325">
          <cell r="A12325" t="str">
            <v>Activos (G+T+D+C+AP+PG+I)</v>
          </cell>
          <cell r="C12325">
            <v>1858680196</v>
          </cell>
          <cell r="D12325">
            <v>2016</v>
          </cell>
          <cell r="G12325">
            <v>132</v>
          </cell>
          <cell r="AC12325">
            <v>2912217817.5808597</v>
          </cell>
        </row>
        <row r="12326">
          <cell r="A12326" t="str">
            <v>Activos D (Líneas Aereas)</v>
          </cell>
          <cell r="C12326">
            <v>871922357</v>
          </cell>
          <cell r="D12326">
            <v>2016</v>
          </cell>
          <cell r="G12326">
            <v>136</v>
          </cell>
          <cell r="AC12326">
            <v>1257479795.7063253</v>
          </cell>
        </row>
        <row r="12327">
          <cell r="A12327" t="str">
            <v>Activos D (conducciones subt.)</v>
          </cell>
          <cell r="C12327">
            <v>37079347</v>
          </cell>
          <cell r="D12327">
            <v>2016</v>
          </cell>
          <cell r="G12327">
            <v>136</v>
          </cell>
          <cell r="AC12327">
            <v>53475552.399998784</v>
          </cell>
        </row>
        <row r="12328">
          <cell r="A12328" t="str">
            <v>Activos D (Líneas Subterrán.)</v>
          </cell>
          <cell r="C12328">
            <v>171388559</v>
          </cell>
          <cell r="D12328">
            <v>2016</v>
          </cell>
          <cell r="G12328">
            <v>136</v>
          </cell>
          <cell r="AC12328">
            <v>247175277.05018061</v>
          </cell>
        </row>
        <row r="12329">
          <cell r="A12329" t="str">
            <v>Activos C</v>
          </cell>
          <cell r="C12329">
            <v>54093988</v>
          </cell>
          <cell r="D12329">
            <v>2016</v>
          </cell>
          <cell r="G12329">
            <v>136</v>
          </cell>
          <cell r="AC12329">
            <v>83388611.57585676</v>
          </cell>
        </row>
        <row r="12330">
          <cell r="A12330" t="str">
            <v>Activos AP</v>
          </cell>
          <cell r="C12330">
            <v>38074457</v>
          </cell>
          <cell r="D12330">
            <v>2016</v>
          </cell>
          <cell r="G12330">
            <v>136</v>
          </cell>
          <cell r="AC12330">
            <v>54910692.47807952</v>
          </cell>
        </row>
        <row r="12331">
          <cell r="A12331" t="str">
            <v>Activos (D+C+AP)</v>
          </cell>
          <cell r="C12331">
            <v>2525226403</v>
          </cell>
          <cell r="D12331">
            <v>2016</v>
          </cell>
          <cell r="G12331">
            <v>136</v>
          </cell>
          <cell r="AC12331">
            <v>3839455192.7314167</v>
          </cell>
        </row>
        <row r="12332">
          <cell r="A12332" t="str">
            <v>Activos PG</v>
          </cell>
          <cell r="C12332">
            <v>148622152</v>
          </cell>
          <cell r="D12332">
            <v>2016</v>
          </cell>
          <cell r="G12332">
            <v>136</v>
          </cell>
          <cell r="AC12332">
            <v>214341737.92425698</v>
          </cell>
        </row>
        <row r="12333">
          <cell r="A12333" t="str">
            <v>Activos (G+T+D+C+AP+PG+I)</v>
          </cell>
          <cell r="C12333">
            <v>3366422705</v>
          </cell>
          <cell r="D12333">
            <v>2016</v>
          </cell>
          <cell r="G12333">
            <v>136</v>
          </cell>
          <cell r="AC12333">
            <v>4855029236.6738052</v>
          </cell>
        </row>
        <row r="12334">
          <cell r="A12334" t="str">
            <v>Activos D (Líneas Aereas)</v>
          </cell>
          <cell r="C12334">
            <v>164626922</v>
          </cell>
          <cell r="D12334">
            <v>2016</v>
          </cell>
          <cell r="G12334">
            <v>137</v>
          </cell>
          <cell r="AC12334">
            <v>223493370.63824874</v>
          </cell>
        </row>
        <row r="12335">
          <cell r="A12335" t="str">
            <v>Activos D (conducciones subt.)</v>
          </cell>
          <cell r="C12335">
            <v>7745632</v>
          </cell>
          <cell r="D12335">
            <v>2016</v>
          </cell>
          <cell r="G12335">
            <v>137</v>
          </cell>
          <cell r="AC12335">
            <v>10515275.280451881</v>
          </cell>
        </row>
        <row r="12336">
          <cell r="A12336" t="str">
            <v>Activos D (Líneas Subterrán.)</v>
          </cell>
          <cell r="C12336">
            <v>65933714</v>
          </cell>
          <cell r="D12336">
            <v>2016</v>
          </cell>
          <cell r="G12336">
            <v>137</v>
          </cell>
          <cell r="AC12336">
            <v>89509952.573603302</v>
          </cell>
        </row>
        <row r="12337">
          <cell r="A12337" t="str">
            <v>Activos C</v>
          </cell>
          <cell r="C12337">
            <v>35277565</v>
          </cell>
          <cell r="D12337">
            <v>2016</v>
          </cell>
          <cell r="G12337">
            <v>137</v>
          </cell>
          <cell r="AC12337">
            <v>50527684.433872297</v>
          </cell>
        </row>
        <row r="12338">
          <cell r="A12338" t="str">
            <v>Activos AP</v>
          </cell>
          <cell r="C12338">
            <v>7299481</v>
          </cell>
          <cell r="D12338">
            <v>2016</v>
          </cell>
          <cell r="G12338">
            <v>137</v>
          </cell>
          <cell r="AC12338">
            <v>9909591.898947455</v>
          </cell>
        </row>
        <row r="12339">
          <cell r="A12339" t="str">
            <v>Activos (D+C+AP)</v>
          </cell>
          <cell r="C12339">
            <v>603713470</v>
          </cell>
          <cell r="D12339">
            <v>2016</v>
          </cell>
          <cell r="G12339">
            <v>137</v>
          </cell>
          <cell r="AC12339">
            <v>734933139.05432904</v>
          </cell>
        </row>
        <row r="12340">
          <cell r="A12340" t="str">
            <v>Activos PG</v>
          </cell>
          <cell r="C12340">
            <v>19670902</v>
          </cell>
          <cell r="D12340">
            <v>2016</v>
          </cell>
          <cell r="G12340">
            <v>137</v>
          </cell>
          <cell r="AC12340">
            <v>26704722.034921288</v>
          </cell>
        </row>
        <row r="12341">
          <cell r="A12341" t="str">
            <v>Activos (G+T+D+C+AP+PG+I)</v>
          </cell>
          <cell r="C12341">
            <v>663423955</v>
          </cell>
          <cell r="D12341">
            <v>2016</v>
          </cell>
          <cell r="G12341">
            <v>137</v>
          </cell>
          <cell r="AC12341">
            <v>900647683.03879154</v>
          </cell>
        </row>
        <row r="12342">
          <cell r="A12342" t="str">
            <v>Activos D (Líneas Aereas)</v>
          </cell>
          <cell r="C12342">
            <v>334055614</v>
          </cell>
          <cell r="D12342">
            <v>2016</v>
          </cell>
          <cell r="G12342">
            <v>142</v>
          </cell>
          <cell r="AC12342">
            <v>476267816.23966426</v>
          </cell>
        </row>
        <row r="12343">
          <cell r="A12343" t="str">
            <v>Activos D (conducciones subt.)</v>
          </cell>
          <cell r="C12343">
            <v>67481571</v>
          </cell>
          <cell r="D12343">
            <v>2016</v>
          </cell>
          <cell r="G12343">
            <v>142</v>
          </cell>
          <cell r="AC12343">
            <v>96209430.734464034</v>
          </cell>
        </row>
        <row r="12344">
          <cell r="A12344" t="str">
            <v>Activos D (Líneas Subterrán.)</v>
          </cell>
          <cell r="C12344">
            <v>270994959</v>
          </cell>
          <cell r="D12344">
            <v>2016</v>
          </cell>
          <cell r="G12344">
            <v>142</v>
          </cell>
          <cell r="AC12344">
            <v>386361348.00862032</v>
          </cell>
        </row>
        <row r="12345">
          <cell r="A12345" t="str">
            <v>Activos C</v>
          </cell>
          <cell r="C12345">
            <v>66595737</v>
          </cell>
          <cell r="D12345">
            <v>2016</v>
          </cell>
          <cell r="G12345">
            <v>142</v>
          </cell>
          <cell r="AC12345">
            <v>100922923.13305233</v>
          </cell>
        </row>
        <row r="12346">
          <cell r="A12346" t="str">
            <v>Activos AP</v>
          </cell>
          <cell r="C12346">
            <v>33850718</v>
          </cell>
          <cell r="D12346">
            <v>2016</v>
          </cell>
          <cell r="G12346">
            <v>142</v>
          </cell>
          <cell r="AC12346">
            <v>48261447.688182525</v>
          </cell>
        </row>
        <row r="12347">
          <cell r="A12347" t="str">
            <v>Activos (D+C+AP)</v>
          </cell>
          <cell r="C12347">
            <v>1587273835</v>
          </cell>
          <cell r="D12347">
            <v>2016</v>
          </cell>
          <cell r="G12347">
            <v>142</v>
          </cell>
          <cell r="AC12347">
            <v>1900169005.4017367</v>
          </cell>
        </row>
        <row r="12348">
          <cell r="A12348" t="str">
            <v>Activos PG</v>
          </cell>
          <cell r="C12348">
            <v>78984686</v>
          </cell>
          <cell r="D12348">
            <v>2016</v>
          </cell>
          <cell r="G12348">
            <v>142</v>
          </cell>
          <cell r="AC12348">
            <v>112609584.57532637</v>
          </cell>
        </row>
        <row r="12349">
          <cell r="A12349" t="str">
            <v>Activos (G+T+D+C+AP+PG+I)</v>
          </cell>
          <cell r="C12349">
            <v>2146494372</v>
          </cell>
          <cell r="D12349">
            <v>2016</v>
          </cell>
          <cell r="G12349">
            <v>142</v>
          </cell>
          <cell r="AC12349">
            <v>3060287402.0945792</v>
          </cell>
        </row>
        <row r="12350">
          <cell r="A12350" t="str">
            <v>Activos D (Líneas Aereas)</v>
          </cell>
          <cell r="C12350">
            <v>221394655</v>
          </cell>
          <cell r="D12350">
            <v>2016</v>
          </cell>
          <cell r="G12350">
            <v>175</v>
          </cell>
          <cell r="AC12350">
            <v>319293688.60061514</v>
          </cell>
        </row>
        <row r="12351">
          <cell r="A12351" t="str">
            <v>Activos D (conducciones subt.)</v>
          </cell>
          <cell r="C12351">
            <v>13862845</v>
          </cell>
          <cell r="D12351">
            <v>2016</v>
          </cell>
          <cell r="G12351">
            <v>175</v>
          </cell>
          <cell r="AC12351">
            <v>19992889.686287116</v>
          </cell>
        </row>
        <row r="12352">
          <cell r="A12352" t="str">
            <v>Activos D (Líneas Subterrán.)</v>
          </cell>
          <cell r="C12352">
            <v>140228745</v>
          </cell>
          <cell r="D12352">
            <v>2016</v>
          </cell>
          <cell r="G12352">
            <v>175</v>
          </cell>
          <cell r="AC12352">
            <v>202236830.14788711</v>
          </cell>
        </row>
        <row r="12353">
          <cell r="A12353" t="str">
            <v>Activos C</v>
          </cell>
          <cell r="C12353">
            <v>45501483</v>
          </cell>
          <cell r="D12353">
            <v>2016</v>
          </cell>
          <cell r="G12353">
            <v>175</v>
          </cell>
          <cell r="AC12353">
            <v>72225271.0788275</v>
          </cell>
        </row>
        <row r="12354">
          <cell r="A12354" t="str">
            <v>Activos AP</v>
          </cell>
          <cell r="C12354">
            <v>59847319</v>
          </cell>
          <cell r="D12354">
            <v>2016</v>
          </cell>
          <cell r="G12354">
            <v>175</v>
          </cell>
          <cell r="AC12354">
            <v>86311348.557026714</v>
          </cell>
        </row>
        <row r="12355">
          <cell r="A12355" t="str">
            <v>Activos (D+C+AP)</v>
          </cell>
          <cell r="C12355">
            <v>999297494</v>
          </cell>
          <cell r="D12355">
            <v>2016</v>
          </cell>
          <cell r="G12355">
            <v>175</v>
          </cell>
          <cell r="AC12355">
            <v>1262642254.7819004</v>
          </cell>
        </row>
        <row r="12356">
          <cell r="A12356" t="str">
            <v>Activos PG</v>
          </cell>
          <cell r="C12356">
            <v>82253124</v>
          </cell>
          <cell r="D12356">
            <v>2016</v>
          </cell>
          <cell r="G12356">
            <v>175</v>
          </cell>
          <cell r="AC12356">
            <v>118624830.2195181</v>
          </cell>
        </row>
        <row r="12357">
          <cell r="A12357" t="str">
            <v>Activos (G+T+D+C+AP+PG+I)</v>
          </cell>
          <cell r="C12357">
            <v>1147055786</v>
          </cell>
          <cell r="D12357">
            <v>2016</v>
          </cell>
          <cell r="G12357">
            <v>175</v>
          </cell>
          <cell r="AC12357">
            <v>1654275135.696559</v>
          </cell>
        </row>
        <row r="12358">
          <cell r="A12358" t="str">
            <v>Activos D (Líneas Aereas)</v>
          </cell>
          <cell r="C12358">
            <v>500000577</v>
          </cell>
          <cell r="D12358">
            <v>2016</v>
          </cell>
          <cell r="G12358">
            <v>188</v>
          </cell>
          <cell r="AC12358">
            <v>694769319.29174972</v>
          </cell>
        </row>
        <row r="12359">
          <cell r="A12359" t="str">
            <v>Activos D (conducciones subt.)</v>
          </cell>
          <cell r="C12359">
            <v>22037959</v>
          </cell>
          <cell r="D12359">
            <v>2016</v>
          </cell>
          <cell r="G12359">
            <v>188</v>
          </cell>
          <cell r="AC12359">
            <v>30622560.207584497</v>
          </cell>
        </row>
        <row r="12360">
          <cell r="A12360" t="str">
            <v>Activos D (Líneas Subterrán.)</v>
          </cell>
          <cell r="C12360">
            <v>142455386</v>
          </cell>
          <cell r="D12360">
            <v>2016</v>
          </cell>
          <cell r="G12360">
            <v>188</v>
          </cell>
          <cell r="AC12360">
            <v>197947034.69044888</v>
          </cell>
        </row>
        <row r="12361">
          <cell r="A12361" t="str">
            <v>Activos C</v>
          </cell>
          <cell r="C12361">
            <v>52459169</v>
          </cell>
          <cell r="D12361">
            <v>2016</v>
          </cell>
          <cell r="G12361">
            <v>188</v>
          </cell>
          <cell r="AC12361">
            <v>80474362.534834743</v>
          </cell>
        </row>
        <row r="12362">
          <cell r="A12362" t="str">
            <v>Activos AP</v>
          </cell>
          <cell r="C12362">
            <v>35652130</v>
          </cell>
          <cell r="D12362">
            <v>2016</v>
          </cell>
          <cell r="G12362">
            <v>188</v>
          </cell>
          <cell r="AC12362">
            <v>49539955.013693854</v>
          </cell>
        </row>
        <row r="12363">
          <cell r="A12363" t="str">
            <v>Activos (D+C+AP)</v>
          </cell>
          <cell r="C12363">
            <v>1905517521</v>
          </cell>
          <cell r="D12363">
            <v>2016</v>
          </cell>
          <cell r="G12363">
            <v>188</v>
          </cell>
          <cell r="AC12363">
            <v>2579241042.7127042</v>
          </cell>
        </row>
        <row r="12364">
          <cell r="A12364" t="str">
            <v>Activos PG</v>
          </cell>
          <cell r="C12364">
            <v>201721851</v>
          </cell>
          <cell r="D12364">
            <v>2016</v>
          </cell>
          <cell r="G12364">
            <v>188</v>
          </cell>
          <cell r="AC12364">
            <v>280299982.74490345</v>
          </cell>
        </row>
        <row r="12365">
          <cell r="A12365" t="str">
            <v>Activos (G+T+D+C+AP+PG+I)</v>
          </cell>
          <cell r="C12365">
            <v>2723606306</v>
          </cell>
          <cell r="D12365">
            <v>2016</v>
          </cell>
          <cell r="G12365">
            <v>188</v>
          </cell>
          <cell r="AC12365">
            <v>3784551831.1038609</v>
          </cell>
        </row>
        <row r="12366">
          <cell r="A12366" t="str">
            <v>Activos PG</v>
          </cell>
          <cell r="C12366">
            <v>79491531</v>
          </cell>
          <cell r="D12366">
            <v>2016</v>
          </cell>
          <cell r="G12366">
            <v>258</v>
          </cell>
          <cell r="AC12366" t="e">
            <v>#VALUE!</v>
          </cell>
        </row>
        <row r="12367">
          <cell r="A12367" t="str">
            <v>Activos (G+T+D+C+AP+PG+I)</v>
          </cell>
          <cell r="C12367">
            <v>3859511275</v>
          </cell>
          <cell r="D12367">
            <v>2016</v>
          </cell>
          <cell r="G12367">
            <v>258</v>
          </cell>
          <cell r="AC12367" t="e">
            <v>#VALUE!</v>
          </cell>
        </row>
        <row r="12368">
          <cell r="A12368" t="str">
            <v>Activos D (Líneas Aereas)</v>
          </cell>
          <cell r="C12368">
            <v>73578305</v>
          </cell>
          <cell r="D12368">
            <v>2016</v>
          </cell>
          <cell r="G12368">
            <v>290</v>
          </cell>
          <cell r="AC12368">
            <v>89239118.465946853</v>
          </cell>
        </row>
        <row r="12369">
          <cell r="A12369" t="str">
            <v>Activos D (conducciones subt.)</v>
          </cell>
          <cell r="C12369">
            <v>1870543</v>
          </cell>
          <cell r="D12369">
            <v>2016</v>
          </cell>
          <cell r="G12369">
            <v>290</v>
          </cell>
          <cell r="AC12369">
            <v>2268679.7198256692</v>
          </cell>
        </row>
        <row r="12370">
          <cell r="A12370" t="str">
            <v>Activos D (Líneas Subterrán.)</v>
          </cell>
          <cell r="C12370">
            <v>18972751</v>
          </cell>
          <cell r="D12370">
            <v>2016</v>
          </cell>
          <cell r="G12370">
            <v>290</v>
          </cell>
          <cell r="AC12370">
            <v>23011016.278696712</v>
          </cell>
        </row>
        <row r="12371">
          <cell r="A12371" t="str">
            <v>Activos C</v>
          </cell>
          <cell r="C12371">
            <v>14479739</v>
          </cell>
          <cell r="D12371">
            <v>2016</v>
          </cell>
          <cell r="G12371">
            <v>290</v>
          </cell>
          <cell r="AC12371">
            <v>18530179.051543638</v>
          </cell>
        </row>
        <row r="12372">
          <cell r="A12372" t="str">
            <v>Activos AP</v>
          </cell>
          <cell r="C12372">
            <v>3279130</v>
          </cell>
          <cell r="D12372">
            <v>2016</v>
          </cell>
          <cell r="G12372">
            <v>290</v>
          </cell>
          <cell r="AC12372">
            <v>3977078.1691048783</v>
          </cell>
        </row>
        <row r="12373">
          <cell r="A12373" t="str">
            <v>Activos (D+C+AP)</v>
          </cell>
          <cell r="C12373">
            <v>276386196</v>
          </cell>
          <cell r="D12373">
            <v>2016</v>
          </cell>
          <cell r="G12373">
            <v>290</v>
          </cell>
          <cell r="AC12373">
            <v>310699767.40531123</v>
          </cell>
        </row>
        <row r="12374">
          <cell r="A12374" t="str">
            <v>Activos PG</v>
          </cell>
          <cell r="C12374">
            <v>11554642</v>
          </cell>
          <cell r="D12374">
            <v>2016</v>
          </cell>
          <cell r="G12374">
            <v>290</v>
          </cell>
          <cell r="AC12374">
            <v>14013995.922705818</v>
          </cell>
        </row>
        <row r="12375">
          <cell r="A12375" t="str">
            <v>Activos (G+T+D+C+AP+PG+I)</v>
          </cell>
          <cell r="C12375">
            <v>294443220</v>
          </cell>
          <cell r="D12375">
            <v>2016</v>
          </cell>
          <cell r="G12375">
            <v>290</v>
          </cell>
          <cell r="AC12375">
            <v>357114143.78293782</v>
          </cell>
        </row>
        <row r="12376">
          <cell r="A12376" t="str">
            <v>Activos PG</v>
          </cell>
          <cell r="C12376">
            <v>57280481</v>
          </cell>
          <cell r="D12376">
            <v>2016</v>
          </cell>
          <cell r="G12376">
            <v>311</v>
          </cell>
          <cell r="AC12376" t="e">
            <v>#VALUE!</v>
          </cell>
        </row>
        <row r="12377">
          <cell r="A12377" t="str">
            <v>Activos (G+T+D+C+AP+PG+I)</v>
          </cell>
          <cell r="C12377">
            <v>2058179304</v>
          </cell>
          <cell r="D12377">
            <v>2016</v>
          </cell>
          <cell r="G12377">
            <v>311</v>
          </cell>
          <cell r="AC12377" t="e">
            <v>#VALUE!</v>
          </cell>
        </row>
        <row r="12378">
          <cell r="A12378" t="str">
            <v>Activos D (Líneas Aereas)</v>
          </cell>
          <cell r="C12378">
            <v>8415471</v>
          </cell>
          <cell r="D12378">
            <v>2016</v>
          </cell>
          <cell r="G12378">
            <v>123</v>
          </cell>
          <cell r="AC12378">
            <v>11424631.867310463</v>
          </cell>
        </row>
        <row r="12379">
          <cell r="A12379" t="str">
            <v>Activos D (Líneas Subterrán.)</v>
          </cell>
          <cell r="C12379">
            <v>9406611</v>
          </cell>
          <cell r="D12379">
            <v>2016</v>
          </cell>
          <cell r="G12379">
            <v>123</v>
          </cell>
          <cell r="AC12379">
            <v>12770178.614363134</v>
          </cell>
        </row>
        <row r="12380">
          <cell r="A12380" t="str">
            <v>Activos C</v>
          </cell>
          <cell r="C12380">
            <v>1348317</v>
          </cell>
          <cell r="D12380">
            <v>2016</v>
          </cell>
          <cell r="G12380">
            <v>123</v>
          </cell>
          <cell r="AC12380">
            <v>2014095.3071196834</v>
          </cell>
        </row>
        <row r="12381">
          <cell r="A12381" t="str">
            <v>Activos AP</v>
          </cell>
          <cell r="C12381">
            <v>804764</v>
          </cell>
          <cell r="D12381">
            <v>2016</v>
          </cell>
          <cell r="G12381">
            <v>123</v>
          </cell>
          <cell r="AC12381">
            <v>1092527.3748865912</v>
          </cell>
        </row>
        <row r="12382">
          <cell r="A12382" t="str">
            <v>Activos (D+C+AP)</v>
          </cell>
          <cell r="C12382">
            <v>40447310</v>
          </cell>
          <cell r="D12382">
            <v>2016</v>
          </cell>
          <cell r="G12382">
            <v>123</v>
          </cell>
          <cell r="AC12382">
            <v>63240260.141436622</v>
          </cell>
        </row>
        <row r="12383">
          <cell r="A12383" t="str">
            <v>Activos PG</v>
          </cell>
          <cell r="C12383">
            <v>4888998</v>
          </cell>
          <cell r="D12383">
            <v>2016</v>
          </cell>
          <cell r="G12383">
            <v>123</v>
          </cell>
          <cell r="AC12383">
            <v>6637180.7769306218</v>
          </cell>
        </row>
        <row r="12384">
          <cell r="A12384" t="str">
            <v>Activos (G+T+D+C+AP+PG+I)</v>
          </cell>
          <cell r="C12384">
            <v>70246903</v>
          </cell>
          <cell r="D12384">
            <v>2016</v>
          </cell>
          <cell r="G12384">
            <v>123</v>
          </cell>
          <cell r="AC12384">
            <v>95365429.52779077</v>
          </cell>
        </row>
        <row r="12385">
          <cell r="A12385" t="str">
            <v>Activos D (Líneas Aereas)</v>
          </cell>
          <cell r="C12385">
            <v>33163458</v>
          </cell>
          <cell r="D12385">
            <v>2016</v>
          </cell>
          <cell r="G12385">
            <v>95</v>
          </cell>
          <cell r="AC12385">
            <v>46081853.101582579</v>
          </cell>
        </row>
        <row r="12386">
          <cell r="A12386" t="str">
            <v>Activos D (conducciones subt.)</v>
          </cell>
          <cell r="C12386">
            <v>223988</v>
          </cell>
          <cell r="D12386">
            <v>2016</v>
          </cell>
          <cell r="G12386">
            <v>95</v>
          </cell>
          <cell r="AC12386">
            <v>311239.62140851776</v>
          </cell>
        </row>
        <row r="12387">
          <cell r="A12387" t="str">
            <v>Activos D (Líneas Subterrán.)</v>
          </cell>
          <cell r="C12387">
            <v>112615689</v>
          </cell>
          <cell r="D12387">
            <v>2016</v>
          </cell>
          <cell r="G12387">
            <v>95</v>
          </cell>
          <cell r="AC12387">
            <v>156483670.59404689</v>
          </cell>
        </row>
        <row r="12388">
          <cell r="A12388" t="str">
            <v>Activos C</v>
          </cell>
          <cell r="C12388">
            <v>18300268</v>
          </cell>
          <cell r="D12388">
            <v>2016</v>
          </cell>
          <cell r="G12388">
            <v>95</v>
          </cell>
          <cell r="AC12388">
            <v>26437435.665420044</v>
          </cell>
        </row>
        <row r="12389">
          <cell r="A12389" t="str">
            <v>Activos AP</v>
          </cell>
          <cell r="C12389">
            <v>7662005</v>
          </cell>
          <cell r="D12389">
            <v>2016</v>
          </cell>
          <cell r="G12389">
            <v>95</v>
          </cell>
          <cell r="AC12389">
            <v>10646639.710297739</v>
          </cell>
        </row>
        <row r="12390">
          <cell r="A12390" t="str">
            <v>Activos (D+C+AP)</v>
          </cell>
          <cell r="C12390">
            <v>398382331</v>
          </cell>
          <cell r="D12390">
            <v>2016</v>
          </cell>
          <cell r="G12390">
            <v>95</v>
          </cell>
          <cell r="AC12390">
            <v>430636294.6186533</v>
          </cell>
        </row>
        <row r="12391">
          <cell r="A12391" t="str">
            <v>Activos PG</v>
          </cell>
          <cell r="C12391">
            <v>29202520</v>
          </cell>
          <cell r="D12391">
            <v>2016</v>
          </cell>
          <cell r="G12391">
            <v>95</v>
          </cell>
          <cell r="AC12391">
            <v>40577983.057014965</v>
          </cell>
        </row>
        <row r="12392">
          <cell r="A12392" t="str">
            <v>Activos (G+T+D+C+AP+PG+I)</v>
          </cell>
          <cell r="C12392">
            <v>1741353137</v>
          </cell>
          <cell r="D12392">
            <v>2016</v>
          </cell>
          <cell r="G12392">
            <v>95</v>
          </cell>
          <cell r="AC12392">
            <v>2419674674.9755111</v>
          </cell>
        </row>
        <row r="12393">
          <cell r="A12393" t="str">
            <v>Activos PG</v>
          </cell>
          <cell r="C12393">
            <v>15781394</v>
          </cell>
          <cell r="D12393">
            <v>2016</v>
          </cell>
          <cell r="G12393">
            <v>129</v>
          </cell>
          <cell r="AC12393" t="e">
            <v>#VALUE!</v>
          </cell>
        </row>
        <row r="12394">
          <cell r="A12394" t="str">
            <v>Activos (G+T+D+C+AP+PG+I)</v>
          </cell>
          <cell r="C12394">
            <v>1716099131</v>
          </cell>
          <cell r="D12394">
            <v>2016</v>
          </cell>
          <cell r="G12394">
            <v>129</v>
          </cell>
          <cell r="AC12394" t="e">
            <v>#VALUE!</v>
          </cell>
        </row>
        <row r="12395">
          <cell r="A12395" t="str">
            <v>Activos (G+T+D+C+AP+PG+I)</v>
          </cell>
          <cell r="C12395">
            <v>151589526</v>
          </cell>
          <cell r="D12395">
            <v>2016</v>
          </cell>
          <cell r="G12395">
            <v>295</v>
          </cell>
          <cell r="AC12395" t="e">
            <v>#VALUE!</v>
          </cell>
        </row>
        <row r="12396">
          <cell r="A12396" t="str">
            <v>Activos (G+T+D+C+AP+PG+I)</v>
          </cell>
          <cell r="C12396">
            <v>6107104176</v>
          </cell>
          <cell r="D12396">
            <v>2016</v>
          </cell>
          <cell r="G12396">
            <v>176</v>
          </cell>
          <cell r="AC12396">
            <v>9680656451.7866955</v>
          </cell>
        </row>
        <row r="12397">
          <cell r="A12397" t="str">
            <v>Activos D (Líneas Aereas)</v>
          </cell>
          <cell r="C12397">
            <v>199458846</v>
          </cell>
          <cell r="D12397">
            <v>2016</v>
          </cell>
          <cell r="G12397">
            <v>176</v>
          </cell>
          <cell r="AC12397">
            <v>316171545.26100045</v>
          </cell>
        </row>
        <row r="12398">
          <cell r="A12398" t="str">
            <v>Activos D (conducciones subt.)</v>
          </cell>
          <cell r="C12398">
            <v>64960468</v>
          </cell>
          <cell r="D12398">
            <v>2016</v>
          </cell>
          <cell r="G12398">
            <v>176</v>
          </cell>
          <cell r="AC12398">
            <v>102971875.95499159</v>
          </cell>
        </row>
        <row r="12399">
          <cell r="A12399" t="str">
            <v>Activos D (Líneas Subterrán.)</v>
          </cell>
          <cell r="C12399">
            <v>315679776</v>
          </cell>
          <cell r="D12399">
            <v>2016</v>
          </cell>
          <cell r="G12399">
            <v>176</v>
          </cell>
          <cell r="AC12399">
            <v>500398776.92647678</v>
          </cell>
        </row>
        <row r="12400">
          <cell r="A12400" t="str">
            <v>Activos C</v>
          </cell>
          <cell r="C12400">
            <v>45495063</v>
          </cell>
          <cell r="D12400">
            <v>2016</v>
          </cell>
          <cell r="G12400">
            <v>176</v>
          </cell>
          <cell r="AC12400">
            <v>78437713.361882359</v>
          </cell>
        </row>
        <row r="12401">
          <cell r="A12401" t="str">
            <v>Activos AP</v>
          </cell>
          <cell r="C12401">
            <v>12180497</v>
          </cell>
          <cell r="D12401">
            <v>2016</v>
          </cell>
          <cell r="G12401">
            <v>176</v>
          </cell>
          <cell r="AC12401">
            <v>19307875.462876089</v>
          </cell>
        </row>
        <row r="12402">
          <cell r="A12402" t="str">
            <v>Activos (D+C+AP)</v>
          </cell>
          <cell r="C12402">
            <v>1511765765</v>
          </cell>
          <cell r="D12402">
            <v>2016</v>
          </cell>
          <cell r="G12402">
            <v>176</v>
          </cell>
          <cell r="AC12402">
            <v>2072378111.6978328</v>
          </cell>
        </row>
        <row r="12403">
          <cell r="A12403" t="str">
            <v>Activos PG</v>
          </cell>
          <cell r="C12403">
            <v>381489146</v>
          </cell>
          <cell r="D12403">
            <v>2016</v>
          </cell>
          <cell r="G12403">
            <v>176</v>
          </cell>
          <cell r="AC12403">
            <v>604716287.14386237</v>
          </cell>
        </row>
        <row r="12404">
          <cell r="A12404" t="str">
            <v>Activos D (Líneas Aereas)</v>
          </cell>
          <cell r="C12404">
            <v>81376120</v>
          </cell>
          <cell r="D12404">
            <v>2016</v>
          </cell>
          <cell r="G12404">
            <v>288</v>
          </cell>
          <cell r="AC12404">
            <v>134605475.45902789</v>
          </cell>
        </row>
        <row r="12405">
          <cell r="A12405" t="str">
            <v>Activos D (conducciones subt.)</v>
          </cell>
          <cell r="C12405">
            <v>26082124</v>
          </cell>
          <cell r="D12405">
            <v>2016</v>
          </cell>
          <cell r="G12405">
            <v>288</v>
          </cell>
          <cell r="AC12405">
            <v>43142837.259890519</v>
          </cell>
        </row>
        <row r="12406">
          <cell r="A12406" t="str">
            <v>Activos D (Líneas Subterrán.)</v>
          </cell>
          <cell r="C12406">
            <v>45914763</v>
          </cell>
          <cell r="D12406">
            <v>2016</v>
          </cell>
          <cell r="G12406">
            <v>288</v>
          </cell>
          <cell r="AC12406">
            <v>75948306.508144915</v>
          </cell>
        </row>
        <row r="12407">
          <cell r="A12407" t="str">
            <v>Activos C</v>
          </cell>
          <cell r="C12407">
            <v>11657348</v>
          </cell>
          <cell r="D12407">
            <v>2016</v>
          </cell>
          <cell r="G12407">
            <v>288</v>
          </cell>
          <cell r="AC12407">
            <v>20694856.062625479</v>
          </cell>
        </row>
        <row r="12408">
          <cell r="A12408" t="str">
            <v>Activos AP</v>
          </cell>
          <cell r="C12408">
            <v>5324751</v>
          </cell>
          <cell r="D12408">
            <v>2016</v>
          </cell>
          <cell r="G12408">
            <v>288</v>
          </cell>
          <cell r="AC12408">
            <v>8807751.4638930224</v>
          </cell>
        </row>
        <row r="12409">
          <cell r="A12409" t="str">
            <v>Activos (D+C+AP)</v>
          </cell>
          <cell r="C12409">
            <v>450087915</v>
          </cell>
          <cell r="D12409">
            <v>2016</v>
          </cell>
          <cell r="G12409">
            <v>288</v>
          </cell>
          <cell r="AC12409">
            <v>762444625.40387177</v>
          </cell>
        </row>
        <row r="12410">
          <cell r="A12410" t="str">
            <v>Activos PG</v>
          </cell>
          <cell r="C12410">
            <v>45462192</v>
          </cell>
          <cell r="D12410">
            <v>2016</v>
          </cell>
          <cell r="G12410">
            <v>288</v>
          </cell>
          <cell r="AC12410">
            <v>75199701.946585968</v>
          </cell>
        </row>
        <row r="12411">
          <cell r="A12411" t="str">
            <v>Activos (G+T+D+C+AP+PG+I)</v>
          </cell>
          <cell r="C12411">
            <v>837739561</v>
          </cell>
          <cell r="D12411">
            <v>2016</v>
          </cell>
          <cell r="G12411">
            <v>288</v>
          </cell>
          <cell r="AC12411">
            <v>1385717725.5347428</v>
          </cell>
        </row>
        <row r="12412">
          <cell r="A12412" t="str">
            <v>Activos (G+T+D+C+AP+PG+I)</v>
          </cell>
          <cell r="C12412">
            <v>707704763</v>
          </cell>
          <cell r="D12412">
            <v>2016</v>
          </cell>
          <cell r="G12412">
            <v>162</v>
          </cell>
          <cell r="AC12412" t="e">
            <v>#VALUE!</v>
          </cell>
        </row>
        <row r="12413">
          <cell r="A12413" t="str">
            <v>Activos PG</v>
          </cell>
          <cell r="C12413">
            <v>23742183</v>
          </cell>
          <cell r="D12413">
            <v>2016</v>
          </cell>
          <cell r="G12413">
            <v>162</v>
          </cell>
          <cell r="AC12413" t="e">
            <v>#VALUE!</v>
          </cell>
        </row>
        <row r="12414">
          <cell r="A12414" t="str">
            <v>Activos D (Líneas Aereas)</v>
          </cell>
          <cell r="C12414">
            <v>285075255</v>
          </cell>
          <cell r="D12414">
            <v>2016</v>
          </cell>
          <cell r="G12414">
            <v>22</v>
          </cell>
          <cell r="AC12414">
            <v>387010999.48590589</v>
          </cell>
        </row>
        <row r="12415">
          <cell r="A12415" t="str">
            <v>Activos D (conducciones subt.)</v>
          </cell>
          <cell r="C12415">
            <v>57649125</v>
          </cell>
          <cell r="D12415">
            <v>2016</v>
          </cell>
          <cell r="G12415">
            <v>22</v>
          </cell>
          <cell r="AC12415">
            <v>78263002.819160596</v>
          </cell>
        </row>
        <row r="12416">
          <cell r="A12416" t="str">
            <v>Activos D (Líneas Subterrán.)</v>
          </cell>
          <cell r="C12416">
            <v>87680835</v>
          </cell>
          <cell r="D12416">
            <v>2016</v>
          </cell>
          <cell r="G12416">
            <v>22</v>
          </cell>
          <cell r="AC12416">
            <v>119033297.32743306</v>
          </cell>
        </row>
        <row r="12417">
          <cell r="A12417" t="str">
            <v>Activos C</v>
          </cell>
          <cell r="C12417">
            <v>64034263</v>
          </cell>
          <cell r="D12417">
            <v>2016</v>
          </cell>
          <cell r="G12417">
            <v>22</v>
          </cell>
          <cell r="AC12417">
            <v>92796029.335060403</v>
          </cell>
        </row>
        <row r="12418">
          <cell r="A12418" t="str">
            <v>Activos AP</v>
          </cell>
          <cell r="C12418">
            <v>58144381</v>
          </cell>
          <cell r="D12418">
            <v>2016</v>
          </cell>
          <cell r="G12418">
            <v>22</v>
          </cell>
          <cell r="AC12418">
            <v>78935349.914180785</v>
          </cell>
        </row>
        <row r="12419">
          <cell r="A12419" t="str">
            <v>Activos (D+C+AP)</v>
          </cell>
          <cell r="C12419">
            <v>1399418068</v>
          </cell>
          <cell r="D12419">
            <v>2016</v>
          </cell>
          <cell r="G12419">
            <v>22</v>
          </cell>
          <cell r="AC12419">
            <v>1699488590.2517033</v>
          </cell>
        </row>
        <row r="12420">
          <cell r="A12420" t="str">
            <v>Activos PG</v>
          </cell>
          <cell r="C12420">
            <v>190972206</v>
          </cell>
          <cell r="D12420">
            <v>2016</v>
          </cell>
          <cell r="G12420">
            <v>22</v>
          </cell>
          <cell r="AC12420">
            <v>259259065.88450938</v>
          </cell>
        </row>
        <row r="12421">
          <cell r="A12421" t="str">
            <v>Activos (G+T+D+C+AP+PG+I)</v>
          </cell>
          <cell r="C12421">
            <v>4663727045</v>
          </cell>
          <cell r="D12421">
            <v>2016</v>
          </cell>
          <cell r="G12421">
            <v>22</v>
          </cell>
          <cell r="AC12421">
            <v>6331358591.663456</v>
          </cell>
        </row>
        <row r="12422">
          <cell r="A12422" t="str">
            <v>Activos D (Líneas Aereas)</v>
          </cell>
          <cell r="C12422">
            <v>1250199952</v>
          </cell>
          <cell r="D12422">
            <v>2016</v>
          </cell>
          <cell r="G12422">
            <v>2</v>
          </cell>
          <cell r="AC12422">
            <v>1634130374.4968617</v>
          </cell>
        </row>
        <row r="12423">
          <cell r="A12423" t="str">
            <v>Activos D (conducciones subt.)</v>
          </cell>
          <cell r="C12423">
            <v>46448369</v>
          </cell>
          <cell r="D12423">
            <v>2016</v>
          </cell>
          <cell r="G12423">
            <v>2</v>
          </cell>
          <cell r="AC12423">
            <v>60712440.843813457</v>
          </cell>
        </row>
        <row r="12424">
          <cell r="A12424" t="str">
            <v>Activos D (Líneas Subterrán.)</v>
          </cell>
          <cell r="C12424">
            <v>607188911</v>
          </cell>
          <cell r="D12424">
            <v>2016</v>
          </cell>
          <cell r="G12424">
            <v>2</v>
          </cell>
          <cell r="AC12424">
            <v>793653719.89933622</v>
          </cell>
        </row>
        <row r="12425">
          <cell r="A12425" t="str">
            <v>Activos C</v>
          </cell>
          <cell r="C12425">
            <v>335098859</v>
          </cell>
          <cell r="D12425">
            <v>2016</v>
          </cell>
          <cell r="G12425">
            <v>2</v>
          </cell>
          <cell r="AC12425">
            <v>474433006.0617578</v>
          </cell>
        </row>
        <row r="12426">
          <cell r="A12426" t="str">
            <v>Activos AP</v>
          </cell>
          <cell r="C12426">
            <v>236342889</v>
          </cell>
          <cell r="D12426">
            <v>2016</v>
          </cell>
          <cell r="G12426">
            <v>2</v>
          </cell>
          <cell r="AC12426">
            <v>308922659.20614928</v>
          </cell>
        </row>
        <row r="12427">
          <cell r="A12427" t="str">
            <v>Activos (D+C+AP)</v>
          </cell>
          <cell r="C12427">
            <v>6707598438</v>
          </cell>
          <cell r="D12427">
            <v>2016</v>
          </cell>
          <cell r="G12427">
            <v>2</v>
          </cell>
          <cell r="AC12427">
            <v>10440123891.743431</v>
          </cell>
        </row>
        <row r="12428">
          <cell r="A12428" t="str">
            <v>Activos PG</v>
          </cell>
          <cell r="C12428">
            <v>1479724661</v>
          </cell>
          <cell r="D12428">
            <v>2016</v>
          </cell>
          <cell r="G12428">
            <v>2</v>
          </cell>
          <cell r="AC12428">
            <v>1934141023.2530322</v>
          </cell>
        </row>
        <row r="12429">
          <cell r="A12429" t="str">
            <v>Activos (G+T+D+C+AP+PG+I)</v>
          </cell>
          <cell r="C12429">
            <v>25963013979</v>
          </cell>
          <cell r="D12429">
            <v>2016</v>
          </cell>
          <cell r="G12429">
            <v>2</v>
          </cell>
          <cell r="AC12429">
            <v>33936131327.391479</v>
          </cell>
        </row>
        <row r="12430">
          <cell r="A12430" t="str">
            <v>Activos D (Líneas Aereas)</v>
          </cell>
          <cell r="C12430">
            <v>164624339</v>
          </cell>
          <cell r="D12430">
            <v>2016</v>
          </cell>
          <cell r="G12430">
            <v>80</v>
          </cell>
          <cell r="AC12430">
            <v>237419970.38161603</v>
          </cell>
        </row>
        <row r="12431">
          <cell r="A12431" t="str">
            <v>Activos D (conducciones subt.)</v>
          </cell>
          <cell r="C12431">
            <v>49944946</v>
          </cell>
          <cell r="D12431">
            <v>2016</v>
          </cell>
          <cell r="G12431">
            <v>80</v>
          </cell>
          <cell r="AC12431">
            <v>72030221.485241085</v>
          </cell>
        </row>
        <row r="12432">
          <cell r="A12432" t="str">
            <v>Activos D (Líneas Subterrán.)</v>
          </cell>
          <cell r="C12432">
            <v>131929224</v>
          </cell>
          <cell r="D12432">
            <v>2016</v>
          </cell>
          <cell r="G12432">
            <v>80</v>
          </cell>
          <cell r="AC12432">
            <v>190267324.04708144</v>
          </cell>
        </row>
        <row r="12433">
          <cell r="A12433" t="str">
            <v>Activos C</v>
          </cell>
          <cell r="C12433">
            <v>35875772</v>
          </cell>
          <cell r="D12433">
            <v>2016</v>
          </cell>
          <cell r="G12433">
            <v>80</v>
          </cell>
          <cell r="AC12433">
            <v>53993861.273495555</v>
          </cell>
        </row>
        <row r="12434">
          <cell r="A12434" t="str">
            <v>Activos AP</v>
          </cell>
          <cell r="C12434">
            <v>36467964</v>
          </cell>
          <cell r="D12434">
            <v>2016</v>
          </cell>
          <cell r="G12434">
            <v>80</v>
          </cell>
          <cell r="AC12434">
            <v>52593820.48457513</v>
          </cell>
        </row>
        <row r="12435">
          <cell r="A12435" t="str">
            <v>Activos (D+C+AP)</v>
          </cell>
          <cell r="C12435">
            <v>1048601605</v>
          </cell>
          <cell r="D12435">
            <v>2016</v>
          </cell>
          <cell r="G12435">
            <v>80</v>
          </cell>
          <cell r="AC12435">
            <v>1677663051.3504987</v>
          </cell>
        </row>
        <row r="12436">
          <cell r="A12436" t="str">
            <v>Activos PG</v>
          </cell>
          <cell r="C12436">
            <v>120247959</v>
          </cell>
          <cell r="D12436">
            <v>2016</v>
          </cell>
          <cell r="G12436">
            <v>80</v>
          </cell>
          <cell r="AC12436">
            <v>173420692.45441151</v>
          </cell>
        </row>
        <row r="12437">
          <cell r="A12437" t="str">
            <v>Activos (G+T+D+C+AP+PG+I)</v>
          </cell>
          <cell r="C12437">
            <v>5739891815</v>
          </cell>
          <cell r="D12437">
            <v>2016</v>
          </cell>
          <cell r="G12437">
            <v>80</v>
          </cell>
          <cell r="AC12437">
            <v>8278028346.1668463</v>
          </cell>
        </row>
        <row r="12438">
          <cell r="A12438" t="str">
            <v>Activos D (Líneas Aereas)</v>
          </cell>
          <cell r="C12438">
            <v>181210527</v>
          </cell>
          <cell r="D12438">
            <v>2016</v>
          </cell>
          <cell r="G12438">
            <v>191</v>
          </cell>
          <cell r="AC12438">
            <v>258354412.72939876</v>
          </cell>
        </row>
        <row r="12439">
          <cell r="A12439" t="str">
            <v>Activos D (conducciones subt.)</v>
          </cell>
          <cell r="C12439">
            <v>44266420</v>
          </cell>
          <cell r="D12439">
            <v>2016</v>
          </cell>
          <cell r="G12439">
            <v>191</v>
          </cell>
          <cell r="AC12439">
            <v>63111261.426511452</v>
          </cell>
        </row>
        <row r="12440">
          <cell r="A12440" t="str">
            <v>Activos D (Líneas Subterrán.)</v>
          </cell>
          <cell r="C12440">
            <v>126429818</v>
          </cell>
          <cell r="D12440">
            <v>2016</v>
          </cell>
          <cell r="G12440">
            <v>191</v>
          </cell>
          <cell r="AC12440">
            <v>180252780.68351275</v>
          </cell>
        </row>
        <row r="12441">
          <cell r="A12441" t="str">
            <v>Activos C</v>
          </cell>
          <cell r="C12441">
            <v>106128597</v>
          </cell>
          <cell r="D12441">
            <v>2016</v>
          </cell>
          <cell r="G12441">
            <v>191</v>
          </cell>
          <cell r="AC12441">
            <v>160529622.96045992</v>
          </cell>
        </row>
        <row r="12442">
          <cell r="A12442" t="str">
            <v>Activos AP</v>
          </cell>
          <cell r="C12442">
            <v>41548356</v>
          </cell>
          <cell r="D12442">
            <v>2016</v>
          </cell>
          <cell r="G12442">
            <v>191</v>
          </cell>
          <cell r="AC12442">
            <v>59236079.117257856</v>
          </cell>
        </row>
        <row r="12443">
          <cell r="A12443" t="str">
            <v>Activos (D+C+AP)</v>
          </cell>
          <cell r="C12443">
            <v>1316176816</v>
          </cell>
          <cell r="D12443">
            <v>2016</v>
          </cell>
          <cell r="G12443">
            <v>191</v>
          </cell>
          <cell r="AC12443">
            <v>1575014993.8412809</v>
          </cell>
        </row>
        <row r="12444">
          <cell r="A12444" t="str">
            <v>Activos PG</v>
          </cell>
          <cell r="C12444">
            <v>214199315</v>
          </cell>
          <cell r="D12444">
            <v>2016</v>
          </cell>
          <cell r="G12444">
            <v>191</v>
          </cell>
          <cell r="AC12444">
            <v>305386994.61905152</v>
          </cell>
        </row>
        <row r="12445">
          <cell r="A12445" t="str">
            <v>Activos (G+T+D+C+AP+PG+I)</v>
          </cell>
          <cell r="C12445">
            <v>6124301704</v>
          </cell>
          <cell r="D12445">
            <v>2016</v>
          </cell>
          <cell r="G12445">
            <v>191</v>
          </cell>
          <cell r="AC12445">
            <v>8731503606.9321518</v>
          </cell>
        </row>
        <row r="12446">
          <cell r="A12446" t="str">
            <v>Activos (G+T+D+C+AP+PG+I)</v>
          </cell>
          <cell r="C12446">
            <v>111443715</v>
          </cell>
          <cell r="D12446">
            <v>2016</v>
          </cell>
          <cell r="G12446">
            <v>276</v>
          </cell>
          <cell r="AC12446" t="e">
            <v>#VALUE!</v>
          </cell>
        </row>
        <row r="12447">
          <cell r="A12447" t="str">
            <v>Activos (G+T+D+C+AP+PG+I)</v>
          </cell>
          <cell r="C12447">
            <v>13398924192</v>
          </cell>
          <cell r="D12447">
            <v>2016</v>
          </cell>
          <cell r="G12447">
            <v>41</v>
          </cell>
          <cell r="AC12447">
            <v>18190042638.326515</v>
          </cell>
        </row>
        <row r="12448">
          <cell r="A12448" t="str">
            <v>Activos D (Líneas Aereas)</v>
          </cell>
          <cell r="C12448">
            <v>1409341109</v>
          </cell>
          <cell r="D12448">
            <v>2016</v>
          </cell>
          <cell r="G12448">
            <v>41</v>
          </cell>
          <cell r="AC12448">
            <v>1913286059.1869507</v>
          </cell>
        </row>
        <row r="12449">
          <cell r="A12449" t="str">
            <v>Activos D (conducciones subt.)</v>
          </cell>
          <cell r="C12449">
            <v>123452846</v>
          </cell>
          <cell r="D12449">
            <v>2016</v>
          </cell>
          <cell r="G12449">
            <v>41</v>
          </cell>
          <cell r="AC12449">
            <v>167596480.16394696</v>
          </cell>
        </row>
        <row r="12450">
          <cell r="A12450" t="str">
            <v>Activos D (Líneas Subterrán.)</v>
          </cell>
          <cell r="C12450">
            <v>555976745</v>
          </cell>
          <cell r="D12450">
            <v>2016</v>
          </cell>
          <cell r="G12450">
            <v>41</v>
          </cell>
          <cell r="AC12450">
            <v>754780051.93179834</v>
          </cell>
        </row>
        <row r="12451">
          <cell r="A12451" t="str">
            <v>Activos C</v>
          </cell>
          <cell r="C12451">
            <v>507801320</v>
          </cell>
          <cell r="D12451">
            <v>2016</v>
          </cell>
          <cell r="G12451">
            <v>41</v>
          </cell>
          <cell r="AC12451">
            <v>718209841.98259318</v>
          </cell>
        </row>
        <row r="12452">
          <cell r="A12452" t="str">
            <v>Activos AP</v>
          </cell>
          <cell r="C12452">
            <v>113625979</v>
          </cell>
          <cell r="D12452">
            <v>2016</v>
          </cell>
          <cell r="G12452">
            <v>41</v>
          </cell>
          <cell r="AC12452">
            <v>154255772.56908727</v>
          </cell>
        </row>
        <row r="12453">
          <cell r="A12453" t="str">
            <v>Activos (D+C+AP)</v>
          </cell>
          <cell r="C12453">
            <v>7143689417</v>
          </cell>
          <cell r="D12453">
            <v>2016</v>
          </cell>
          <cell r="G12453">
            <v>41</v>
          </cell>
          <cell r="AC12453">
            <v>8447549159.280673</v>
          </cell>
        </row>
        <row r="12454">
          <cell r="A12454" t="str">
            <v>Activos PG</v>
          </cell>
          <cell r="C12454">
            <v>232393641</v>
          </cell>
          <cell r="D12454">
            <v>2016</v>
          </cell>
          <cell r="G12454">
            <v>41</v>
          </cell>
          <cell r="AC12454">
            <v>315491764.71868384</v>
          </cell>
        </row>
        <row r="12455">
          <cell r="A12455" t="str">
            <v>Activos D (Líneas Aereas)</v>
          </cell>
          <cell r="C12455">
            <v>155904088</v>
          </cell>
          <cell r="D12455">
            <v>2016</v>
          </cell>
          <cell r="G12455">
            <v>147</v>
          </cell>
          <cell r="AC12455">
            <v>240247670.04356194</v>
          </cell>
        </row>
        <row r="12456">
          <cell r="A12456" t="str">
            <v>Activos D (conducciones subt.)</v>
          </cell>
          <cell r="C12456">
            <v>113169693</v>
          </cell>
          <cell r="D12456">
            <v>2016</v>
          </cell>
          <cell r="G12456">
            <v>147</v>
          </cell>
          <cell r="AC12456">
            <v>174394112.50585809</v>
          </cell>
        </row>
        <row r="12457">
          <cell r="A12457" t="str">
            <v>Activos D (Líneas Subterrán.)</v>
          </cell>
          <cell r="C12457">
            <v>275340756</v>
          </cell>
          <cell r="D12457">
            <v>2016</v>
          </cell>
          <cell r="G12457">
            <v>147</v>
          </cell>
          <cell r="AC12457">
            <v>424299169.73718417</v>
          </cell>
        </row>
        <row r="12458">
          <cell r="A12458" t="str">
            <v>Activos C</v>
          </cell>
          <cell r="C12458">
            <v>50363891</v>
          </cell>
          <cell r="D12458">
            <v>2016</v>
          </cell>
          <cell r="G12458">
            <v>147</v>
          </cell>
          <cell r="AC12458">
            <v>81810313.321881682</v>
          </cell>
        </row>
        <row r="12459">
          <cell r="A12459" t="str">
            <v>Activos AP</v>
          </cell>
          <cell r="C12459">
            <v>19698152</v>
          </cell>
          <cell r="D12459">
            <v>2016</v>
          </cell>
          <cell r="G12459">
            <v>147</v>
          </cell>
          <cell r="AC12459">
            <v>30354785.322652537</v>
          </cell>
        </row>
        <row r="12460">
          <cell r="A12460" t="str">
            <v>Activos (D+C+AP)</v>
          </cell>
          <cell r="C12460">
            <v>1403936319</v>
          </cell>
          <cell r="D12460">
            <v>2016</v>
          </cell>
          <cell r="G12460">
            <v>147</v>
          </cell>
          <cell r="AC12460">
            <v>2020733269.5021374</v>
          </cell>
        </row>
        <row r="12461">
          <cell r="A12461" t="str">
            <v>Activos PG</v>
          </cell>
          <cell r="C12461">
            <v>148976314</v>
          </cell>
          <cell r="D12461">
            <v>2016</v>
          </cell>
          <cell r="G12461">
            <v>147</v>
          </cell>
          <cell r="AC12461">
            <v>229571993.84135506</v>
          </cell>
        </row>
        <row r="12462">
          <cell r="A12462" t="str">
            <v>Activos (G+T+D+C+AP+PG+I)</v>
          </cell>
          <cell r="C12462">
            <v>5269818835</v>
          </cell>
          <cell r="D12462">
            <v>2016</v>
          </cell>
          <cell r="G12462">
            <v>147</v>
          </cell>
          <cell r="AC12462">
            <v>8120772924.571599</v>
          </cell>
        </row>
        <row r="12463">
          <cell r="A12463" t="str">
            <v>Activos (G+T+D+C+AP+PG+I)</v>
          </cell>
          <cell r="C12463">
            <v>12401986380</v>
          </cell>
          <cell r="D12463">
            <v>2016</v>
          </cell>
          <cell r="G12463">
            <v>145</v>
          </cell>
          <cell r="AC12463">
            <v>17233019383.291935</v>
          </cell>
        </row>
        <row r="12464">
          <cell r="A12464" t="str">
            <v>Activos D (Líneas Aereas)</v>
          </cell>
          <cell r="C12464">
            <v>329053011</v>
          </cell>
          <cell r="D12464">
            <v>2016</v>
          </cell>
          <cell r="G12464">
            <v>145</v>
          </cell>
          <cell r="AC12464">
            <v>457231345.2817688</v>
          </cell>
        </row>
        <row r="12465">
          <cell r="A12465" t="str">
            <v>Activos D (conducciones subt.)</v>
          </cell>
          <cell r="C12465">
            <v>358345729</v>
          </cell>
          <cell r="D12465">
            <v>2016</v>
          </cell>
          <cell r="G12465">
            <v>145</v>
          </cell>
          <cell r="AC12465">
            <v>497934661.80027193</v>
          </cell>
        </row>
        <row r="12466">
          <cell r="A12466" t="str">
            <v>Activos D (Líneas Subterrán.)</v>
          </cell>
          <cell r="C12466">
            <v>1710722576</v>
          </cell>
          <cell r="D12466">
            <v>2016</v>
          </cell>
          <cell r="G12466">
            <v>145</v>
          </cell>
          <cell r="AC12466">
            <v>2377112376.0614152</v>
          </cell>
        </row>
        <row r="12467">
          <cell r="A12467" t="str">
            <v>Activos C</v>
          </cell>
          <cell r="C12467">
            <v>211900923</v>
          </cell>
          <cell r="D12467">
            <v>2016</v>
          </cell>
          <cell r="G12467">
            <v>145</v>
          </cell>
          <cell r="AC12467">
            <v>306860019.30754685</v>
          </cell>
        </row>
        <row r="12468">
          <cell r="A12468" t="str">
            <v>Activos AP</v>
          </cell>
          <cell r="C12468">
            <v>164474151</v>
          </cell>
          <cell r="D12468">
            <v>2016</v>
          </cell>
          <cell r="G12468">
            <v>145</v>
          </cell>
          <cell r="AC12468">
            <v>228542924.12418246</v>
          </cell>
        </row>
        <row r="12469">
          <cell r="A12469" t="str">
            <v>Activos (D+C+AP)</v>
          </cell>
          <cell r="C12469">
            <v>4601078951</v>
          </cell>
          <cell r="D12469">
            <v>2016</v>
          </cell>
          <cell r="G12469">
            <v>145</v>
          </cell>
          <cell r="AC12469">
            <v>4606451703.8720818</v>
          </cell>
        </row>
        <row r="12470">
          <cell r="A12470" t="str">
            <v>Activos PG</v>
          </cell>
          <cell r="C12470">
            <v>237303760</v>
          </cell>
          <cell r="D12470">
            <v>2016</v>
          </cell>
          <cell r="G12470">
            <v>145</v>
          </cell>
          <cell r="AC12470">
            <v>329742363.07845849</v>
          </cell>
        </row>
        <row r="12471">
          <cell r="A12471" t="str">
            <v>Activos (G+T+D+C+AP+PG+I)</v>
          </cell>
          <cell r="C12471">
            <v>2501933426</v>
          </cell>
          <cell r="D12471">
            <v>2016</v>
          </cell>
          <cell r="G12471">
            <v>121</v>
          </cell>
          <cell r="AC12471">
            <v>3567041891.3481922</v>
          </cell>
        </row>
        <row r="12472">
          <cell r="A12472" t="str">
            <v>Activos D (Líneas Aereas)</v>
          </cell>
          <cell r="C12472">
            <v>133566561</v>
          </cell>
          <cell r="D12472">
            <v>2016</v>
          </cell>
          <cell r="G12472">
            <v>121</v>
          </cell>
          <cell r="AC12472">
            <v>190427736.17362976</v>
          </cell>
        </row>
        <row r="12473">
          <cell r="A12473" t="str">
            <v>Activos D (conducciones subt.)</v>
          </cell>
          <cell r="C12473">
            <v>19896981</v>
          </cell>
          <cell r="D12473">
            <v>2016</v>
          </cell>
          <cell r="G12473">
            <v>121</v>
          </cell>
          <cell r="AC12473">
            <v>28367407.382149521</v>
          </cell>
        </row>
        <row r="12474">
          <cell r="A12474" t="str">
            <v>Activos D (Líneas Subterrán.)</v>
          </cell>
          <cell r="C12474">
            <v>112654827</v>
          </cell>
          <cell r="D12474">
            <v>2016</v>
          </cell>
          <cell r="G12474">
            <v>121</v>
          </cell>
          <cell r="AC12474">
            <v>160613581.0791887</v>
          </cell>
        </row>
        <row r="12475">
          <cell r="A12475" t="str">
            <v>Activos C</v>
          </cell>
          <cell r="C12475">
            <v>36547542</v>
          </cell>
          <cell r="D12475">
            <v>2016</v>
          </cell>
          <cell r="G12475">
            <v>121</v>
          </cell>
          <cell r="AC12475">
            <v>55616710.788831487</v>
          </cell>
        </row>
        <row r="12476">
          <cell r="A12476" t="str">
            <v>Activos (D+C+AP)</v>
          </cell>
          <cell r="C12476">
            <v>861944923</v>
          </cell>
          <cell r="D12476">
            <v>2016</v>
          </cell>
          <cell r="G12476">
            <v>121</v>
          </cell>
          <cell r="AC12476">
            <v>1600690705.09654</v>
          </cell>
        </row>
        <row r="12477">
          <cell r="A12477" t="str">
            <v>Activos PG</v>
          </cell>
          <cell r="C12477">
            <v>102051845</v>
          </cell>
          <cell r="D12477">
            <v>2016</v>
          </cell>
          <cell r="G12477">
            <v>121</v>
          </cell>
          <cell r="AC12477">
            <v>145496759.59458265</v>
          </cell>
        </row>
        <row r="12478">
          <cell r="A12478" t="str">
            <v>Activos AP</v>
          </cell>
          <cell r="C12478">
            <v>14064777</v>
          </cell>
          <cell r="D12478">
            <v>2016</v>
          </cell>
          <cell r="G12478">
            <v>121</v>
          </cell>
          <cell r="AC12478">
            <v>20052351.605406206</v>
          </cell>
        </row>
        <row r="12479">
          <cell r="A12479" t="str">
            <v>Activos (G+T+D+C+AP+PG+I)</v>
          </cell>
          <cell r="C12479">
            <v>6352768463</v>
          </cell>
          <cell r="D12479">
            <v>2016</v>
          </cell>
          <cell r="G12479">
            <v>166</v>
          </cell>
          <cell r="AC12479">
            <v>8303673257.167141</v>
          </cell>
        </row>
        <row r="12480">
          <cell r="A12480" t="str">
            <v>Activos D (Líneas Aereas)</v>
          </cell>
          <cell r="C12480">
            <v>240942077</v>
          </cell>
          <cell r="D12480">
            <v>2016</v>
          </cell>
          <cell r="G12480">
            <v>166</v>
          </cell>
          <cell r="AC12480">
            <v>314934235.83179092</v>
          </cell>
        </row>
        <row r="12481">
          <cell r="A12481" t="str">
            <v>Activos D (conducciones subt.)</v>
          </cell>
          <cell r="C12481">
            <v>24021081</v>
          </cell>
          <cell r="D12481">
            <v>2016</v>
          </cell>
          <cell r="G12481">
            <v>166</v>
          </cell>
          <cell r="AC12481">
            <v>31397840.02355285</v>
          </cell>
        </row>
        <row r="12482">
          <cell r="A12482" t="str">
            <v>Activos D (Líneas Subterrán.)</v>
          </cell>
          <cell r="C12482">
            <v>40198561</v>
          </cell>
          <cell r="D12482">
            <v>2016</v>
          </cell>
          <cell r="G12482">
            <v>166</v>
          </cell>
          <cell r="AC12482">
            <v>52543346.715122044</v>
          </cell>
        </row>
        <row r="12483">
          <cell r="A12483" t="str">
            <v>Activos C</v>
          </cell>
          <cell r="C12483">
            <v>66369216</v>
          </cell>
          <cell r="D12483">
            <v>2016</v>
          </cell>
          <cell r="G12483">
            <v>166</v>
          </cell>
          <cell r="AC12483">
            <v>94213156.986460939</v>
          </cell>
        </row>
        <row r="12484">
          <cell r="A12484" t="str">
            <v>Activos AP</v>
          </cell>
          <cell r="C12484">
            <v>24764669</v>
          </cell>
          <cell r="D12484">
            <v>2016</v>
          </cell>
          <cell r="G12484">
            <v>166</v>
          </cell>
          <cell r="AC12484">
            <v>32369780.339953829</v>
          </cell>
        </row>
        <row r="12485">
          <cell r="A12485" t="str">
            <v>Activos (D+C+AP)</v>
          </cell>
          <cell r="C12485">
            <v>1211728539</v>
          </cell>
          <cell r="D12485">
            <v>2016</v>
          </cell>
          <cell r="G12485">
            <v>166</v>
          </cell>
          <cell r="AC12485">
            <v>2519740948.742372</v>
          </cell>
        </row>
        <row r="12486">
          <cell r="A12486" t="str">
            <v>Activos PG</v>
          </cell>
          <cell r="C12486">
            <v>377811779</v>
          </cell>
          <cell r="D12486">
            <v>2016</v>
          </cell>
          <cell r="G12486">
            <v>166</v>
          </cell>
          <cell r="AC12486">
            <v>493835968.33364427</v>
          </cell>
        </row>
        <row r="12487">
          <cell r="A12487" t="str">
            <v>Activos D (Líneas Aereas)</v>
          </cell>
          <cell r="C12487">
            <v>1202236709</v>
          </cell>
          <cell r="D12487">
            <v>2016</v>
          </cell>
          <cell r="G12487">
            <v>443</v>
          </cell>
          <cell r="AC12487">
            <v>1714045889.3727517</v>
          </cell>
        </row>
        <row r="12488">
          <cell r="A12488" t="str">
            <v>Activos D (conducciones subt.)</v>
          </cell>
          <cell r="C12488">
            <v>118091784</v>
          </cell>
          <cell r="D12488">
            <v>2016</v>
          </cell>
          <cell r="G12488">
            <v>443</v>
          </cell>
          <cell r="AC12488">
            <v>168365127.61472741</v>
          </cell>
        </row>
        <row r="12489">
          <cell r="A12489" t="str">
            <v>Activos D (Líneas Subterrán.)</v>
          </cell>
          <cell r="C12489">
            <v>631872794</v>
          </cell>
          <cell r="D12489">
            <v>2016</v>
          </cell>
          <cell r="G12489">
            <v>443</v>
          </cell>
          <cell r="AC12489">
            <v>900869984.30038428</v>
          </cell>
        </row>
        <row r="12490">
          <cell r="A12490" t="str">
            <v>Activos C</v>
          </cell>
          <cell r="C12490">
            <v>184832567</v>
          </cell>
          <cell r="D12490">
            <v>2016</v>
          </cell>
          <cell r="G12490">
            <v>443</v>
          </cell>
          <cell r="AC12490">
            <v>287105006.58250618</v>
          </cell>
        </row>
        <row r="12491">
          <cell r="A12491" t="str">
            <v>Activos AP</v>
          </cell>
          <cell r="C12491">
            <v>212463450</v>
          </cell>
          <cell r="D12491">
            <v>2016</v>
          </cell>
          <cell r="G12491">
            <v>443</v>
          </cell>
          <cell r="AC12491">
            <v>302912147.32360429</v>
          </cell>
        </row>
        <row r="12492">
          <cell r="A12492" t="str">
            <v>Activos (D+C+AP)</v>
          </cell>
          <cell r="C12492">
            <v>5907109957</v>
          </cell>
          <cell r="D12492">
            <v>2016</v>
          </cell>
          <cell r="G12492">
            <v>443</v>
          </cell>
          <cell r="AC12492">
            <v>7676617688.0791187</v>
          </cell>
        </row>
        <row r="12493">
          <cell r="A12493" t="str">
            <v>Activos PG</v>
          </cell>
          <cell r="C12493">
            <v>525465757</v>
          </cell>
          <cell r="D12493">
            <v>2016</v>
          </cell>
          <cell r="G12493">
            <v>443</v>
          </cell>
          <cell r="AC12493">
            <v>749163965.83926904</v>
          </cell>
        </row>
        <row r="12494">
          <cell r="A12494" t="str">
            <v>Activos (G+T+D+C+AP+PG+I)</v>
          </cell>
          <cell r="C12494">
            <v>8717223521</v>
          </cell>
          <cell r="D12494">
            <v>2016</v>
          </cell>
          <cell r="G12494">
            <v>443</v>
          </cell>
          <cell r="AC12494">
            <v>12428268934.94359</v>
          </cell>
        </row>
        <row r="12495">
          <cell r="A12495" t="str">
            <v>Activos (G+T+D+C+AP+PG+I)</v>
          </cell>
          <cell r="C12495">
            <v>4720359747</v>
          </cell>
          <cell r="D12495">
            <v>2016</v>
          </cell>
          <cell r="G12495">
            <v>49</v>
          </cell>
          <cell r="AC12495">
            <v>7274058336.3289833</v>
          </cell>
        </row>
        <row r="12496">
          <cell r="A12496" t="str">
            <v>Activos D (Líneas Aereas)</v>
          </cell>
          <cell r="C12496">
            <v>97583328</v>
          </cell>
          <cell r="D12496">
            <v>2016</v>
          </cell>
          <cell r="G12496">
            <v>49</v>
          </cell>
          <cell r="AC12496">
            <v>150375576.98356619</v>
          </cell>
        </row>
        <row r="12497">
          <cell r="A12497" t="str">
            <v>Activos D (conducciones subt.)</v>
          </cell>
          <cell r="C12497">
            <v>123709425</v>
          </cell>
          <cell r="D12497">
            <v>2016</v>
          </cell>
          <cell r="G12497">
            <v>49</v>
          </cell>
          <cell r="AC12497">
            <v>190635803.71721086</v>
          </cell>
        </row>
        <row r="12498">
          <cell r="A12498" t="str">
            <v>Activos D (Líneas Subterrán.)</v>
          </cell>
          <cell r="C12498">
            <v>137572400</v>
          </cell>
          <cell r="D12498">
            <v>2016</v>
          </cell>
          <cell r="G12498">
            <v>49</v>
          </cell>
          <cell r="AC12498">
            <v>211998601.1033971</v>
          </cell>
        </row>
        <row r="12499">
          <cell r="A12499" t="str">
            <v>Activos C</v>
          </cell>
          <cell r="C12499">
            <v>52598768</v>
          </cell>
          <cell r="D12499">
            <v>2016</v>
          </cell>
          <cell r="G12499">
            <v>49</v>
          </cell>
          <cell r="AC12499">
            <v>87157764.649842978</v>
          </cell>
        </row>
        <row r="12500">
          <cell r="A12500" t="str">
            <v>Activos AP</v>
          </cell>
          <cell r="C12500">
            <v>10939583</v>
          </cell>
          <cell r="D12500">
            <v>2016</v>
          </cell>
          <cell r="G12500">
            <v>49</v>
          </cell>
          <cell r="AC12500">
            <v>16857860.244166013</v>
          </cell>
        </row>
        <row r="12501">
          <cell r="A12501" t="str">
            <v>Activos (D+C+AP)</v>
          </cell>
          <cell r="C12501">
            <v>1111589271</v>
          </cell>
          <cell r="D12501">
            <v>2016</v>
          </cell>
          <cell r="G12501">
            <v>49</v>
          </cell>
          <cell r="AC12501">
            <v>1618132968.9567494</v>
          </cell>
        </row>
        <row r="12502">
          <cell r="A12502" t="str">
            <v>Activos PG</v>
          </cell>
          <cell r="C12502">
            <v>223813106</v>
          </cell>
          <cell r="D12502">
            <v>2016</v>
          </cell>
          <cell r="G12502">
            <v>49</v>
          </cell>
          <cell r="AC12502">
            <v>344895236.11281282</v>
          </cell>
        </row>
        <row r="12503">
          <cell r="A12503" t="str">
            <v>Activos (G+T+D+C+AP+PG+I)</v>
          </cell>
          <cell r="C12503">
            <v>17247002362</v>
          </cell>
          <cell r="D12503">
            <v>2016</v>
          </cell>
          <cell r="G12503">
            <v>120</v>
          </cell>
          <cell r="AC12503">
            <v>24589295337.00359</v>
          </cell>
        </row>
        <row r="12504">
          <cell r="A12504" t="str">
            <v>Activos D (Líneas Aereas)</v>
          </cell>
          <cell r="C12504">
            <v>436929363</v>
          </cell>
          <cell r="D12504">
            <v>2016</v>
          </cell>
          <cell r="G12504">
            <v>120</v>
          </cell>
          <cell r="AC12504">
            <v>622936375.99815202</v>
          </cell>
        </row>
        <row r="12505">
          <cell r="A12505" t="str">
            <v>Activos D (conducciones subt.)</v>
          </cell>
          <cell r="C12505">
            <v>285899131</v>
          </cell>
          <cell r="D12505">
            <v>2016</v>
          </cell>
          <cell r="G12505">
            <v>120</v>
          </cell>
          <cell r="AC12505">
            <v>407610436.94415414</v>
          </cell>
        </row>
        <row r="12506">
          <cell r="A12506" t="str">
            <v>Activos D (Líneas Subterrán.)</v>
          </cell>
          <cell r="C12506">
            <v>1114687520</v>
          </cell>
          <cell r="D12506">
            <v>2016</v>
          </cell>
          <cell r="G12506">
            <v>120</v>
          </cell>
          <cell r="AC12506">
            <v>1589225771.6704831</v>
          </cell>
        </row>
        <row r="12507">
          <cell r="A12507" t="str">
            <v>Activos C</v>
          </cell>
          <cell r="C12507">
            <v>111266652</v>
          </cell>
          <cell r="D12507">
            <v>2016</v>
          </cell>
          <cell r="G12507">
            <v>120</v>
          </cell>
          <cell r="AC12507">
            <v>167158295.11721551</v>
          </cell>
        </row>
        <row r="12508">
          <cell r="A12508" t="str">
            <v>Activos AP</v>
          </cell>
          <cell r="C12508">
            <v>70068994</v>
          </cell>
          <cell r="D12508">
            <v>2016</v>
          </cell>
          <cell r="G12508">
            <v>120</v>
          </cell>
          <cell r="AC12508">
            <v>99898356.321262524</v>
          </cell>
        </row>
        <row r="12509">
          <cell r="A12509" t="str">
            <v>Activos (D+C+AP)</v>
          </cell>
          <cell r="C12509">
            <v>3868125247</v>
          </cell>
          <cell r="D12509">
            <v>2016</v>
          </cell>
          <cell r="G12509">
            <v>120</v>
          </cell>
          <cell r="AC12509">
            <v>5496351173.462245</v>
          </cell>
        </row>
        <row r="12510">
          <cell r="A12510" t="str">
            <v>Activos PG</v>
          </cell>
          <cell r="C12510">
            <v>489399251</v>
          </cell>
          <cell r="D12510">
            <v>2016</v>
          </cell>
          <cell r="G12510">
            <v>120</v>
          </cell>
          <cell r="AC12510">
            <v>697743437.84294939</v>
          </cell>
        </row>
        <row r="12511">
          <cell r="A12511" t="str">
            <v>Activos PG</v>
          </cell>
          <cell r="C12511">
            <v>3559373</v>
          </cell>
          <cell r="D12511">
            <v>2016</v>
          </cell>
          <cell r="G12511">
            <v>446</v>
          </cell>
          <cell r="AC12511" t="e">
            <v>#VALUE!</v>
          </cell>
        </row>
        <row r="12512">
          <cell r="A12512" t="str">
            <v>Activos (G+T+D+C+AP+PG+I)</v>
          </cell>
          <cell r="C12512">
            <v>583029117</v>
          </cell>
          <cell r="D12512">
            <v>2016</v>
          </cell>
          <cell r="G12512">
            <v>446</v>
          </cell>
          <cell r="AC12512" t="e">
            <v>#VALUE!</v>
          </cell>
        </row>
        <row r="12513">
          <cell r="A12513" t="str">
            <v>Activos D (Líneas Aereas)</v>
          </cell>
          <cell r="C12513">
            <v>1541882995</v>
          </cell>
          <cell r="D12513">
            <v>2016</v>
          </cell>
          <cell r="G12513">
            <v>161</v>
          </cell>
          <cell r="AC12513">
            <v>1802947225.0457344</v>
          </cell>
        </row>
        <row r="12514">
          <cell r="A12514" t="str">
            <v>Activos D (conducciones subt.)</v>
          </cell>
          <cell r="C12514">
            <v>1969357357</v>
          </cell>
          <cell r="D12514">
            <v>2016</v>
          </cell>
          <cell r="G12514">
            <v>161</v>
          </cell>
          <cell r="AC12514">
            <v>2302799494.7998967</v>
          </cell>
        </row>
        <row r="12515">
          <cell r="A12515" t="str">
            <v>Activos D (Líneas Subterrán.)</v>
          </cell>
          <cell r="C12515">
            <v>5913146830</v>
          </cell>
          <cell r="D12515">
            <v>2016</v>
          </cell>
          <cell r="G12515">
            <v>161</v>
          </cell>
          <cell r="AC12515">
            <v>6914332477.2425299</v>
          </cell>
        </row>
        <row r="12516">
          <cell r="A12516" t="str">
            <v>Activos C</v>
          </cell>
          <cell r="C12516">
            <v>992914728</v>
          </cell>
          <cell r="D12516">
            <v>2016</v>
          </cell>
          <cell r="G12516">
            <v>161</v>
          </cell>
          <cell r="AC12516">
            <v>1259142585.7720983</v>
          </cell>
        </row>
        <row r="12517">
          <cell r="A12517" t="str">
            <v>Activos AP</v>
          </cell>
          <cell r="C12517">
            <v>895954435</v>
          </cell>
          <cell r="D12517">
            <v>2016</v>
          </cell>
          <cell r="G12517">
            <v>161</v>
          </cell>
          <cell r="AC12517">
            <v>1047653140.7304798</v>
          </cell>
        </row>
        <row r="12518">
          <cell r="A12518" t="str">
            <v>Activos (D+C+AP)</v>
          </cell>
          <cell r="C12518">
            <v>22332095185</v>
          </cell>
          <cell r="D12518">
            <v>2016</v>
          </cell>
          <cell r="G12518">
            <v>161</v>
          </cell>
          <cell r="AC12518">
            <v>21716132751.843227</v>
          </cell>
        </row>
        <row r="12519">
          <cell r="A12519" t="str">
            <v>Activos PG</v>
          </cell>
          <cell r="C12519">
            <v>2941903413</v>
          </cell>
          <cell r="D12519">
            <v>2016</v>
          </cell>
          <cell r="G12519">
            <v>161</v>
          </cell>
          <cell r="AC12519">
            <v>3440012382.2760787</v>
          </cell>
        </row>
        <row r="12520">
          <cell r="A12520" t="str">
            <v>Activos (G+T+D+C+AP+PG+I)</v>
          </cell>
          <cell r="C12520">
            <v>44298088225</v>
          </cell>
          <cell r="D12520">
            <v>2016</v>
          </cell>
          <cell r="G12520">
            <v>161</v>
          </cell>
          <cell r="AC12520">
            <v>51798427960.543709</v>
          </cell>
        </row>
        <row r="12521">
          <cell r="A12521" t="str">
            <v>Activos PG</v>
          </cell>
          <cell r="C12521">
            <v>12695572</v>
          </cell>
          <cell r="D12521">
            <v>2016</v>
          </cell>
          <cell r="G12521">
            <v>231</v>
          </cell>
          <cell r="AC12521" t="e">
            <v>#VALUE!</v>
          </cell>
        </row>
        <row r="12522">
          <cell r="A12522" t="str">
            <v>Activos (G+T+D+C+AP+PG+I)</v>
          </cell>
          <cell r="C12522">
            <v>364060914</v>
          </cell>
          <cell r="D12522">
            <v>2016</v>
          </cell>
          <cell r="G12522">
            <v>231</v>
          </cell>
          <cell r="AC12522" t="e">
            <v>#VALUE!</v>
          </cell>
        </row>
        <row r="12523">
          <cell r="A12523" t="str">
            <v>Activos D (Líneas Aereas)</v>
          </cell>
          <cell r="C12523">
            <v>142291673</v>
          </cell>
          <cell r="D12523">
            <v>2016</v>
          </cell>
          <cell r="G12523">
            <v>99</v>
          </cell>
          <cell r="AC12523">
            <v>185988764.84941265</v>
          </cell>
        </row>
        <row r="12524">
          <cell r="A12524" t="str">
            <v>Activos D (conducciones subt.)</v>
          </cell>
          <cell r="C12524">
            <v>531873</v>
          </cell>
          <cell r="D12524">
            <v>2016</v>
          </cell>
          <cell r="G12524">
            <v>99</v>
          </cell>
          <cell r="AC12524">
            <v>695208.65305133956</v>
          </cell>
        </row>
        <row r="12525">
          <cell r="A12525" t="str">
            <v>Activos D (Líneas Subterrán.)</v>
          </cell>
          <cell r="C12525">
            <v>76703077</v>
          </cell>
          <cell r="D12525">
            <v>2016</v>
          </cell>
          <cell r="G12525">
            <v>99</v>
          </cell>
          <cell r="AC12525">
            <v>100258224.88839099</v>
          </cell>
        </row>
        <row r="12526">
          <cell r="A12526" t="str">
            <v>Activos C</v>
          </cell>
          <cell r="C12526">
            <v>27009600</v>
          </cell>
          <cell r="D12526">
            <v>2016</v>
          </cell>
          <cell r="G12526">
            <v>99</v>
          </cell>
          <cell r="AC12526">
            <v>40025952.421362057</v>
          </cell>
        </row>
        <row r="12527">
          <cell r="A12527" t="str">
            <v>Activos AP</v>
          </cell>
          <cell r="C12527">
            <v>56983986</v>
          </cell>
          <cell r="D12527">
            <v>2016</v>
          </cell>
          <cell r="G12527">
            <v>99</v>
          </cell>
          <cell r="AC12527">
            <v>74483495.406904265</v>
          </cell>
        </row>
        <row r="12528">
          <cell r="A12528" t="str">
            <v>Activos (D+C+AP)</v>
          </cell>
          <cell r="C12528">
            <v>915056966</v>
          </cell>
          <cell r="D12528">
            <v>2016</v>
          </cell>
          <cell r="G12528">
            <v>99</v>
          </cell>
          <cell r="AC12528">
            <v>1474593540.9305716</v>
          </cell>
        </row>
        <row r="12529">
          <cell r="A12529" t="str">
            <v>Activos PG</v>
          </cell>
          <cell r="C12529">
            <v>464809542</v>
          </cell>
          <cell r="D12529">
            <v>2016</v>
          </cell>
          <cell r="G12529">
            <v>99</v>
          </cell>
          <cell r="AC12529">
            <v>607550328.02798796</v>
          </cell>
        </row>
        <row r="12530">
          <cell r="A12530" t="str">
            <v>Activos (G+T+D+C+AP+PG+I)</v>
          </cell>
          <cell r="C12530">
            <v>4691928179</v>
          </cell>
          <cell r="D12530">
            <v>2016</v>
          </cell>
          <cell r="G12530">
            <v>99</v>
          </cell>
          <cell r="AC12530">
            <v>6132796869.8095493</v>
          </cell>
        </row>
        <row r="12531">
          <cell r="A12531" t="str">
            <v>Activos (G+T+D+C+AP+PG+I)</v>
          </cell>
          <cell r="C12531">
            <v>355491204</v>
          </cell>
          <cell r="D12531">
            <v>2016</v>
          </cell>
          <cell r="G12531">
            <v>250</v>
          </cell>
          <cell r="AC12531" t="e">
            <v>#VALUE!</v>
          </cell>
        </row>
        <row r="12532">
          <cell r="A12532" t="str">
            <v>Activos D (Líneas Aereas)</v>
          </cell>
          <cell r="C12532">
            <v>1682269</v>
          </cell>
          <cell r="D12532">
            <v>2016</v>
          </cell>
          <cell r="G12532">
            <v>294</v>
          </cell>
          <cell r="AC12532">
            <v>1967102.7147753597</v>
          </cell>
        </row>
        <row r="12533">
          <cell r="A12533" t="str">
            <v>Activos C</v>
          </cell>
          <cell r="C12533">
            <v>736069</v>
          </cell>
          <cell r="D12533">
            <v>2016</v>
          </cell>
          <cell r="G12533">
            <v>294</v>
          </cell>
          <cell r="AC12533">
            <v>885539.07319342264</v>
          </cell>
        </row>
        <row r="12534">
          <cell r="A12534" t="str">
            <v>Activos (D+C+AP)</v>
          </cell>
          <cell r="C12534">
            <v>67035383</v>
          </cell>
          <cell r="D12534">
            <v>2016</v>
          </cell>
          <cell r="G12534">
            <v>294</v>
          </cell>
          <cell r="AC12534">
            <v>78779167.664102092</v>
          </cell>
        </row>
        <row r="12535">
          <cell r="A12535" t="str">
            <v>Activos PG</v>
          </cell>
          <cell r="C12535">
            <v>16035035</v>
          </cell>
          <cell r="D12535">
            <v>2016</v>
          </cell>
          <cell r="G12535">
            <v>294</v>
          </cell>
          <cell r="AC12535">
            <v>18750010.182686545</v>
          </cell>
        </row>
        <row r="12536">
          <cell r="A12536" t="str">
            <v>Activos (G+T+D+C+AP+PG+I)</v>
          </cell>
          <cell r="C12536">
            <v>1007059117</v>
          </cell>
          <cell r="D12536">
            <v>2016</v>
          </cell>
          <cell r="G12536">
            <v>294</v>
          </cell>
          <cell r="AC12536">
            <v>1177569534.3550744</v>
          </cell>
        </row>
        <row r="12537">
          <cell r="A12537" t="str">
            <v>Activos (G+T+D+C+AP+PG+I)</v>
          </cell>
          <cell r="C12537">
            <v>158125595</v>
          </cell>
          <cell r="D12537">
            <v>2016</v>
          </cell>
          <cell r="G12537">
            <v>319</v>
          </cell>
          <cell r="AC12537" t="e">
            <v>#VALUE!</v>
          </cell>
        </row>
        <row r="12538">
          <cell r="A12538" t="str">
            <v>Activos D (Líneas Aereas)</v>
          </cell>
          <cell r="C12538">
            <v>2667352632</v>
          </cell>
          <cell r="D12538">
            <v>2016</v>
          </cell>
          <cell r="G12538">
            <v>32</v>
          </cell>
          <cell r="AC12538">
            <v>3706385267.722795</v>
          </cell>
        </row>
        <row r="12539">
          <cell r="A12539" t="str">
            <v>Activos D (conducciones subt.)</v>
          </cell>
          <cell r="C12539">
            <v>884499744</v>
          </cell>
          <cell r="D12539">
            <v>2016</v>
          </cell>
          <cell r="G12539">
            <v>32</v>
          </cell>
          <cell r="AC12539">
            <v>1229045151.7871087</v>
          </cell>
        </row>
        <row r="12540">
          <cell r="A12540" t="str">
            <v>Activos D (Líneas Subterrán.)</v>
          </cell>
          <cell r="C12540">
            <v>5634384946</v>
          </cell>
          <cell r="D12540">
            <v>2016</v>
          </cell>
          <cell r="G12540">
            <v>32</v>
          </cell>
          <cell r="AC12540">
            <v>7829186552.2389221</v>
          </cell>
        </row>
        <row r="12541">
          <cell r="A12541" t="str">
            <v>Activos C</v>
          </cell>
          <cell r="C12541">
            <v>652525459</v>
          </cell>
          <cell r="D12541">
            <v>2016</v>
          </cell>
          <cell r="G12541">
            <v>32</v>
          </cell>
          <cell r="AC12541">
            <v>1008227874.2404597</v>
          </cell>
        </row>
        <row r="12542">
          <cell r="A12542" t="str">
            <v>Activos AP</v>
          </cell>
          <cell r="C12542">
            <v>137355321</v>
          </cell>
          <cell r="D12542">
            <v>2016</v>
          </cell>
          <cell r="G12542">
            <v>32</v>
          </cell>
          <cell r="AC12542">
            <v>190860305.49174702</v>
          </cell>
        </row>
        <row r="12543">
          <cell r="A12543" t="str">
            <v>Activos (D+C+AP)</v>
          </cell>
          <cell r="C12543">
            <v>17844460762</v>
          </cell>
          <cell r="D12543">
            <v>2016</v>
          </cell>
          <cell r="G12543">
            <v>32</v>
          </cell>
          <cell r="AC12543">
            <v>19866305738.728302</v>
          </cell>
        </row>
        <row r="12544">
          <cell r="A12544" t="str">
            <v>Activos PG</v>
          </cell>
          <cell r="C12544">
            <v>2061262241</v>
          </cell>
          <cell r="D12544">
            <v>2016</v>
          </cell>
          <cell r="G12544">
            <v>32</v>
          </cell>
          <cell r="AC12544">
            <v>2864200222.8356557</v>
          </cell>
        </row>
        <row r="12545">
          <cell r="A12545" t="str">
            <v>Activos (G+T+D+C+AP+PG+I)</v>
          </cell>
          <cell r="C12545">
            <v>25541273218</v>
          </cell>
          <cell r="D12545">
            <v>2016</v>
          </cell>
          <cell r="G12545">
            <v>32</v>
          </cell>
          <cell r="AC12545">
            <v>35490545058.939919</v>
          </cell>
        </row>
        <row r="12546">
          <cell r="A12546" t="str">
            <v>Activos PG</v>
          </cell>
          <cell r="C12546">
            <v>4582318</v>
          </cell>
          <cell r="D12546">
            <v>2016</v>
          </cell>
          <cell r="G12546">
            <v>33</v>
          </cell>
          <cell r="AC12546" t="e">
            <v>#VALUE!</v>
          </cell>
        </row>
        <row r="12547">
          <cell r="A12547" t="str">
            <v>Activos (G+T+D+C+AP+PG+I)</v>
          </cell>
          <cell r="C12547">
            <v>81690774</v>
          </cell>
          <cell r="D12547">
            <v>2016</v>
          </cell>
          <cell r="G12547">
            <v>33</v>
          </cell>
          <cell r="AC12547" t="e">
            <v>#VALUE!</v>
          </cell>
        </row>
        <row r="12548">
          <cell r="A12548" t="str">
            <v>Activos D (Líneas Aereas)</v>
          </cell>
          <cell r="C12548">
            <v>46611999</v>
          </cell>
          <cell r="D12548">
            <v>2016</v>
          </cell>
          <cell r="G12548">
            <v>89</v>
          </cell>
          <cell r="AC12548">
            <v>48557730.755127512</v>
          </cell>
        </row>
        <row r="12549">
          <cell r="A12549" t="str">
            <v>Activos D (conducciones subt.)</v>
          </cell>
          <cell r="C12549">
            <v>89811487</v>
          </cell>
          <cell r="D12549">
            <v>2016</v>
          </cell>
          <cell r="G12549">
            <v>89</v>
          </cell>
          <cell r="AC12549">
            <v>93560501.545184419</v>
          </cell>
        </row>
        <row r="12550">
          <cell r="A12550" t="str">
            <v>Activos D (Líneas Subterrán.)</v>
          </cell>
          <cell r="C12550">
            <v>138348067</v>
          </cell>
          <cell r="D12550">
            <v>2016</v>
          </cell>
          <cell r="G12550">
            <v>89</v>
          </cell>
          <cell r="AC12550">
            <v>144123151.37735975</v>
          </cell>
        </row>
        <row r="12551">
          <cell r="A12551" t="str">
            <v>Activos C</v>
          </cell>
          <cell r="C12551">
            <v>29961603</v>
          </cell>
          <cell r="D12551">
            <v>2016</v>
          </cell>
          <cell r="G12551">
            <v>89</v>
          </cell>
          <cell r="AC12551">
            <v>31792542.145967096</v>
          </cell>
        </row>
        <row r="12552">
          <cell r="A12552" t="str">
            <v>Activos AP</v>
          </cell>
          <cell r="C12552">
            <v>3187056</v>
          </cell>
          <cell r="D12552">
            <v>2016</v>
          </cell>
          <cell r="G12552">
            <v>89</v>
          </cell>
          <cell r="AC12552">
            <v>3320093.7627565311</v>
          </cell>
        </row>
        <row r="12553">
          <cell r="A12553" t="str">
            <v>Activos (D+C+AP)</v>
          </cell>
          <cell r="C12553">
            <v>602572340</v>
          </cell>
          <cell r="D12553">
            <v>2016</v>
          </cell>
          <cell r="G12553">
            <v>89</v>
          </cell>
          <cell r="AC12553">
            <v>452704908.77511054</v>
          </cell>
        </row>
        <row r="12554">
          <cell r="A12554" t="str">
            <v>Activos PG</v>
          </cell>
          <cell r="C12554">
            <v>5301037</v>
          </cell>
          <cell r="D12554">
            <v>2016</v>
          </cell>
          <cell r="G12554">
            <v>89</v>
          </cell>
          <cell r="AC12554">
            <v>5522318.9927762775</v>
          </cell>
        </row>
        <row r="12555">
          <cell r="A12555" t="str">
            <v>Activos (G+T+D+C+AP+PG+I)</v>
          </cell>
          <cell r="C12555">
            <v>1130980602</v>
          </cell>
          <cell r="D12555">
            <v>2016</v>
          </cell>
          <cell r="G12555">
            <v>89</v>
          </cell>
          <cell r="AC12555">
            <v>1178191297.0775621</v>
          </cell>
        </row>
        <row r="12556">
          <cell r="A12556" t="str">
            <v>Activos (G+T+D+C+AP+PG+I)</v>
          </cell>
          <cell r="C12556">
            <v>627758228</v>
          </cell>
          <cell r="D12556">
            <v>2016</v>
          </cell>
          <cell r="G12556">
            <v>229</v>
          </cell>
          <cell r="AC12556" t="e">
            <v>#VALUE!</v>
          </cell>
        </row>
        <row r="12557">
          <cell r="A12557" t="str">
            <v>Activos D (Líneas Aereas)</v>
          </cell>
          <cell r="C12557">
            <v>493731400</v>
          </cell>
          <cell r="D12557">
            <v>2016</v>
          </cell>
          <cell r="G12557">
            <v>159</v>
          </cell>
          <cell r="AC12557">
            <v>686058065.67091739</v>
          </cell>
        </row>
        <row r="12558">
          <cell r="A12558" t="str">
            <v>Activos D (conducciones subt.)</v>
          </cell>
          <cell r="C12558">
            <v>150402094</v>
          </cell>
          <cell r="D12558">
            <v>2016</v>
          </cell>
          <cell r="G12558">
            <v>159</v>
          </cell>
          <cell r="AC12558">
            <v>208989279.76323867</v>
          </cell>
        </row>
        <row r="12559">
          <cell r="A12559" t="str">
            <v>Activos D (Líneas Subterrán.)</v>
          </cell>
          <cell r="C12559">
            <v>446220664</v>
          </cell>
          <cell r="D12559">
            <v>2016</v>
          </cell>
          <cell r="G12559">
            <v>159</v>
          </cell>
          <cell r="AC12559">
            <v>620040138.43606532</v>
          </cell>
        </row>
        <row r="12560">
          <cell r="A12560" t="str">
            <v>Activos C</v>
          </cell>
          <cell r="C12560">
            <v>112006995</v>
          </cell>
          <cell r="D12560">
            <v>2016</v>
          </cell>
          <cell r="G12560">
            <v>159</v>
          </cell>
          <cell r="AC12560">
            <v>163153976.4126941</v>
          </cell>
        </row>
        <row r="12561">
          <cell r="A12561" t="str">
            <v>Activos AP</v>
          </cell>
          <cell r="C12561">
            <v>313739414</v>
          </cell>
          <cell r="D12561">
            <v>2016</v>
          </cell>
          <cell r="G12561">
            <v>159</v>
          </cell>
          <cell r="AC12561">
            <v>435952535.11031938</v>
          </cell>
        </row>
        <row r="12562">
          <cell r="A12562" t="str">
            <v>Activos (D+C+AP)</v>
          </cell>
          <cell r="C12562">
            <v>3183238058</v>
          </cell>
          <cell r="D12562">
            <v>2016</v>
          </cell>
          <cell r="G12562">
            <v>159</v>
          </cell>
          <cell r="AC12562">
            <v>4185745845.6714897</v>
          </cell>
        </row>
        <row r="12563">
          <cell r="A12563" t="str">
            <v>Activos PG</v>
          </cell>
          <cell r="C12563">
            <v>231055634</v>
          </cell>
          <cell r="D12563">
            <v>2016</v>
          </cell>
          <cell r="G12563">
            <v>159</v>
          </cell>
          <cell r="AC12563">
            <v>321060360.60175121</v>
          </cell>
        </row>
        <row r="12564">
          <cell r="A12564" t="str">
            <v>Activos (G+T+D+C+AP+PG+I)</v>
          </cell>
          <cell r="C12564">
            <v>9292178105</v>
          </cell>
          <cell r="D12564">
            <v>2016</v>
          </cell>
          <cell r="G12564">
            <v>159</v>
          </cell>
          <cell r="AC12564">
            <v>12911825613.250343</v>
          </cell>
        </row>
        <row r="12565">
          <cell r="A12565" t="str">
            <v>Activos (G+T+D+C+AP+PG+I)</v>
          </cell>
          <cell r="C12565">
            <v>701979086</v>
          </cell>
          <cell r="D12565">
            <v>2016</v>
          </cell>
          <cell r="G12565">
            <v>160</v>
          </cell>
          <cell r="AC12565" t="e">
            <v>#VALUE!</v>
          </cell>
        </row>
        <row r="12566">
          <cell r="A12566" t="str">
            <v>Activos PG</v>
          </cell>
          <cell r="C12566">
            <v>569526</v>
          </cell>
          <cell r="D12566">
            <v>2016</v>
          </cell>
          <cell r="G12566">
            <v>183</v>
          </cell>
          <cell r="AC12566" t="e">
            <v>#VALUE!</v>
          </cell>
        </row>
        <row r="12567">
          <cell r="A12567" t="str">
            <v>Activos (G+T+D+C+AP+PG+I)</v>
          </cell>
          <cell r="C12567">
            <v>569526</v>
          </cell>
          <cell r="D12567">
            <v>2016</v>
          </cell>
          <cell r="G12567">
            <v>183</v>
          </cell>
          <cell r="AC12567" t="e">
            <v>#VALUE!</v>
          </cell>
        </row>
        <row r="12568">
          <cell r="A12568" t="str">
            <v>Activos D (Líneas Aereas)</v>
          </cell>
          <cell r="C12568">
            <v>184397801</v>
          </cell>
          <cell r="D12568">
            <v>2016</v>
          </cell>
          <cell r="G12568">
            <v>61</v>
          </cell>
          <cell r="AC12568">
            <v>284156384.99104905</v>
          </cell>
        </row>
        <row r="12569">
          <cell r="A12569" t="str">
            <v>Activos D (conducciones subt.)</v>
          </cell>
          <cell r="C12569">
            <v>18125020</v>
          </cell>
          <cell r="D12569">
            <v>2016</v>
          </cell>
          <cell r="G12569">
            <v>61</v>
          </cell>
          <cell r="AC12569">
            <v>27930594.25416068</v>
          </cell>
        </row>
        <row r="12570">
          <cell r="A12570" t="str">
            <v>Activos D (Líneas Subterrán.)</v>
          </cell>
          <cell r="C12570">
            <v>35835028</v>
          </cell>
          <cell r="D12570">
            <v>2016</v>
          </cell>
          <cell r="G12570">
            <v>61</v>
          </cell>
          <cell r="AC12570">
            <v>55221656.426005989</v>
          </cell>
        </row>
        <row r="12571">
          <cell r="A12571" t="str">
            <v>Activos C</v>
          </cell>
          <cell r="C12571">
            <v>39611749</v>
          </cell>
          <cell r="D12571">
            <v>2016</v>
          </cell>
          <cell r="G12571">
            <v>61</v>
          </cell>
          <cell r="AC12571">
            <v>67531906.571876779</v>
          </cell>
        </row>
        <row r="12572">
          <cell r="A12572" t="str">
            <v>Activos AP</v>
          </cell>
          <cell r="C12572">
            <v>16220392</v>
          </cell>
          <cell r="D12572">
            <v>2016</v>
          </cell>
          <cell r="G12572">
            <v>61</v>
          </cell>
          <cell r="AC12572">
            <v>24995568.975671962</v>
          </cell>
        </row>
        <row r="12573">
          <cell r="A12573" t="str">
            <v>Activos (D+C+AP)</v>
          </cell>
          <cell r="C12573">
            <v>777425740</v>
          </cell>
          <cell r="D12573">
            <v>2016</v>
          </cell>
          <cell r="G12573">
            <v>61</v>
          </cell>
          <cell r="AC12573">
            <v>1283316995.1064343</v>
          </cell>
        </row>
        <row r="12574">
          <cell r="A12574" t="str">
            <v>Activos PG</v>
          </cell>
          <cell r="C12574">
            <v>124899597</v>
          </cell>
          <cell r="D12574">
            <v>2016</v>
          </cell>
          <cell r="G12574">
            <v>61</v>
          </cell>
          <cell r="AC12574">
            <v>192469854.72651529</v>
          </cell>
        </row>
        <row r="12575">
          <cell r="A12575" t="str">
            <v>Activos (G+T+D+C+AP+PG+I)</v>
          </cell>
          <cell r="C12575">
            <v>1684848777</v>
          </cell>
          <cell r="D12575">
            <v>2016</v>
          </cell>
          <cell r="G12575">
            <v>61</v>
          </cell>
          <cell r="AC12575">
            <v>2596346242.3768826</v>
          </cell>
        </row>
        <row r="12576">
          <cell r="A12576" t="str">
            <v>Activos PG</v>
          </cell>
          <cell r="C12576">
            <v>369113</v>
          </cell>
          <cell r="D12576">
            <v>2016</v>
          </cell>
          <cell r="G12576">
            <v>184</v>
          </cell>
          <cell r="AC12576" t="e">
            <v>#VALUE!</v>
          </cell>
        </row>
        <row r="12577">
          <cell r="A12577" t="str">
            <v>Activos (G+T+D+C+AP+PG+I)</v>
          </cell>
          <cell r="C12577">
            <v>47430991</v>
          </cell>
          <cell r="D12577">
            <v>2016</v>
          </cell>
          <cell r="G12577">
            <v>184</v>
          </cell>
          <cell r="AC12577" t="e">
            <v>#VALUE!</v>
          </cell>
        </row>
        <row r="12578">
          <cell r="A12578" t="str">
            <v>Activos D (Líneas Aereas)</v>
          </cell>
          <cell r="C12578">
            <v>148180710</v>
          </cell>
          <cell r="D12578">
            <v>2016</v>
          </cell>
          <cell r="G12578">
            <v>62</v>
          </cell>
          <cell r="AC12578">
            <v>185338305.74639231</v>
          </cell>
        </row>
        <row r="12579">
          <cell r="A12579" t="str">
            <v>Activos D (conducciones subt.)</v>
          </cell>
          <cell r="C12579">
            <v>1159696</v>
          </cell>
          <cell r="D12579">
            <v>2016</v>
          </cell>
          <cell r="G12579">
            <v>62</v>
          </cell>
          <cell r="AC12579">
            <v>1450499.8108111925</v>
          </cell>
        </row>
        <row r="12580">
          <cell r="A12580" t="str">
            <v>Activos D (Líneas Subterrán.)</v>
          </cell>
          <cell r="C12580">
            <v>159563276</v>
          </cell>
          <cell r="D12580">
            <v>2016</v>
          </cell>
          <cell r="G12580">
            <v>62</v>
          </cell>
          <cell r="AC12580">
            <v>199575148.70312053</v>
          </cell>
        </row>
        <row r="12581">
          <cell r="A12581" t="str">
            <v>Activos C</v>
          </cell>
          <cell r="C12581">
            <v>77654452</v>
          </cell>
          <cell r="D12581">
            <v>2016</v>
          </cell>
          <cell r="G12581">
            <v>62</v>
          </cell>
          <cell r="AC12581">
            <v>102030774.47192898</v>
          </cell>
        </row>
        <row r="12582">
          <cell r="A12582" t="str">
            <v>Activos AP</v>
          </cell>
          <cell r="C12582">
            <v>71691890</v>
          </cell>
          <cell r="D12582">
            <v>2016</v>
          </cell>
          <cell r="G12582">
            <v>62</v>
          </cell>
          <cell r="AC12582">
            <v>89669252.012334973</v>
          </cell>
        </row>
        <row r="12583">
          <cell r="A12583" t="str">
            <v>Activos (D+C+AP)</v>
          </cell>
          <cell r="C12583">
            <v>1241232425</v>
          </cell>
          <cell r="D12583">
            <v>2016</v>
          </cell>
          <cell r="G12583">
            <v>62</v>
          </cell>
          <cell r="AC12583">
            <v>1595371947.2798035</v>
          </cell>
        </row>
        <row r="12584">
          <cell r="A12584" t="str">
            <v>Activos PG</v>
          </cell>
          <cell r="C12584">
            <v>172473641</v>
          </cell>
          <cell r="D12584">
            <v>2016</v>
          </cell>
          <cell r="G12584">
            <v>62</v>
          </cell>
          <cell r="AC12584">
            <v>215722899.48436272</v>
          </cell>
        </row>
        <row r="12585">
          <cell r="A12585" t="str">
            <v>Activos (G+T+D+C+AP+PG+I)</v>
          </cell>
          <cell r="C12585">
            <v>5124457094</v>
          </cell>
          <cell r="D12585">
            <v>2016</v>
          </cell>
          <cell r="G12585">
            <v>62</v>
          </cell>
          <cell r="AC12585">
            <v>6409459069.7536879</v>
          </cell>
        </row>
        <row r="12586">
          <cell r="A12586" t="str">
            <v>Activos D (Líneas Aereas)</v>
          </cell>
          <cell r="C12586">
            <v>6518937</v>
          </cell>
          <cell r="D12586">
            <v>2016</v>
          </cell>
          <cell r="G12586">
            <v>167</v>
          </cell>
          <cell r="AC12586">
            <v>9058304.3907083347</v>
          </cell>
        </row>
        <row r="12587">
          <cell r="A12587" t="str">
            <v>Activos D (conducciones subt.)</v>
          </cell>
          <cell r="C12587">
            <v>30721</v>
          </cell>
          <cell r="D12587">
            <v>2016</v>
          </cell>
          <cell r="G12587">
            <v>167</v>
          </cell>
          <cell r="AC12587">
            <v>42687.967254009476</v>
          </cell>
        </row>
        <row r="12588">
          <cell r="A12588" t="str">
            <v>Activos D (Líneas Subterrán.)</v>
          </cell>
          <cell r="C12588">
            <v>5084016</v>
          </cell>
          <cell r="D12588">
            <v>2016</v>
          </cell>
          <cell r="G12588">
            <v>167</v>
          </cell>
          <cell r="AC12588">
            <v>7064428.5188262174</v>
          </cell>
        </row>
        <row r="12589">
          <cell r="A12589" t="str">
            <v>Activos C</v>
          </cell>
          <cell r="C12589">
            <v>3289360</v>
          </cell>
          <cell r="D12589">
            <v>2016</v>
          </cell>
          <cell r="G12589">
            <v>167</v>
          </cell>
          <cell r="AC12589">
            <v>4861968.1303558042</v>
          </cell>
        </row>
        <row r="12590">
          <cell r="A12590" t="str">
            <v>Activos AP</v>
          </cell>
          <cell r="C12590">
            <v>481224</v>
          </cell>
          <cell r="D12590">
            <v>2016</v>
          </cell>
          <cell r="G12590">
            <v>167</v>
          </cell>
          <cell r="AC12590">
            <v>668678.57015863596</v>
          </cell>
        </row>
        <row r="12591">
          <cell r="A12591" t="str">
            <v>Activos (D+C+AP)</v>
          </cell>
          <cell r="C12591">
            <v>37452185</v>
          </cell>
          <cell r="D12591">
            <v>2016</v>
          </cell>
          <cell r="G12591">
            <v>167</v>
          </cell>
          <cell r="AC12591">
            <v>49536829.886069328</v>
          </cell>
        </row>
        <row r="12592">
          <cell r="A12592" t="str">
            <v>Activos PG</v>
          </cell>
          <cell r="C12592">
            <v>2270434</v>
          </cell>
          <cell r="D12592">
            <v>2016</v>
          </cell>
          <cell r="G12592">
            <v>167</v>
          </cell>
          <cell r="AC12592">
            <v>3154852.1286543324</v>
          </cell>
        </row>
        <row r="12593">
          <cell r="A12593" t="str">
            <v>Activos (G+T+D+C+AP+PG+I)</v>
          </cell>
          <cell r="C12593">
            <v>58192826</v>
          </cell>
          <cell r="D12593">
            <v>2016</v>
          </cell>
          <cell r="G12593">
            <v>167</v>
          </cell>
          <cell r="AC12593">
            <v>80861086.901672184</v>
          </cell>
        </row>
        <row r="12594">
          <cell r="A12594" t="str">
            <v>Activos D (Líneas Aereas)</v>
          </cell>
          <cell r="C12594">
            <v>1036683565</v>
          </cell>
          <cell r="D12594">
            <v>2016</v>
          </cell>
          <cell r="G12594">
            <v>17</v>
          </cell>
          <cell r="AC12594">
            <v>1478014429.1605887</v>
          </cell>
        </row>
        <row r="12595">
          <cell r="A12595" t="str">
            <v>Activos D (conducciones subt.)</v>
          </cell>
          <cell r="C12595">
            <v>188322245</v>
          </cell>
          <cell r="D12595">
            <v>2016</v>
          </cell>
          <cell r="G12595">
            <v>17</v>
          </cell>
          <cell r="AC12595">
            <v>268493689.72287661</v>
          </cell>
        </row>
        <row r="12596">
          <cell r="A12596" t="str">
            <v>Activos D (Líneas Subterrán.)</v>
          </cell>
          <cell r="C12596">
            <v>1034475801</v>
          </cell>
          <cell r="D12596">
            <v>2016</v>
          </cell>
          <cell r="G12596">
            <v>17</v>
          </cell>
          <cell r="AC12596">
            <v>1474866788.7828026</v>
          </cell>
        </row>
        <row r="12597">
          <cell r="A12597" t="str">
            <v>Activos C</v>
          </cell>
          <cell r="C12597">
            <v>199687585</v>
          </cell>
          <cell r="D12597">
            <v>2016</v>
          </cell>
          <cell r="G12597">
            <v>17</v>
          </cell>
          <cell r="AC12597">
            <v>298642395.41457677</v>
          </cell>
        </row>
        <row r="12598">
          <cell r="A12598" t="str">
            <v>Activos AP</v>
          </cell>
          <cell r="C12598">
            <v>191965375</v>
          </cell>
          <cell r="D12598">
            <v>2016</v>
          </cell>
          <cell r="G12598">
            <v>17</v>
          </cell>
          <cell r="AC12598">
            <v>273687751.71932369</v>
          </cell>
        </row>
        <row r="12599">
          <cell r="A12599" t="str">
            <v>Activos (D+C+AP)</v>
          </cell>
          <cell r="C12599">
            <v>5886275167</v>
          </cell>
          <cell r="D12599">
            <v>2016</v>
          </cell>
          <cell r="G12599">
            <v>17</v>
          </cell>
          <cell r="AC12599">
            <v>7664587855.4254408</v>
          </cell>
        </row>
        <row r="12600">
          <cell r="A12600" t="str">
            <v>Activos PG</v>
          </cell>
          <cell r="C12600">
            <v>626321872</v>
          </cell>
          <cell r="D12600">
            <v>2016</v>
          </cell>
          <cell r="G12600">
            <v>17</v>
          </cell>
          <cell r="AC12600">
            <v>892955956.2515794</v>
          </cell>
        </row>
        <row r="12601">
          <cell r="A12601" t="str">
            <v>Activos (G+T+D+C+AP+PG+I)</v>
          </cell>
          <cell r="C12601">
            <v>26123596066</v>
          </cell>
          <cell r="D12601">
            <v>2016</v>
          </cell>
          <cell r="G12601">
            <v>17</v>
          </cell>
          <cell r="AC12601">
            <v>37244780597.163994</v>
          </cell>
        </row>
        <row r="12602">
          <cell r="A12602" t="str">
            <v>Activos PG</v>
          </cell>
          <cell r="C12602">
            <v>699993</v>
          </cell>
          <cell r="D12602">
            <v>2016</v>
          </cell>
          <cell r="G12602">
            <v>444</v>
          </cell>
          <cell r="AC12602" t="e">
            <v>#VALUE!</v>
          </cell>
        </row>
        <row r="12603">
          <cell r="A12603" t="str">
            <v>Activos (G+T+D+C+AP+PG+I)</v>
          </cell>
          <cell r="C12603">
            <v>718415640</v>
          </cell>
          <cell r="D12603">
            <v>2016</v>
          </cell>
          <cell r="G12603">
            <v>444</v>
          </cell>
          <cell r="AC12603" t="e">
            <v>#VALUE!</v>
          </cell>
        </row>
        <row r="12604">
          <cell r="A12604" t="str">
            <v>Activos D (Líneas Aereas)</v>
          </cell>
          <cell r="C12604">
            <v>820660976</v>
          </cell>
          <cell r="D12604">
            <v>2016</v>
          </cell>
          <cell r="G12604">
            <v>55</v>
          </cell>
          <cell r="AC12604">
            <v>1140338819.3786483</v>
          </cell>
        </row>
        <row r="12605">
          <cell r="A12605" t="str">
            <v>Activos D (conducciones subt.)</v>
          </cell>
          <cell r="C12605">
            <v>330930552</v>
          </cell>
          <cell r="D12605">
            <v>2016</v>
          </cell>
          <cell r="G12605">
            <v>55</v>
          </cell>
          <cell r="AC12605">
            <v>459840258.0361082</v>
          </cell>
        </row>
        <row r="12606">
          <cell r="A12606" t="str">
            <v>Activos D (Líneas Subterrán.)</v>
          </cell>
          <cell r="C12606">
            <v>763928524</v>
          </cell>
          <cell r="D12606">
            <v>2016</v>
          </cell>
          <cell r="G12606">
            <v>55</v>
          </cell>
          <cell r="AC12606">
            <v>1061506976.2350116</v>
          </cell>
        </row>
        <row r="12607">
          <cell r="A12607" t="str">
            <v>Activos C</v>
          </cell>
          <cell r="C12607">
            <v>171562112</v>
          </cell>
          <cell r="D12607">
            <v>2016</v>
          </cell>
          <cell r="G12607">
            <v>55</v>
          </cell>
          <cell r="AC12607">
            <v>251067452.28397378</v>
          </cell>
        </row>
        <row r="12608">
          <cell r="A12608" t="str">
            <v>Activos AP</v>
          </cell>
          <cell r="C12608">
            <v>377440015</v>
          </cell>
          <cell r="D12608">
            <v>2016</v>
          </cell>
          <cell r="G12608">
            <v>55</v>
          </cell>
          <cell r="AC12608">
            <v>524466879.3552568</v>
          </cell>
        </row>
        <row r="12609">
          <cell r="A12609" t="str">
            <v>Activos (D+C+AP)</v>
          </cell>
          <cell r="C12609">
            <v>5185189427</v>
          </cell>
          <cell r="D12609">
            <v>2016</v>
          </cell>
          <cell r="G12609">
            <v>55</v>
          </cell>
          <cell r="AC12609">
            <v>7251331111.9521437</v>
          </cell>
        </row>
        <row r="12610">
          <cell r="A12610" t="str">
            <v>Activos (G+T+D+C+AP+PG+I)</v>
          </cell>
          <cell r="C12610">
            <v>14723505685</v>
          </cell>
          <cell r="D12610">
            <v>2016</v>
          </cell>
          <cell r="G12610">
            <v>55</v>
          </cell>
          <cell r="AC12610">
            <v>20458856435.190987</v>
          </cell>
        </row>
        <row r="12611">
          <cell r="A12611" t="str">
            <v>Activos PG</v>
          </cell>
          <cell r="C12611">
            <v>432618566</v>
          </cell>
          <cell r="D12611">
            <v>2016</v>
          </cell>
          <cell r="G12611">
            <v>55</v>
          </cell>
          <cell r="AC12611">
            <v>601139519.5105803</v>
          </cell>
        </row>
        <row r="12612">
          <cell r="A12612" t="str">
            <v>Activos (G+T+D+C+AP+PG+I)</v>
          </cell>
          <cell r="C12612">
            <v>36784264556</v>
          </cell>
          <cell r="D12612">
            <v>2016</v>
          </cell>
          <cell r="G12612">
            <v>45</v>
          </cell>
          <cell r="AC12612">
            <v>58308458106.490646</v>
          </cell>
        </row>
        <row r="12613">
          <cell r="A12613" t="str">
            <v>Activos D (Líneas Aereas)</v>
          </cell>
          <cell r="C12613">
            <v>2027364643</v>
          </cell>
          <cell r="D12613">
            <v>2016</v>
          </cell>
          <cell r="G12613">
            <v>45</v>
          </cell>
          <cell r="AC12613">
            <v>3213670513.1886029</v>
          </cell>
        </row>
        <row r="12614">
          <cell r="A12614" t="str">
            <v>Activos D (conducciones subt.)</v>
          </cell>
          <cell r="C12614">
            <v>191934666</v>
          </cell>
          <cell r="D12614">
            <v>2016</v>
          </cell>
          <cell r="G12614">
            <v>45</v>
          </cell>
          <cell r="AC12614">
            <v>304244615.6455453</v>
          </cell>
        </row>
        <row r="12615">
          <cell r="A12615" t="str">
            <v>Activos D (Líneas Subterrán.)</v>
          </cell>
          <cell r="C12615">
            <v>1841522453</v>
          </cell>
          <cell r="D12615">
            <v>2016</v>
          </cell>
          <cell r="G12615">
            <v>45</v>
          </cell>
          <cell r="AC12615">
            <v>2919083366.1889234</v>
          </cell>
        </row>
        <row r="12616">
          <cell r="A12616" t="str">
            <v>Activos C</v>
          </cell>
          <cell r="C12616">
            <v>464049052</v>
          </cell>
          <cell r="D12616">
            <v>2016</v>
          </cell>
          <cell r="G12616">
            <v>45</v>
          </cell>
          <cell r="AC12616">
            <v>768962607.28294444</v>
          </cell>
        </row>
        <row r="12617">
          <cell r="A12617" t="str">
            <v>Activos AP</v>
          </cell>
          <cell r="C12617">
            <v>212986436</v>
          </cell>
          <cell r="D12617">
            <v>2016</v>
          </cell>
          <cell r="G12617">
            <v>45</v>
          </cell>
          <cell r="AC12617">
            <v>337614760.84020448</v>
          </cell>
        </row>
        <row r="12618">
          <cell r="A12618" t="str">
            <v>Activos (D+C+AP)</v>
          </cell>
          <cell r="C12618">
            <v>10753028333</v>
          </cell>
          <cell r="D12618">
            <v>2016</v>
          </cell>
          <cell r="G12618">
            <v>45</v>
          </cell>
          <cell r="AC12618">
            <v>16608090577.725233</v>
          </cell>
        </row>
        <row r="12619">
          <cell r="A12619" t="str">
            <v>Activos PG</v>
          </cell>
          <cell r="C12619">
            <v>902960770</v>
          </cell>
          <cell r="D12619">
            <v>2016</v>
          </cell>
          <cell r="G12619">
            <v>45</v>
          </cell>
          <cell r="AC12619">
            <v>1431325346.9889364</v>
          </cell>
        </row>
        <row r="12620">
          <cell r="A12620" t="str">
            <v>Activos D (Líneas Aereas)</v>
          </cell>
          <cell r="C12620">
            <v>1401582417</v>
          </cell>
          <cell r="D12620">
            <v>2016</v>
          </cell>
          <cell r="G12620">
            <v>39</v>
          </cell>
          <cell r="AC12620">
            <v>1699902972.0846536</v>
          </cell>
        </row>
        <row r="12621">
          <cell r="A12621" t="str">
            <v>Activos D (conducciones subt.)</v>
          </cell>
          <cell r="C12621">
            <v>272748539</v>
          </cell>
          <cell r="D12621">
            <v>2016</v>
          </cell>
          <cell r="G12621">
            <v>39</v>
          </cell>
          <cell r="AC12621">
            <v>330801846.86552542</v>
          </cell>
        </row>
        <row r="12622">
          <cell r="A12622" t="str">
            <v>Activos D (Líneas Subterrán.)</v>
          </cell>
          <cell r="C12622">
            <v>913610825</v>
          </cell>
          <cell r="D12622">
            <v>2016</v>
          </cell>
          <cell r="G12622">
            <v>39</v>
          </cell>
          <cell r="AC12622">
            <v>1108068807.0205808</v>
          </cell>
        </row>
        <row r="12623">
          <cell r="A12623" t="str">
            <v>Activos C</v>
          </cell>
          <cell r="C12623">
            <v>168628683</v>
          </cell>
          <cell r="D12623">
            <v>2016</v>
          </cell>
          <cell r="G12623">
            <v>39</v>
          </cell>
          <cell r="AC12623">
            <v>218112254.85804045</v>
          </cell>
        </row>
        <row r="12624">
          <cell r="A12624" t="str">
            <v>Activos AP</v>
          </cell>
          <cell r="C12624">
            <v>41596767</v>
          </cell>
          <cell r="D12624">
            <v>2016</v>
          </cell>
          <cell r="G12624">
            <v>39</v>
          </cell>
          <cell r="AC12624">
            <v>50450452.998521626</v>
          </cell>
        </row>
        <row r="12625">
          <cell r="A12625" t="str">
            <v>Activos (D+C+AP)</v>
          </cell>
          <cell r="C12625">
            <v>5086364477</v>
          </cell>
          <cell r="D12625">
            <v>2016</v>
          </cell>
          <cell r="G12625">
            <v>39</v>
          </cell>
          <cell r="AC12625">
            <v>6320192275.7450495</v>
          </cell>
        </row>
        <row r="12626">
          <cell r="A12626" t="str">
            <v>Activos PG</v>
          </cell>
          <cell r="C12626">
            <v>465735746</v>
          </cell>
          <cell r="D12626">
            <v>2016</v>
          </cell>
          <cell r="G12626">
            <v>39</v>
          </cell>
          <cell r="AC12626">
            <v>564865518.59437549</v>
          </cell>
        </row>
        <row r="12627">
          <cell r="A12627" t="str">
            <v>Activos (G+T+D+C+AP+PG+I)</v>
          </cell>
          <cell r="C12627">
            <v>9422132594</v>
          </cell>
          <cell r="D12627">
            <v>2016</v>
          </cell>
          <cell r="G12627">
            <v>39</v>
          </cell>
          <cell r="AC12627">
            <v>11427591417.848307</v>
          </cell>
        </row>
        <row r="12628">
          <cell r="A12628" t="str">
            <v>Activos (G+T+D+C+AP+PG+I)</v>
          </cell>
          <cell r="C12628">
            <v>1935064082</v>
          </cell>
          <cell r="D12628">
            <v>2016</v>
          </cell>
          <cell r="G12628">
            <v>190</v>
          </cell>
          <cell r="AC12628">
            <v>2346933825.8444076</v>
          </cell>
        </row>
        <row r="12629">
          <cell r="A12629" t="str">
            <v>Activos D (Líneas Aereas)</v>
          </cell>
          <cell r="C12629">
            <v>147939953</v>
          </cell>
          <cell r="D12629">
            <v>2016</v>
          </cell>
          <cell r="G12629">
            <v>190</v>
          </cell>
          <cell r="AC12629">
            <v>179428310.9894093</v>
          </cell>
        </row>
        <row r="12630">
          <cell r="A12630" t="str">
            <v>Activos D (conducciones subt.)</v>
          </cell>
          <cell r="C12630">
            <v>69075755</v>
          </cell>
          <cell r="D12630">
            <v>2016</v>
          </cell>
          <cell r="G12630">
            <v>190</v>
          </cell>
          <cell r="AC12630">
            <v>83778220.816172928</v>
          </cell>
        </row>
        <row r="12631">
          <cell r="A12631" t="str">
            <v>Activos D (Líneas Subterrán.)</v>
          </cell>
          <cell r="C12631">
            <v>156069126</v>
          </cell>
          <cell r="D12631">
            <v>2016</v>
          </cell>
          <cell r="G12631">
            <v>190</v>
          </cell>
          <cell r="AC12631">
            <v>189287742.14071372</v>
          </cell>
        </row>
        <row r="12632">
          <cell r="A12632" t="str">
            <v>Activos (D+C+AP)</v>
          </cell>
          <cell r="C12632">
            <v>754361777</v>
          </cell>
          <cell r="D12632">
            <v>2016</v>
          </cell>
          <cell r="G12632">
            <v>190</v>
          </cell>
          <cell r="AC12632">
            <v>1175967153.6467769</v>
          </cell>
        </row>
        <row r="12633">
          <cell r="A12633" t="str">
            <v>Activos C</v>
          </cell>
          <cell r="C12633">
            <v>29319030</v>
          </cell>
          <cell r="D12633">
            <v>2016</v>
          </cell>
          <cell r="G12633">
            <v>190</v>
          </cell>
          <cell r="AC12633">
            <v>37927109.731629334</v>
          </cell>
        </row>
        <row r="12634">
          <cell r="A12634" t="str">
            <v>Activos AP</v>
          </cell>
          <cell r="C12634">
            <v>17562067</v>
          </cell>
          <cell r="D12634">
            <v>2016</v>
          </cell>
          <cell r="G12634">
            <v>190</v>
          </cell>
          <cell r="AC12634">
            <v>21300074.492337052</v>
          </cell>
        </row>
        <row r="12635">
          <cell r="A12635" t="str">
            <v>Activos PG</v>
          </cell>
          <cell r="C12635">
            <v>95868404</v>
          </cell>
          <cell r="D12635">
            <v>2016</v>
          </cell>
          <cell r="G12635">
            <v>190</v>
          </cell>
          <cell r="AC12635">
            <v>116273565.4442876</v>
          </cell>
        </row>
        <row r="12636">
          <cell r="A12636" t="str">
            <v>Activos D (Líneas Aereas)</v>
          </cell>
          <cell r="C12636">
            <v>474530382</v>
          </cell>
          <cell r="D12636">
            <v>2016</v>
          </cell>
          <cell r="G12636">
            <v>146</v>
          </cell>
          <cell r="AC12636">
            <v>593522983.01896608</v>
          </cell>
        </row>
        <row r="12637">
          <cell r="A12637" t="str">
            <v>Activos D (conducciones subt.)</v>
          </cell>
          <cell r="C12637">
            <v>33568978</v>
          </cell>
          <cell r="D12637">
            <v>2016</v>
          </cell>
          <cell r="G12637">
            <v>146</v>
          </cell>
          <cell r="AC12637">
            <v>41986689.820543557</v>
          </cell>
        </row>
        <row r="12638">
          <cell r="A12638" t="str">
            <v>Activos D (Líneas Subterrán.)</v>
          </cell>
          <cell r="C12638">
            <v>125612089</v>
          </cell>
          <cell r="D12638">
            <v>2016</v>
          </cell>
          <cell r="G12638">
            <v>146</v>
          </cell>
          <cell r="AC12638">
            <v>157110407.66726682</v>
          </cell>
        </row>
        <row r="12639">
          <cell r="A12639" t="str">
            <v>Activos C</v>
          </cell>
          <cell r="C12639">
            <v>107897775</v>
          </cell>
          <cell r="D12639">
            <v>2016</v>
          </cell>
          <cell r="G12639">
            <v>146</v>
          </cell>
          <cell r="AC12639">
            <v>146073060.54385659</v>
          </cell>
        </row>
        <row r="12640">
          <cell r="A12640" t="str">
            <v>Activos AP</v>
          </cell>
          <cell r="C12640">
            <v>5968547</v>
          </cell>
          <cell r="D12640">
            <v>2016</v>
          </cell>
          <cell r="G12640">
            <v>146</v>
          </cell>
          <cell r="AC12640">
            <v>7465211.8264766885</v>
          </cell>
        </row>
        <row r="12641">
          <cell r="A12641" t="str">
            <v>Activos (D+C+AP)</v>
          </cell>
          <cell r="C12641">
            <v>1712608222</v>
          </cell>
          <cell r="D12641">
            <v>2016</v>
          </cell>
          <cell r="G12641">
            <v>146</v>
          </cell>
          <cell r="AC12641">
            <v>2373879766.776063</v>
          </cell>
        </row>
        <row r="12642">
          <cell r="A12642" t="str">
            <v>Activos PG</v>
          </cell>
          <cell r="C12642">
            <v>259983904</v>
          </cell>
          <cell r="D12642">
            <v>2016</v>
          </cell>
          <cell r="G12642">
            <v>146</v>
          </cell>
          <cell r="AC12642">
            <v>325177118.45686734</v>
          </cell>
        </row>
        <row r="12643">
          <cell r="A12643" t="str">
            <v>Activos (G+T+D+C+AP+PG+I)</v>
          </cell>
          <cell r="C12643">
            <v>4183913266</v>
          </cell>
          <cell r="D12643">
            <v>2016</v>
          </cell>
          <cell r="G12643">
            <v>146</v>
          </cell>
          <cell r="AC12643">
            <v>5233065735.143898</v>
          </cell>
        </row>
        <row r="12644">
          <cell r="A12644" t="str">
            <v>Activos D (Líneas Aereas)</v>
          </cell>
          <cell r="C12644">
            <v>688137796</v>
          </cell>
          <cell r="D12644">
            <v>2016</v>
          </cell>
          <cell r="G12644">
            <v>309</v>
          </cell>
          <cell r="AC12644">
            <v>899461620.10644925</v>
          </cell>
        </row>
        <row r="12645">
          <cell r="A12645" t="str">
            <v>Activos D (conducciones subt.)</v>
          </cell>
          <cell r="C12645">
            <v>626069743</v>
          </cell>
          <cell r="D12645">
            <v>2016</v>
          </cell>
          <cell r="G12645">
            <v>309</v>
          </cell>
          <cell r="AC12645">
            <v>818332765.05336487</v>
          </cell>
        </row>
        <row r="12646">
          <cell r="A12646" t="str">
            <v>Activos D (Líneas Subterrán.)</v>
          </cell>
          <cell r="C12646">
            <v>1390461315</v>
          </cell>
          <cell r="D12646">
            <v>2016</v>
          </cell>
          <cell r="G12646">
            <v>309</v>
          </cell>
          <cell r="AC12646">
            <v>1817465330.8612099</v>
          </cell>
        </row>
        <row r="12647">
          <cell r="A12647" t="str">
            <v>Activos C</v>
          </cell>
          <cell r="C12647">
            <v>207801411</v>
          </cell>
          <cell r="D12647">
            <v>2016</v>
          </cell>
          <cell r="G12647">
            <v>309</v>
          </cell>
          <cell r="AC12647">
            <v>286323866.73494768</v>
          </cell>
        </row>
        <row r="12648">
          <cell r="A12648" t="str">
            <v>Activos AP</v>
          </cell>
          <cell r="C12648">
            <v>19614145</v>
          </cell>
          <cell r="D12648">
            <v>2016</v>
          </cell>
          <cell r="G12648">
            <v>309</v>
          </cell>
          <cell r="AC12648">
            <v>25637555.067099977</v>
          </cell>
        </row>
        <row r="12649">
          <cell r="A12649" t="str">
            <v>Activos (D+C+AP)</v>
          </cell>
          <cell r="C12649">
            <v>5070366125</v>
          </cell>
          <cell r="D12649">
            <v>2016</v>
          </cell>
          <cell r="G12649">
            <v>309</v>
          </cell>
          <cell r="AC12649">
            <v>5665986184.3316793</v>
          </cell>
        </row>
        <row r="12650">
          <cell r="A12650" t="str">
            <v>Activos PG</v>
          </cell>
          <cell r="C12650">
            <v>241093045</v>
          </cell>
          <cell r="D12650">
            <v>2016</v>
          </cell>
          <cell r="G12650">
            <v>309</v>
          </cell>
          <cell r="AC12650">
            <v>315131565.38214195</v>
          </cell>
        </row>
        <row r="12651">
          <cell r="A12651" t="str">
            <v>Activos (G+T+D+C+AP+PG+I)</v>
          </cell>
          <cell r="C12651">
            <v>7768119814</v>
          </cell>
          <cell r="D12651">
            <v>2016</v>
          </cell>
          <cell r="G12651">
            <v>309</v>
          </cell>
          <cell r="AC12651">
            <v>10153672234.974068</v>
          </cell>
        </row>
        <row r="12652">
          <cell r="A12652" t="str">
            <v>Activos (G+T+D+C+AP+PG+I)</v>
          </cell>
          <cell r="C12652">
            <v>2416413398</v>
          </cell>
          <cell r="D12652">
            <v>2016</v>
          </cell>
          <cell r="G12652">
            <v>107</v>
          </cell>
          <cell r="AC12652">
            <v>3357695908.5307693</v>
          </cell>
        </row>
        <row r="12653">
          <cell r="A12653" t="str">
            <v>Activos D (Líneas Aereas)</v>
          </cell>
          <cell r="C12653">
            <v>302399840</v>
          </cell>
          <cell r="D12653">
            <v>2016</v>
          </cell>
          <cell r="G12653">
            <v>107</v>
          </cell>
          <cell r="AC12653">
            <v>420195777.07554132</v>
          </cell>
        </row>
        <row r="12654">
          <cell r="A12654" t="str">
            <v>Activos D (conducciones subt.)</v>
          </cell>
          <cell r="C12654">
            <v>72219588</v>
          </cell>
          <cell r="D12654">
            <v>2016</v>
          </cell>
          <cell r="G12654">
            <v>107</v>
          </cell>
          <cell r="AC12654">
            <v>100351792.18261304</v>
          </cell>
        </row>
        <row r="12655">
          <cell r="A12655" t="str">
            <v>Activos D (Líneas Subterrán.)</v>
          </cell>
          <cell r="C12655">
            <v>166960582</v>
          </cell>
          <cell r="D12655">
            <v>2016</v>
          </cell>
          <cell r="G12655">
            <v>107</v>
          </cell>
          <cell r="AC12655">
            <v>231997912.08379817</v>
          </cell>
        </row>
        <row r="12656">
          <cell r="A12656" t="str">
            <v>Activos C</v>
          </cell>
          <cell r="C12656">
            <v>56921170</v>
          </cell>
          <cell r="D12656">
            <v>2016</v>
          </cell>
          <cell r="G12656">
            <v>107</v>
          </cell>
          <cell r="AC12656">
            <v>83117258.65834114</v>
          </cell>
        </row>
        <row r="12657">
          <cell r="A12657" t="str">
            <v>Activos AP</v>
          </cell>
          <cell r="C12657">
            <v>52406503</v>
          </cell>
          <cell r="D12657">
            <v>2016</v>
          </cell>
          <cell r="G12657">
            <v>107</v>
          </cell>
          <cell r="AC12657">
            <v>72820776.796365649</v>
          </cell>
        </row>
        <row r="12658">
          <cell r="A12658" t="str">
            <v>Activos (D+C+AP)</v>
          </cell>
          <cell r="C12658">
            <v>1519900256</v>
          </cell>
          <cell r="D12658">
            <v>2016</v>
          </cell>
          <cell r="G12658">
            <v>107</v>
          </cell>
          <cell r="AC12658">
            <v>2003548323.1612158</v>
          </cell>
        </row>
        <row r="12659">
          <cell r="A12659" t="str">
            <v>Activos PG</v>
          </cell>
          <cell r="C12659">
            <v>65856142</v>
          </cell>
          <cell r="D12659">
            <v>2016</v>
          </cell>
          <cell r="G12659">
            <v>107</v>
          </cell>
          <cell r="AC12659">
            <v>91509548.29502289</v>
          </cell>
        </row>
        <row r="12660">
          <cell r="A12660" t="str">
            <v>Activos PG</v>
          </cell>
          <cell r="C12660">
            <v>251771283</v>
          </cell>
          <cell r="D12660">
            <v>2016</v>
          </cell>
          <cell r="G12660">
            <v>289</v>
          </cell>
          <cell r="AC12660" t="e">
            <v>#VALUE!</v>
          </cell>
        </row>
        <row r="12661">
          <cell r="A12661" t="str">
            <v>Activos (G+T+D+C+AP+PG+I)</v>
          </cell>
          <cell r="C12661">
            <v>2574222553</v>
          </cell>
          <cell r="D12661">
            <v>2016</v>
          </cell>
          <cell r="G12661">
            <v>289</v>
          </cell>
          <cell r="AC12661" t="e">
            <v>#VALUE!</v>
          </cell>
        </row>
        <row r="12662">
          <cell r="A12662" t="str">
            <v>Activos PG</v>
          </cell>
          <cell r="C12662">
            <v>116340582</v>
          </cell>
          <cell r="D12662">
            <v>2016</v>
          </cell>
          <cell r="G12662">
            <v>316</v>
          </cell>
          <cell r="AC12662" t="e">
            <v>#VALUE!</v>
          </cell>
        </row>
        <row r="12663">
          <cell r="A12663" t="str">
            <v>Activos (G+T+D+C+AP+PG+I)</v>
          </cell>
          <cell r="C12663">
            <v>2669481237</v>
          </cell>
          <cell r="D12663">
            <v>2016</v>
          </cell>
          <cell r="G12663">
            <v>316</v>
          </cell>
          <cell r="AC12663" t="e">
            <v>#VALUE!</v>
          </cell>
        </row>
        <row r="12664">
          <cell r="A12664" t="str">
            <v>Activos PG</v>
          </cell>
          <cell r="C12664">
            <v>55840292</v>
          </cell>
          <cell r="D12664">
            <v>2016</v>
          </cell>
          <cell r="G12664">
            <v>308</v>
          </cell>
          <cell r="AC12664" t="e">
            <v>#VALUE!</v>
          </cell>
        </row>
        <row r="12665">
          <cell r="A12665" t="str">
            <v>Activos (G+T+D+C+AP+PG+I)</v>
          </cell>
          <cell r="C12665">
            <v>1906731879</v>
          </cell>
          <cell r="D12665">
            <v>2016</v>
          </cell>
          <cell r="G12665">
            <v>308</v>
          </cell>
          <cell r="AC12665" t="e">
            <v>#VALUE!</v>
          </cell>
        </row>
        <row r="12666">
          <cell r="A12666" t="str">
            <v>Activos PG</v>
          </cell>
          <cell r="C12666">
            <v>1146031</v>
          </cell>
          <cell r="D12666">
            <v>2016</v>
          </cell>
          <cell r="G12666">
            <v>433</v>
          </cell>
          <cell r="AC12666" t="e">
            <v>#VALUE!</v>
          </cell>
        </row>
        <row r="12667">
          <cell r="A12667" t="str">
            <v>Activos (G+T+D+C+AP+PG+I)</v>
          </cell>
          <cell r="C12667">
            <v>561706797</v>
          </cell>
          <cell r="D12667">
            <v>2016</v>
          </cell>
          <cell r="G12667">
            <v>433</v>
          </cell>
          <cell r="AC12667" t="e">
            <v>#VALUE!</v>
          </cell>
        </row>
        <row r="12668">
          <cell r="A12668" t="str">
            <v>Activos (G+T+D+C+AP+PG+I)</v>
          </cell>
          <cell r="C12668">
            <v>19548673</v>
          </cell>
          <cell r="D12668">
            <v>2016</v>
          </cell>
          <cell r="G12668">
            <v>455</v>
          </cell>
          <cell r="AC12668" t="e">
            <v>#VALUE!</v>
          </cell>
        </row>
        <row r="12669">
          <cell r="A12669" t="str">
            <v>Activos (G+T+D+C+AP+PG+I)</v>
          </cell>
          <cell r="C12669">
            <v>478981735</v>
          </cell>
          <cell r="D12669">
            <v>2016</v>
          </cell>
          <cell r="G12669">
            <v>226</v>
          </cell>
          <cell r="AC12669" t="e">
            <v>#VALUE!</v>
          </cell>
        </row>
        <row r="12670">
          <cell r="A12670" t="str">
            <v>Activos PG</v>
          </cell>
          <cell r="C12670">
            <v>20097364</v>
          </cell>
          <cell r="D12670">
            <v>2016</v>
          </cell>
          <cell r="G12670">
            <v>226</v>
          </cell>
          <cell r="AC12670" t="e">
            <v>#VALUE!</v>
          </cell>
        </row>
        <row r="12671">
          <cell r="A12671" t="str">
            <v>Activos (G+T+D+C+AP+PG+I)</v>
          </cell>
          <cell r="C12671">
            <v>1541514048</v>
          </cell>
          <cell r="D12671">
            <v>2016</v>
          </cell>
          <cell r="G12671">
            <v>178</v>
          </cell>
          <cell r="AC12671">
            <v>2197758392.8397174</v>
          </cell>
        </row>
        <row r="12672">
          <cell r="A12672" t="str">
            <v>Activos D (Líneas Aereas)</v>
          </cell>
          <cell r="C12672">
            <v>118728541</v>
          </cell>
          <cell r="D12672">
            <v>2016</v>
          </cell>
          <cell r="G12672">
            <v>178</v>
          </cell>
          <cell r="AC12672">
            <v>169272961.08064044</v>
          </cell>
        </row>
        <row r="12673">
          <cell r="A12673" t="str">
            <v>Activos D (conducciones subt.)</v>
          </cell>
          <cell r="C12673">
            <v>18863541</v>
          </cell>
          <cell r="D12673">
            <v>2016</v>
          </cell>
          <cell r="G12673">
            <v>178</v>
          </cell>
          <cell r="AC12673">
            <v>26894017.349510469</v>
          </cell>
        </row>
        <row r="12674">
          <cell r="A12674" t="str">
            <v>Activos (D+C+AP)</v>
          </cell>
          <cell r="C12674">
            <v>426635808</v>
          </cell>
          <cell r="D12674">
            <v>2016</v>
          </cell>
          <cell r="G12674">
            <v>178</v>
          </cell>
          <cell r="AC12674">
            <v>532637242.37491369</v>
          </cell>
        </row>
        <row r="12675">
          <cell r="A12675" t="str">
            <v>Activos D (Líneas Subterrán.)</v>
          </cell>
          <cell r="C12675">
            <v>58304069</v>
          </cell>
          <cell r="D12675">
            <v>2016</v>
          </cell>
          <cell r="G12675">
            <v>178</v>
          </cell>
          <cell r="AC12675">
            <v>83124936.258418053</v>
          </cell>
        </row>
        <row r="12676">
          <cell r="A12676" t="str">
            <v>Activos C</v>
          </cell>
          <cell r="C12676">
            <v>13321806</v>
          </cell>
          <cell r="D12676">
            <v>2016</v>
          </cell>
          <cell r="G12676">
            <v>178</v>
          </cell>
          <cell r="AC12676">
            <v>19545545.270862568</v>
          </cell>
        </row>
        <row r="12677">
          <cell r="A12677" t="str">
            <v>Activos AP</v>
          </cell>
          <cell r="C12677">
            <v>9973113</v>
          </cell>
          <cell r="D12677">
            <v>2016</v>
          </cell>
          <cell r="G12677">
            <v>178</v>
          </cell>
          <cell r="AC12677">
            <v>14218808.337767994</v>
          </cell>
        </row>
        <row r="12678">
          <cell r="A12678" t="str">
            <v>Activos PG</v>
          </cell>
          <cell r="C12678">
            <v>7872056</v>
          </cell>
          <cell r="D12678">
            <v>2016</v>
          </cell>
          <cell r="G12678">
            <v>178</v>
          </cell>
          <cell r="AC12678">
            <v>11223301.639936954</v>
          </cell>
        </row>
        <row r="12679">
          <cell r="A12679" t="str">
            <v>Activos D (Líneas Aereas)</v>
          </cell>
          <cell r="C12679">
            <v>565490086</v>
          </cell>
          <cell r="D12679">
            <v>2016</v>
          </cell>
          <cell r="G12679">
            <v>27</v>
          </cell>
          <cell r="AC12679">
            <v>844963732.93419731</v>
          </cell>
        </row>
        <row r="12680">
          <cell r="A12680" t="str">
            <v>Activos D (conducciones subt.)</v>
          </cell>
          <cell r="C12680">
            <v>114483940</v>
          </cell>
          <cell r="D12680">
            <v>2016</v>
          </cell>
          <cell r="G12680">
            <v>27</v>
          </cell>
          <cell r="AC12680">
            <v>171063613.13541165</v>
          </cell>
        </row>
        <row r="12681">
          <cell r="A12681" t="str">
            <v>Activos D (Líneas Subterrán.)</v>
          </cell>
          <cell r="C12681">
            <v>349559111</v>
          </cell>
          <cell r="D12681">
            <v>2016</v>
          </cell>
          <cell r="G12681">
            <v>27</v>
          </cell>
          <cell r="AC12681">
            <v>522316444.83988255</v>
          </cell>
        </row>
        <row r="12682">
          <cell r="A12682" t="str">
            <v>Activos C</v>
          </cell>
          <cell r="C12682">
            <v>87189389</v>
          </cell>
          <cell r="D12682">
            <v>2016</v>
          </cell>
          <cell r="G12682">
            <v>27</v>
          </cell>
          <cell r="AC12682">
            <v>142027105.22529233</v>
          </cell>
        </row>
        <row r="12683">
          <cell r="A12683" t="str">
            <v>Activos AP</v>
          </cell>
          <cell r="C12683">
            <v>61719151</v>
          </cell>
          <cell r="D12683">
            <v>2016</v>
          </cell>
          <cell r="G12683">
            <v>27</v>
          </cell>
          <cell r="AC12683">
            <v>92221677.291243255</v>
          </cell>
        </row>
        <row r="12684">
          <cell r="A12684" t="str">
            <v>Activos (D+C+AP)</v>
          </cell>
          <cell r="C12684">
            <v>2389088376</v>
          </cell>
          <cell r="D12684">
            <v>2016</v>
          </cell>
          <cell r="G12684">
            <v>27</v>
          </cell>
          <cell r="AC12684">
            <v>3257789954.8772244</v>
          </cell>
        </row>
        <row r="12685">
          <cell r="A12685" t="str">
            <v>Activos PG</v>
          </cell>
          <cell r="C12685">
            <v>202691401</v>
          </cell>
          <cell r="D12685">
            <v>2016</v>
          </cell>
          <cell r="G12685">
            <v>27</v>
          </cell>
          <cell r="AC12685">
            <v>302864518.87084419</v>
          </cell>
        </row>
        <row r="12686">
          <cell r="A12686" t="str">
            <v>Activos (G+T+D+C+AP+PG+I)</v>
          </cell>
          <cell r="C12686">
            <v>3413716970</v>
          </cell>
          <cell r="D12686">
            <v>2016</v>
          </cell>
          <cell r="G12686">
            <v>27</v>
          </cell>
          <cell r="AC12686">
            <v>5100826885.4991341</v>
          </cell>
        </row>
        <row r="12687">
          <cell r="A12687" t="str">
            <v>Activos D (Líneas Aereas)</v>
          </cell>
          <cell r="C12687">
            <v>521936839</v>
          </cell>
          <cell r="D12687">
            <v>2016</v>
          </cell>
          <cell r="G12687">
            <v>144</v>
          </cell>
          <cell r="AC12687">
            <v>744132737.50748348</v>
          </cell>
        </row>
        <row r="12688">
          <cell r="A12688" t="str">
            <v>Activos D (conducciones subt.)</v>
          </cell>
          <cell r="C12688">
            <v>36095599</v>
          </cell>
          <cell r="D12688">
            <v>2016</v>
          </cell>
          <cell r="G12688">
            <v>144</v>
          </cell>
          <cell r="AC12688">
            <v>51462006.298126779</v>
          </cell>
        </row>
        <row r="12689">
          <cell r="A12689" t="str">
            <v>Activos D (Líneas Subterrán.)</v>
          </cell>
          <cell r="C12689">
            <v>464646264</v>
          </cell>
          <cell r="D12689">
            <v>2016</v>
          </cell>
          <cell r="G12689">
            <v>144</v>
          </cell>
          <cell r="AC12689">
            <v>662452753.98724031</v>
          </cell>
        </row>
        <row r="12690">
          <cell r="A12690" t="str">
            <v>Activos C</v>
          </cell>
          <cell r="C12690">
            <v>149326256</v>
          </cell>
          <cell r="D12690">
            <v>2016</v>
          </cell>
          <cell r="G12690">
            <v>144</v>
          </cell>
          <cell r="AC12690">
            <v>223860547.3350583</v>
          </cell>
        </row>
        <row r="12691">
          <cell r="A12691" t="str">
            <v>Activos AP</v>
          </cell>
          <cell r="C12691">
            <v>37797654</v>
          </cell>
          <cell r="D12691">
            <v>2016</v>
          </cell>
          <cell r="G12691">
            <v>144</v>
          </cell>
          <cell r="AC12691">
            <v>53888650.198114648</v>
          </cell>
        </row>
        <row r="12692">
          <cell r="A12692" t="str">
            <v>Activos (D+C+AP)</v>
          </cell>
          <cell r="C12692">
            <v>2849940460</v>
          </cell>
          <cell r="D12692">
            <v>2016</v>
          </cell>
          <cell r="G12692">
            <v>144</v>
          </cell>
          <cell r="AC12692">
            <v>4028074793.7821555</v>
          </cell>
        </row>
        <row r="12693">
          <cell r="A12693" t="str">
            <v>Activos PG</v>
          </cell>
          <cell r="C12693">
            <v>366821693</v>
          </cell>
          <cell r="D12693">
            <v>2016</v>
          </cell>
          <cell r="G12693">
            <v>144</v>
          </cell>
          <cell r="AC12693">
            <v>522982878.75636935</v>
          </cell>
        </row>
        <row r="12694">
          <cell r="A12694" t="str">
            <v>Activos (G+T+D+C+AP+PG+I)</v>
          </cell>
          <cell r="C12694">
            <v>13941217060</v>
          </cell>
          <cell r="D12694">
            <v>2016</v>
          </cell>
          <cell r="G12694">
            <v>144</v>
          </cell>
          <cell r="AC12694">
            <v>19876190450.400131</v>
          </cell>
        </row>
        <row r="12695">
          <cell r="A12695" t="str">
            <v>Activos D (Líneas Aereas)</v>
          </cell>
          <cell r="C12695">
            <v>484558259</v>
          </cell>
          <cell r="D12695">
            <v>2016</v>
          </cell>
          <cell r="G12695">
            <v>130</v>
          </cell>
          <cell r="AC12695">
            <v>633363781.51230109</v>
          </cell>
        </row>
        <row r="12696">
          <cell r="A12696" t="str">
            <v>Activos D (conducciones subt.)</v>
          </cell>
          <cell r="C12696">
            <v>218229722</v>
          </cell>
          <cell r="D12696">
            <v>2016</v>
          </cell>
          <cell r="G12696">
            <v>130</v>
          </cell>
          <cell r="AC12696">
            <v>285247025.30000257</v>
          </cell>
        </row>
        <row r="12697">
          <cell r="A12697" t="str">
            <v>Activos D (Líneas Subterrán.)</v>
          </cell>
          <cell r="C12697">
            <v>764422264</v>
          </cell>
          <cell r="D12697">
            <v>2016</v>
          </cell>
          <cell r="G12697">
            <v>130</v>
          </cell>
          <cell r="AC12697">
            <v>999172683.17417026</v>
          </cell>
        </row>
        <row r="12698">
          <cell r="A12698" t="str">
            <v>Activos C</v>
          </cell>
          <cell r="C12698">
            <v>180487426</v>
          </cell>
          <cell r="D12698">
            <v>2016</v>
          </cell>
          <cell r="G12698">
            <v>130</v>
          </cell>
          <cell r="AC12698">
            <v>249722464.45998627</v>
          </cell>
        </row>
        <row r="12699">
          <cell r="A12699" t="str">
            <v>Activos AP</v>
          </cell>
          <cell r="C12699">
            <v>239244992</v>
          </cell>
          <cell r="D12699">
            <v>2016</v>
          </cell>
          <cell r="G12699">
            <v>130</v>
          </cell>
          <cell r="AC12699">
            <v>312715984.14959681</v>
          </cell>
        </row>
        <row r="12700">
          <cell r="A12700" t="str">
            <v>Activos (D+C+AP)</v>
          </cell>
          <cell r="C12700">
            <v>3893274077</v>
          </cell>
          <cell r="D12700">
            <v>2016</v>
          </cell>
          <cell r="G12700">
            <v>130</v>
          </cell>
          <cell r="AC12700">
            <v>4110680778.9465489</v>
          </cell>
        </row>
        <row r="12701">
          <cell r="A12701" t="str">
            <v>Activos PG</v>
          </cell>
          <cell r="C12701">
            <v>370543840</v>
          </cell>
          <cell r="D12701">
            <v>2016</v>
          </cell>
          <cell r="G12701">
            <v>130</v>
          </cell>
          <cell r="AC12701">
            <v>484336080.0470621</v>
          </cell>
        </row>
        <row r="12702">
          <cell r="A12702" t="str">
            <v>Activos (G+T+D+C+AP+PG+I)</v>
          </cell>
          <cell r="C12702">
            <v>10572622938</v>
          </cell>
          <cell r="D12702">
            <v>2016</v>
          </cell>
          <cell r="G12702">
            <v>130</v>
          </cell>
          <cell r="AC12702">
            <v>13819424847.560745</v>
          </cell>
        </row>
        <row r="12703">
          <cell r="A12703" t="str">
            <v>Activos D (Líneas Aereas)</v>
          </cell>
          <cell r="C12703">
            <v>121481</v>
          </cell>
          <cell r="D12703">
            <v>2016</v>
          </cell>
          <cell r="G12703">
            <v>113</v>
          </cell>
          <cell r="AC12703">
            <v>215379.44743049584</v>
          </cell>
        </row>
        <row r="12704">
          <cell r="A12704" t="str">
            <v>Activos D (conducciones subt.)</v>
          </cell>
          <cell r="C12704">
            <v>1118</v>
          </cell>
          <cell r="D12704">
            <v>2016</v>
          </cell>
          <cell r="G12704">
            <v>113</v>
          </cell>
          <cell r="AC12704">
            <v>1982.1554171211494</v>
          </cell>
        </row>
        <row r="12705">
          <cell r="A12705" t="str">
            <v>Activos D (Líneas Subterrán.)</v>
          </cell>
          <cell r="C12705">
            <v>15730</v>
          </cell>
          <cell r="D12705">
            <v>2016</v>
          </cell>
          <cell r="G12705">
            <v>113</v>
          </cell>
          <cell r="AC12705">
            <v>27888.465752518499</v>
          </cell>
        </row>
        <row r="12706">
          <cell r="A12706" t="str">
            <v>Activos C</v>
          </cell>
          <cell r="C12706">
            <v>7629162</v>
          </cell>
          <cell r="D12706">
            <v>2016</v>
          </cell>
          <cell r="G12706">
            <v>113</v>
          </cell>
          <cell r="AC12706">
            <v>13661684.520837912</v>
          </cell>
        </row>
        <row r="12707">
          <cell r="A12707" t="str">
            <v>Activos (D+C+AP)</v>
          </cell>
          <cell r="C12707">
            <v>7930055</v>
          </cell>
          <cell r="D12707">
            <v>2016</v>
          </cell>
          <cell r="G12707">
            <v>113</v>
          </cell>
          <cell r="AC12707">
            <v>516541.20310124115</v>
          </cell>
        </row>
        <row r="12708">
          <cell r="A12708" t="str">
            <v>Activos PG</v>
          </cell>
          <cell r="C12708">
            <v>4885297</v>
          </cell>
          <cell r="D12708">
            <v>2016</v>
          </cell>
          <cell r="G12708">
            <v>113</v>
          </cell>
          <cell r="AC12708">
            <v>8661375.5928405188</v>
          </cell>
        </row>
        <row r="12709">
          <cell r="A12709" t="str">
            <v>Activos (G+T+D+C+AP+PG+I)</v>
          </cell>
          <cell r="C12709">
            <v>2533455447</v>
          </cell>
          <cell r="D12709">
            <v>2016</v>
          </cell>
          <cell r="G12709">
            <v>113</v>
          </cell>
          <cell r="AC12709">
            <v>4491683755.1933212</v>
          </cell>
        </row>
        <row r="12710">
          <cell r="A12710" t="str">
            <v>Activos D (Líneas Aereas)</v>
          </cell>
          <cell r="C12710">
            <v>923896198</v>
          </cell>
          <cell r="D12710">
            <v>2016</v>
          </cell>
          <cell r="G12710">
            <v>68</v>
          </cell>
          <cell r="AC12710">
            <v>1207620299.1519287</v>
          </cell>
        </row>
        <row r="12711">
          <cell r="A12711" t="str">
            <v>Activos D (conducciones subt.)</v>
          </cell>
          <cell r="C12711">
            <v>532307462</v>
          </cell>
          <cell r="D12711">
            <v>2016</v>
          </cell>
          <cell r="G12711">
            <v>68</v>
          </cell>
          <cell r="AC12711">
            <v>695776536.25244582</v>
          </cell>
        </row>
        <row r="12712">
          <cell r="A12712" t="str">
            <v>Activos D (Líneas Subterrán.)</v>
          </cell>
          <cell r="C12712">
            <v>954689439</v>
          </cell>
          <cell r="D12712">
            <v>2016</v>
          </cell>
          <cell r="G12712">
            <v>68</v>
          </cell>
          <cell r="AC12712">
            <v>1247869997.1036863</v>
          </cell>
        </row>
        <row r="12713">
          <cell r="A12713" t="str">
            <v>Activos C</v>
          </cell>
          <cell r="C12713">
            <v>381339178</v>
          </cell>
          <cell r="D12713">
            <v>2016</v>
          </cell>
          <cell r="G12713">
            <v>68</v>
          </cell>
          <cell r="AC12713">
            <v>562756004.52246141</v>
          </cell>
        </row>
        <row r="12714">
          <cell r="A12714" t="str">
            <v>Activos AP</v>
          </cell>
          <cell r="C12714">
            <v>540552300</v>
          </cell>
          <cell r="D12714">
            <v>2016</v>
          </cell>
          <cell r="G12714">
            <v>68</v>
          </cell>
          <cell r="AC12714">
            <v>706553324.54703212</v>
          </cell>
        </row>
        <row r="12715">
          <cell r="A12715" t="str">
            <v>Activos (D+C+AP)</v>
          </cell>
          <cell r="C12715">
            <v>6731824806</v>
          </cell>
          <cell r="D12715">
            <v>2016</v>
          </cell>
          <cell r="G12715">
            <v>68</v>
          </cell>
          <cell r="AC12715">
            <v>7105006369.6530142</v>
          </cell>
        </row>
        <row r="12716">
          <cell r="A12716" t="str">
            <v>Activos PG</v>
          </cell>
          <cell r="C12716">
            <v>986281838</v>
          </cell>
          <cell r="D12716">
            <v>2016</v>
          </cell>
          <cell r="G12716">
            <v>68</v>
          </cell>
          <cell r="AC12716">
            <v>1289164270.6529181</v>
          </cell>
        </row>
        <row r="12717">
          <cell r="A12717" t="str">
            <v>Activos (G+T+D+C+AP+PG+I)</v>
          </cell>
          <cell r="C12717">
            <v>10349979263</v>
          </cell>
          <cell r="D12717">
            <v>2016</v>
          </cell>
          <cell r="G12717">
            <v>68</v>
          </cell>
          <cell r="AC12717">
            <v>13528408365.41717</v>
          </cell>
        </row>
        <row r="12718">
          <cell r="A12718" t="str">
            <v>Activos (G+T+D+C+AP+PG+I)</v>
          </cell>
          <cell r="C12718">
            <v>568246875</v>
          </cell>
          <cell r="D12718">
            <v>2016</v>
          </cell>
          <cell r="G12718">
            <v>437</v>
          </cell>
          <cell r="AC12718" t="e">
            <v>#VALUE!</v>
          </cell>
        </row>
        <row r="12719">
          <cell r="A12719" t="str">
            <v>Activos PG</v>
          </cell>
          <cell r="C12719">
            <v>56671661</v>
          </cell>
          <cell r="D12719">
            <v>2016</v>
          </cell>
          <cell r="G12719">
            <v>438</v>
          </cell>
          <cell r="AC12719" t="e">
            <v>#VALUE!</v>
          </cell>
        </row>
        <row r="12720">
          <cell r="A12720" t="str">
            <v>Activos (G+T+D+C+AP+PG+I)</v>
          </cell>
          <cell r="C12720">
            <v>1879141881</v>
          </cell>
          <cell r="D12720">
            <v>2016</v>
          </cell>
          <cell r="G12720">
            <v>438</v>
          </cell>
          <cell r="AC12720" t="e">
            <v>#VALUE!</v>
          </cell>
        </row>
        <row r="12721">
          <cell r="A12721" t="str">
            <v>Activos (G+T+D+C+AP+PG+I)</v>
          </cell>
          <cell r="C12721">
            <v>67393666</v>
          </cell>
          <cell r="D12721">
            <v>2016</v>
          </cell>
          <cell r="G12721">
            <v>439</v>
          </cell>
          <cell r="AC12721" t="e">
            <v>#VALUE!</v>
          </cell>
        </row>
        <row r="12722">
          <cell r="A12722" t="str">
            <v>Activos PG</v>
          </cell>
          <cell r="C12722">
            <v>209505</v>
          </cell>
          <cell r="D12722">
            <v>2016</v>
          </cell>
          <cell r="G12722">
            <v>440</v>
          </cell>
          <cell r="AC12722" t="e">
            <v>#VALUE!</v>
          </cell>
        </row>
        <row r="12723">
          <cell r="A12723" t="str">
            <v>Activos (G+T+D+C+AP+PG+I)</v>
          </cell>
          <cell r="C12723">
            <v>897736897</v>
          </cell>
          <cell r="D12723">
            <v>2016</v>
          </cell>
          <cell r="G12723">
            <v>440</v>
          </cell>
          <cell r="AC12723" t="e">
            <v>#VALUE!</v>
          </cell>
        </row>
        <row r="12724">
          <cell r="A12724" t="str">
            <v>Activos PG</v>
          </cell>
          <cell r="C12724">
            <v>16874250</v>
          </cell>
          <cell r="D12724">
            <v>2016</v>
          </cell>
          <cell r="G12724">
            <v>442</v>
          </cell>
          <cell r="AC12724" t="e">
            <v>#VALUE!</v>
          </cell>
        </row>
        <row r="12725">
          <cell r="A12725" t="str">
            <v>Activos (G+T+D+C+AP+PG+I)</v>
          </cell>
          <cell r="C12725">
            <v>653440732</v>
          </cell>
          <cell r="D12725">
            <v>2016</v>
          </cell>
          <cell r="G12725">
            <v>442</v>
          </cell>
          <cell r="AC12725" t="e">
            <v>#VALUE!</v>
          </cell>
        </row>
        <row r="12726">
          <cell r="A12726" t="str">
            <v>Activos D (Líneas Aereas)</v>
          </cell>
          <cell r="C12726">
            <v>1221766817</v>
          </cell>
          <cell r="D12726">
            <v>2016</v>
          </cell>
          <cell r="G12726">
            <v>177</v>
          </cell>
          <cell r="AC12726">
            <v>1825582226.8605647</v>
          </cell>
        </row>
        <row r="12727">
          <cell r="A12727" t="str">
            <v>Activos D (conducciones subt.)</v>
          </cell>
          <cell r="C12727">
            <v>436801863</v>
          </cell>
          <cell r="D12727">
            <v>2016</v>
          </cell>
          <cell r="G12727">
            <v>177</v>
          </cell>
          <cell r="AC12727">
            <v>652675867.97815561</v>
          </cell>
        </row>
        <row r="12728">
          <cell r="A12728" t="str">
            <v>Activos D (Líneas Subterrán.)</v>
          </cell>
          <cell r="C12728">
            <v>736953652</v>
          </cell>
          <cell r="D12728">
            <v>2016</v>
          </cell>
          <cell r="G12728">
            <v>177</v>
          </cell>
          <cell r="AC12728">
            <v>1101167154.314018</v>
          </cell>
        </row>
        <row r="12729">
          <cell r="A12729" t="str">
            <v>Activos C</v>
          </cell>
          <cell r="C12729">
            <v>104574791</v>
          </cell>
          <cell r="D12729">
            <v>2016</v>
          </cell>
          <cell r="G12729">
            <v>177</v>
          </cell>
          <cell r="AC12729">
            <v>165926185.36951867</v>
          </cell>
        </row>
        <row r="12730">
          <cell r="A12730" t="str">
            <v>Activos AP</v>
          </cell>
          <cell r="C12730">
            <v>135014075</v>
          </cell>
          <cell r="D12730">
            <v>2016</v>
          </cell>
          <cell r="G12730">
            <v>177</v>
          </cell>
          <cell r="AC12730">
            <v>201740047.50042194</v>
          </cell>
        </row>
        <row r="12731">
          <cell r="A12731" t="str">
            <v>Activos (D+C+AP)</v>
          </cell>
          <cell r="C12731">
            <v>5563097055</v>
          </cell>
          <cell r="D12731">
            <v>2016</v>
          </cell>
          <cell r="G12731">
            <v>177</v>
          </cell>
          <cell r="AC12731">
            <v>7147416154.6089859</v>
          </cell>
        </row>
        <row r="12732">
          <cell r="A12732" t="str">
            <v>Activos PG</v>
          </cell>
          <cell r="C12732">
            <v>581276898</v>
          </cell>
          <cell r="D12732">
            <v>2016</v>
          </cell>
          <cell r="G12732">
            <v>177</v>
          </cell>
          <cell r="AC12732">
            <v>868552623.22404468</v>
          </cell>
        </row>
        <row r="12733">
          <cell r="A12733" t="str">
            <v>Activos (G+T+D+C+AP+PG+I)</v>
          </cell>
          <cell r="C12733">
            <v>16939928584</v>
          </cell>
          <cell r="D12733">
            <v>2016</v>
          </cell>
          <cell r="G12733">
            <v>177</v>
          </cell>
          <cell r="AC12733">
            <v>25311894313.166351</v>
          </cell>
        </row>
        <row r="12734">
          <cell r="A12734" t="str">
            <v>Activos (G+T+D+C+AP+PG+I)</v>
          </cell>
          <cell r="C12734">
            <v>8841673683</v>
          </cell>
          <cell r="D12734">
            <v>2016</v>
          </cell>
          <cell r="G12734">
            <v>117</v>
          </cell>
          <cell r="AC12734">
            <v>12605699292.052967</v>
          </cell>
        </row>
        <row r="12735">
          <cell r="A12735" t="str">
            <v>Activos D (Líneas Aereas)</v>
          </cell>
          <cell r="C12735">
            <v>1182354741</v>
          </cell>
          <cell r="D12735">
            <v>2016</v>
          </cell>
          <cell r="G12735">
            <v>117</v>
          </cell>
          <cell r="AC12735">
            <v>1685699886.2371576</v>
          </cell>
        </row>
        <row r="12736">
          <cell r="A12736" t="str">
            <v>Activos D (conducciones subt.)</v>
          </cell>
          <cell r="C12736">
            <v>193523899</v>
          </cell>
          <cell r="D12736">
            <v>2016</v>
          </cell>
          <cell r="G12736">
            <v>117</v>
          </cell>
          <cell r="AC12736">
            <v>275909761.44144469</v>
          </cell>
        </row>
        <row r="12737">
          <cell r="A12737" t="str">
            <v>Activos D (Líneas Subterrán.)</v>
          </cell>
          <cell r="C12737">
            <v>602332786</v>
          </cell>
          <cell r="D12737">
            <v>2016</v>
          </cell>
          <cell r="G12737">
            <v>117</v>
          </cell>
          <cell r="AC12737">
            <v>858754376.86185098</v>
          </cell>
        </row>
        <row r="12738">
          <cell r="A12738" t="str">
            <v>Activos C</v>
          </cell>
          <cell r="C12738">
            <v>148003711</v>
          </cell>
          <cell r="D12738">
            <v>2016</v>
          </cell>
          <cell r="G12738">
            <v>117</v>
          </cell>
          <cell r="AC12738">
            <v>223489741.69777724</v>
          </cell>
        </row>
        <row r="12739">
          <cell r="A12739" t="str">
            <v>Activos AP</v>
          </cell>
          <cell r="C12739">
            <v>251731468</v>
          </cell>
          <cell r="D12739">
            <v>2016</v>
          </cell>
          <cell r="G12739">
            <v>117</v>
          </cell>
          <cell r="AC12739">
            <v>358897116.28425115</v>
          </cell>
        </row>
        <row r="12740">
          <cell r="A12740" t="str">
            <v>Activos (D+C+AP)</v>
          </cell>
          <cell r="C12740">
            <v>5722203084</v>
          </cell>
          <cell r="D12740">
            <v>2016</v>
          </cell>
          <cell r="G12740">
            <v>117</v>
          </cell>
          <cell r="AC12740">
            <v>8609089797.360033</v>
          </cell>
        </row>
        <row r="12741">
          <cell r="A12741" t="str">
            <v>Activos PG</v>
          </cell>
          <cell r="C12741">
            <v>294733117</v>
          </cell>
          <cell r="D12741">
            <v>2016</v>
          </cell>
          <cell r="G12741">
            <v>117</v>
          </cell>
          <cell r="AC12741">
            <v>420205175.79776239</v>
          </cell>
        </row>
        <row r="12742">
          <cell r="A12742" t="str">
            <v>Activos D (Líneas Aereas)</v>
          </cell>
          <cell r="C12742">
            <v>131275340</v>
          </cell>
          <cell r="D12742">
            <v>2016</v>
          </cell>
          <cell r="G12742">
            <v>70</v>
          </cell>
          <cell r="AC12742">
            <v>187161109.96990892</v>
          </cell>
        </row>
        <row r="12743">
          <cell r="A12743" t="str">
            <v>Activos D (conducciones subt.)</v>
          </cell>
          <cell r="C12743">
            <v>49794768</v>
          </cell>
          <cell r="D12743">
            <v>2016</v>
          </cell>
          <cell r="G12743">
            <v>70</v>
          </cell>
          <cell r="AC12743">
            <v>70993105.404062197</v>
          </cell>
        </row>
        <row r="12744">
          <cell r="A12744" t="str">
            <v>Activos D (Líneas Subterrán.)</v>
          </cell>
          <cell r="C12744">
            <v>243650263</v>
          </cell>
          <cell r="D12744">
            <v>2016</v>
          </cell>
          <cell r="G12744">
            <v>70</v>
          </cell>
          <cell r="AC12744">
            <v>347375627.95525974</v>
          </cell>
        </row>
        <row r="12745">
          <cell r="A12745" t="str">
            <v>Activos C</v>
          </cell>
          <cell r="C12745">
            <v>87259555</v>
          </cell>
          <cell r="D12745">
            <v>2016</v>
          </cell>
          <cell r="G12745">
            <v>70</v>
          </cell>
          <cell r="AC12745">
            <v>136129281.76796427</v>
          </cell>
        </row>
        <row r="12746">
          <cell r="A12746" t="str">
            <v>Activos AP</v>
          </cell>
          <cell r="C12746">
            <v>4500453</v>
          </cell>
          <cell r="D12746">
            <v>2016</v>
          </cell>
          <cell r="G12746">
            <v>70</v>
          </cell>
          <cell r="AC12746">
            <v>6416359.5298812902</v>
          </cell>
        </row>
        <row r="12747">
          <cell r="A12747" t="str">
            <v>Activos (D+C+AP)</v>
          </cell>
          <cell r="C12747">
            <v>1637131522</v>
          </cell>
          <cell r="D12747">
            <v>2016</v>
          </cell>
          <cell r="G12747">
            <v>70</v>
          </cell>
          <cell r="AC12747">
            <v>2226194256.5010533</v>
          </cell>
        </row>
        <row r="12748">
          <cell r="A12748" t="str">
            <v>Activos PG</v>
          </cell>
          <cell r="C12748">
            <v>368694992</v>
          </cell>
          <cell r="D12748">
            <v>2016</v>
          </cell>
          <cell r="G12748">
            <v>70</v>
          </cell>
          <cell r="AC12748">
            <v>525653667.65050226</v>
          </cell>
        </row>
        <row r="12749">
          <cell r="A12749" t="str">
            <v>Activos (G+T+D+C+AP+PG+I)</v>
          </cell>
          <cell r="C12749">
            <v>5731292950</v>
          </cell>
          <cell r="D12749">
            <v>2016</v>
          </cell>
          <cell r="G12749">
            <v>70</v>
          </cell>
          <cell r="AC12749">
            <v>8171185464.7240953</v>
          </cell>
        </row>
        <row r="12750">
          <cell r="A12750" t="str">
            <v>Activos D (Líneas Aereas)</v>
          </cell>
          <cell r="C12750">
            <v>92015887</v>
          </cell>
          <cell r="D12750">
            <v>2016</v>
          </cell>
          <cell r="G12750">
            <v>98</v>
          </cell>
          <cell r="AC12750">
            <v>124918454.94079161</v>
          </cell>
        </row>
        <row r="12751">
          <cell r="A12751" t="str">
            <v>Activos D (conducciones subt.)</v>
          </cell>
          <cell r="C12751">
            <v>10528434</v>
          </cell>
          <cell r="D12751">
            <v>2016</v>
          </cell>
          <cell r="G12751">
            <v>98</v>
          </cell>
          <cell r="AC12751">
            <v>14293137.316886358</v>
          </cell>
        </row>
        <row r="12752">
          <cell r="A12752" t="str">
            <v>Activos D (Líneas Subterrán.)</v>
          </cell>
          <cell r="C12752">
            <v>95260625</v>
          </cell>
          <cell r="D12752">
            <v>2016</v>
          </cell>
          <cell r="G12752">
            <v>98</v>
          </cell>
          <cell r="AC12752">
            <v>129323429.67790058</v>
          </cell>
        </row>
        <row r="12753">
          <cell r="A12753" t="str">
            <v>Activos C</v>
          </cell>
          <cell r="C12753">
            <v>56118157</v>
          </cell>
          <cell r="D12753">
            <v>2016</v>
          </cell>
          <cell r="G12753">
            <v>98</v>
          </cell>
          <cell r="AC12753">
            <v>81702004.928101122</v>
          </cell>
        </row>
        <row r="12754">
          <cell r="A12754" t="str">
            <v>Activos AP</v>
          </cell>
          <cell r="C12754">
            <v>3826969</v>
          </cell>
          <cell r="D12754">
            <v>2016</v>
          </cell>
          <cell r="G12754">
            <v>98</v>
          </cell>
          <cell r="AC12754">
            <v>5195396.9056050759</v>
          </cell>
        </row>
        <row r="12755">
          <cell r="A12755" t="str">
            <v>Activos (D+C+AP)</v>
          </cell>
          <cell r="C12755">
            <v>563840678</v>
          </cell>
          <cell r="D12755">
            <v>2016</v>
          </cell>
          <cell r="G12755">
            <v>98</v>
          </cell>
          <cell r="AC12755">
            <v>829483919.59125543</v>
          </cell>
        </row>
        <row r="12756">
          <cell r="A12756" t="str">
            <v>Activos PG</v>
          </cell>
          <cell r="C12756">
            <v>196768824</v>
          </cell>
          <cell r="D12756">
            <v>2016</v>
          </cell>
          <cell r="G12756">
            <v>98</v>
          </cell>
          <cell r="AC12756">
            <v>267128408.75615919</v>
          </cell>
        </row>
        <row r="12757">
          <cell r="A12757" t="str">
            <v>Activos (G+T+D+C+AP+PG+I)</v>
          </cell>
          <cell r="C12757">
            <v>4335837182</v>
          </cell>
          <cell r="D12757">
            <v>2016</v>
          </cell>
          <cell r="G12757">
            <v>98</v>
          </cell>
          <cell r="AC12757">
            <v>5886223556.7025051</v>
          </cell>
        </row>
        <row r="12758">
          <cell r="A12758" t="str">
            <v>Activos D (Líneas Aereas)</v>
          </cell>
          <cell r="C12758">
            <v>739638373</v>
          </cell>
          <cell r="D12758">
            <v>2016</v>
          </cell>
          <cell r="G12758">
            <v>134</v>
          </cell>
          <cell r="AC12758">
            <v>1158880399.6796434</v>
          </cell>
        </row>
        <row r="12759">
          <cell r="A12759" t="str">
            <v>Activos D (conducciones subt.)</v>
          </cell>
          <cell r="C12759">
            <v>359267271</v>
          </cell>
          <cell r="D12759">
            <v>2016</v>
          </cell>
          <cell r="G12759">
            <v>134</v>
          </cell>
          <cell r="AC12759">
            <v>562907244.68441653</v>
          </cell>
        </row>
        <row r="12760">
          <cell r="A12760" t="str">
            <v>Activos D (Líneas Subterrán.)</v>
          </cell>
          <cell r="C12760">
            <v>841132222</v>
          </cell>
          <cell r="D12760">
            <v>2016</v>
          </cell>
          <cell r="G12760">
            <v>134</v>
          </cell>
          <cell r="AC12760">
            <v>1317903020.1760321</v>
          </cell>
        </row>
        <row r="12761">
          <cell r="A12761" t="str">
            <v>Activos C</v>
          </cell>
          <cell r="C12761">
            <v>192964294</v>
          </cell>
          <cell r="D12761">
            <v>2016</v>
          </cell>
          <cell r="G12761">
            <v>134</v>
          </cell>
          <cell r="AC12761">
            <v>322945478.3471061</v>
          </cell>
        </row>
        <row r="12762">
          <cell r="A12762" t="str">
            <v>Activos AP</v>
          </cell>
          <cell r="C12762">
            <v>61890748</v>
          </cell>
          <cell r="D12762">
            <v>2016</v>
          </cell>
          <cell r="G12762">
            <v>134</v>
          </cell>
          <cell r="AC12762">
            <v>96971678.859490544</v>
          </cell>
        </row>
        <row r="12763">
          <cell r="A12763" t="str">
            <v>Activos (D+C+AP)</v>
          </cell>
          <cell r="C12763">
            <v>6582809080</v>
          </cell>
          <cell r="D12763">
            <v>2016</v>
          </cell>
          <cell r="G12763">
            <v>134</v>
          </cell>
          <cell r="AC12763">
            <v>10458362110.737547</v>
          </cell>
        </row>
        <row r="12764">
          <cell r="A12764" t="str">
            <v>Activos PG</v>
          </cell>
          <cell r="C12764">
            <v>1177924891</v>
          </cell>
          <cell r="D12764">
            <v>2016</v>
          </cell>
          <cell r="G12764">
            <v>134</v>
          </cell>
          <cell r="AC12764">
            <v>1845596602.7531676</v>
          </cell>
        </row>
        <row r="12765">
          <cell r="A12765" t="str">
            <v>Activos (G+T+D+C+AP+PG+I)</v>
          </cell>
          <cell r="C12765">
            <v>27064434648</v>
          </cell>
          <cell r="D12765">
            <v>2016</v>
          </cell>
          <cell r="G12765">
            <v>134</v>
          </cell>
          <cell r="AC12765">
            <v>42405104963.338387</v>
          </cell>
        </row>
        <row r="12766">
          <cell r="A12766" t="str">
            <v>Activos D (Líneas Aereas)</v>
          </cell>
          <cell r="C12766">
            <v>9934096</v>
          </cell>
          <cell r="D12766">
            <v>2016</v>
          </cell>
          <cell r="G12766">
            <v>3</v>
          </cell>
          <cell r="AC12766">
            <v>17612631.664223205</v>
          </cell>
        </row>
        <row r="12767">
          <cell r="A12767" t="str">
            <v>Activos D (conducciones subt.)</v>
          </cell>
          <cell r="C12767">
            <v>2576006</v>
          </cell>
          <cell r="D12767">
            <v>2016</v>
          </cell>
          <cell r="G12767">
            <v>3</v>
          </cell>
          <cell r="AC12767">
            <v>4567123.6560255671</v>
          </cell>
        </row>
        <row r="12768">
          <cell r="A12768" t="str">
            <v>Activos D (Líneas Subterrán.)</v>
          </cell>
          <cell r="C12768">
            <v>6813350</v>
          </cell>
          <cell r="D12768">
            <v>2016</v>
          </cell>
          <cell r="G12768">
            <v>3</v>
          </cell>
          <cell r="AC12768">
            <v>12079712.53241716</v>
          </cell>
        </row>
        <row r="12769">
          <cell r="A12769" t="str">
            <v>Activos C</v>
          </cell>
          <cell r="C12769">
            <v>4932038</v>
          </cell>
          <cell r="D12769">
            <v>2016</v>
          </cell>
          <cell r="G12769">
            <v>3</v>
          </cell>
          <cell r="AC12769">
            <v>9536905.6937121879</v>
          </cell>
        </row>
        <row r="12770">
          <cell r="A12770" t="str">
            <v>Activos AP</v>
          </cell>
          <cell r="C12770">
            <v>328696</v>
          </cell>
          <cell r="D12770">
            <v>2016</v>
          </cell>
          <cell r="G12770">
            <v>3</v>
          </cell>
          <cell r="AC12770">
            <v>582760.78442401905</v>
          </cell>
        </row>
        <row r="12771">
          <cell r="A12771" t="str">
            <v>Activos (D+C+AP)</v>
          </cell>
          <cell r="C12771">
            <v>49347386</v>
          </cell>
          <cell r="D12771">
            <v>2016</v>
          </cell>
          <cell r="G12771">
            <v>3</v>
          </cell>
          <cell r="AC12771">
            <v>136547275.24417707</v>
          </cell>
        </row>
        <row r="12772">
          <cell r="A12772" t="str">
            <v>Activos PG</v>
          </cell>
          <cell r="C12772">
            <v>17805778</v>
          </cell>
          <cell r="D12772">
            <v>2016</v>
          </cell>
          <cell r="G12772">
            <v>3</v>
          </cell>
          <cell r="AC12772">
            <v>31568711.376347572</v>
          </cell>
        </row>
        <row r="12773">
          <cell r="A12773" t="str">
            <v>Activos (G+T+D+C+AP+PG+I)</v>
          </cell>
          <cell r="C12773">
            <v>235182791</v>
          </cell>
          <cell r="D12773">
            <v>2016</v>
          </cell>
          <cell r="G12773">
            <v>3</v>
          </cell>
          <cell r="AC12773">
            <v>416966764.93230867</v>
          </cell>
        </row>
        <row r="12774">
          <cell r="A12774" t="str">
            <v>Activos PG</v>
          </cell>
          <cell r="C12774">
            <v>86948513</v>
          </cell>
          <cell r="D12774">
            <v>2016</v>
          </cell>
          <cell r="G12774">
            <v>297</v>
          </cell>
          <cell r="AC12774" t="e">
            <v>#VALUE!</v>
          </cell>
        </row>
        <row r="12775">
          <cell r="A12775" t="str">
            <v>Activos (G+T+D+C+AP+PG+I)</v>
          </cell>
          <cell r="C12775">
            <v>304148224</v>
          </cell>
          <cell r="D12775">
            <v>2016</v>
          </cell>
          <cell r="G12775">
            <v>297</v>
          </cell>
          <cell r="AC12775" t="e">
            <v>#VALUE!</v>
          </cell>
        </row>
        <row r="12776">
          <cell r="A12776" t="str">
            <v>Activos D (Líneas Aereas)</v>
          </cell>
          <cell r="C12776">
            <v>939653580</v>
          </cell>
          <cell r="D12776">
            <v>2016</v>
          </cell>
          <cell r="G12776">
            <v>36</v>
          </cell>
          <cell r="AC12776">
            <v>1098751215.2731731</v>
          </cell>
        </row>
        <row r="12777">
          <cell r="A12777" t="str">
            <v>Activos D (conducciones subt.)</v>
          </cell>
          <cell r="C12777">
            <v>3991952525</v>
          </cell>
          <cell r="D12777">
            <v>2016</v>
          </cell>
          <cell r="G12777">
            <v>36</v>
          </cell>
          <cell r="AC12777">
            <v>4667850771.2986755</v>
          </cell>
        </row>
        <row r="12778">
          <cell r="A12778" t="str">
            <v>Activos D (Líneas Subterrán.)</v>
          </cell>
          <cell r="C12778">
            <v>6029644922</v>
          </cell>
          <cell r="D12778">
            <v>2016</v>
          </cell>
          <cell r="G12778">
            <v>36</v>
          </cell>
          <cell r="AC12778">
            <v>7050555467.1682482</v>
          </cell>
        </row>
        <row r="12779">
          <cell r="A12779" t="str">
            <v>Activos C</v>
          </cell>
          <cell r="C12779">
            <v>668574401</v>
          </cell>
          <cell r="D12779">
            <v>2016</v>
          </cell>
          <cell r="G12779">
            <v>36</v>
          </cell>
          <cell r="AC12779">
            <v>791531471.96356022</v>
          </cell>
        </row>
        <row r="12780">
          <cell r="A12780" t="str">
            <v>Activos AP</v>
          </cell>
          <cell r="C12780">
            <v>391716328</v>
          </cell>
          <cell r="D12780">
            <v>2016</v>
          </cell>
          <cell r="G12780">
            <v>36</v>
          </cell>
          <cell r="AC12780">
            <v>458039857.02086604</v>
          </cell>
        </row>
        <row r="12781">
          <cell r="A12781" t="str">
            <v>Activos (D+C+AP)</v>
          </cell>
          <cell r="C12781">
            <v>21035405139</v>
          </cell>
          <cell r="D12781">
            <v>2016</v>
          </cell>
          <cell r="G12781">
            <v>36</v>
          </cell>
          <cell r="AC12781">
            <v>16326161188.984461</v>
          </cell>
        </row>
        <row r="12782">
          <cell r="A12782" t="str">
            <v>Activos (G+T+D+C+AP+PG+I)</v>
          </cell>
          <cell r="C12782">
            <v>25940932384</v>
          </cell>
          <cell r="D12782">
            <v>2016</v>
          </cell>
          <cell r="G12782">
            <v>36</v>
          </cell>
          <cell r="AC12782">
            <v>30333126578.668716</v>
          </cell>
        </row>
        <row r="12783">
          <cell r="A12783" t="str">
            <v>Activos (G+T+D+C+AP+PG+I)</v>
          </cell>
          <cell r="C12783">
            <v>9443019</v>
          </cell>
          <cell r="D12783">
            <v>2016</v>
          </cell>
          <cell r="G12783">
            <v>321</v>
          </cell>
          <cell r="AC12783" t="e">
            <v>#VALUE!</v>
          </cell>
        </row>
        <row r="12784">
          <cell r="A12784" t="str">
            <v>Activos D (Líneas Aereas)</v>
          </cell>
          <cell r="C12784">
            <v>177765292</v>
          </cell>
          <cell r="D12784">
            <v>2016</v>
          </cell>
          <cell r="G12784">
            <v>131</v>
          </cell>
          <cell r="AC12784">
            <v>241329691.45576635</v>
          </cell>
        </row>
        <row r="12785">
          <cell r="A12785" t="str">
            <v>Activos D (conducciones subt.)</v>
          </cell>
          <cell r="C12785">
            <v>26080340</v>
          </cell>
          <cell r="D12785">
            <v>2016</v>
          </cell>
          <cell r="G12785">
            <v>131</v>
          </cell>
          <cell r="AC12785">
            <v>35406013.932469346</v>
          </cell>
        </row>
        <row r="12786">
          <cell r="A12786" t="str">
            <v>Activos D (Líneas Subterrán.)</v>
          </cell>
          <cell r="C12786">
            <v>133799115</v>
          </cell>
          <cell r="D12786">
            <v>2016</v>
          </cell>
          <cell r="G12786">
            <v>131</v>
          </cell>
          <cell r="AC12786">
            <v>181642314.85640404</v>
          </cell>
        </row>
        <row r="12787">
          <cell r="A12787" t="str">
            <v>Activos C</v>
          </cell>
          <cell r="C12787">
            <v>33766452</v>
          </cell>
          <cell r="D12787">
            <v>2016</v>
          </cell>
          <cell r="G12787">
            <v>131</v>
          </cell>
          <cell r="AC12787">
            <v>49233470.931729339</v>
          </cell>
        </row>
        <row r="12788">
          <cell r="A12788" t="str">
            <v>Activos AP</v>
          </cell>
          <cell r="C12788">
            <v>15978098</v>
          </cell>
          <cell r="D12788">
            <v>2016</v>
          </cell>
          <cell r="G12788">
            <v>131</v>
          </cell>
          <cell r="AC12788">
            <v>21691464.160450384</v>
          </cell>
        </row>
        <row r="12789">
          <cell r="A12789" t="str">
            <v>Activos (D+C+AP)</v>
          </cell>
          <cell r="C12789">
            <v>906006028</v>
          </cell>
          <cell r="D12789">
            <v>2016</v>
          </cell>
          <cell r="G12789">
            <v>131</v>
          </cell>
          <cell r="AC12789">
            <v>1082889552.6977341</v>
          </cell>
        </row>
        <row r="12790">
          <cell r="A12790" t="str">
            <v>Activos PG</v>
          </cell>
          <cell r="C12790">
            <v>59127540</v>
          </cell>
          <cell r="D12790">
            <v>2016</v>
          </cell>
          <cell r="G12790">
            <v>131</v>
          </cell>
          <cell r="AC12790">
            <v>80270061.856273293</v>
          </cell>
        </row>
        <row r="12791">
          <cell r="A12791" t="str">
            <v>Activos (G+T+D+C+AP+PG+I)</v>
          </cell>
          <cell r="C12791">
            <v>1263402430</v>
          </cell>
          <cell r="D12791">
            <v>2016</v>
          </cell>
          <cell r="G12791">
            <v>131</v>
          </cell>
          <cell r="AC12791">
            <v>1715163377.4289608</v>
          </cell>
        </row>
        <row r="12792">
          <cell r="A12792" t="str">
            <v>Activos D (Líneas Aereas)</v>
          </cell>
          <cell r="C12792">
            <v>54794843</v>
          </cell>
          <cell r="D12792">
            <v>2016</v>
          </cell>
          <cell r="G12792">
            <v>152</v>
          </cell>
          <cell r="AC12792">
            <v>57082152.455282666</v>
          </cell>
        </row>
        <row r="12793">
          <cell r="A12793" t="str">
            <v>Activos D (conducciones subt.)</v>
          </cell>
          <cell r="C12793">
            <v>18223578</v>
          </cell>
          <cell r="D12793">
            <v>2016</v>
          </cell>
          <cell r="G12793">
            <v>152</v>
          </cell>
          <cell r="AC12793">
            <v>18984287.584814053</v>
          </cell>
        </row>
        <row r="12794">
          <cell r="A12794" t="str">
            <v>Activos D (Líneas Subterrán.)</v>
          </cell>
          <cell r="C12794">
            <v>56375802</v>
          </cell>
          <cell r="D12794">
            <v>2016</v>
          </cell>
          <cell r="G12794">
            <v>152</v>
          </cell>
          <cell r="AC12794">
            <v>58729105.666984566</v>
          </cell>
        </row>
        <row r="12795">
          <cell r="A12795" t="str">
            <v>Activos C</v>
          </cell>
          <cell r="C12795">
            <v>9099424</v>
          </cell>
          <cell r="D12795">
            <v>2016</v>
          </cell>
          <cell r="G12795">
            <v>152</v>
          </cell>
          <cell r="AC12795">
            <v>9841043.4095300697</v>
          </cell>
        </row>
        <row r="12796">
          <cell r="A12796" t="str">
            <v>Activos AP</v>
          </cell>
          <cell r="C12796">
            <v>4664034</v>
          </cell>
          <cell r="D12796">
            <v>2016</v>
          </cell>
          <cell r="G12796">
            <v>152</v>
          </cell>
          <cell r="AC12796">
            <v>4858725.4797795815</v>
          </cell>
        </row>
        <row r="12797">
          <cell r="A12797" t="str">
            <v>Activos (D+C+AP)</v>
          </cell>
          <cell r="C12797">
            <v>311830212</v>
          </cell>
          <cell r="D12797">
            <v>2016</v>
          </cell>
          <cell r="G12797">
            <v>152</v>
          </cell>
          <cell r="AC12797">
            <v>270218743.78210825</v>
          </cell>
        </row>
        <row r="12798">
          <cell r="A12798" t="str">
            <v>Activos PG</v>
          </cell>
          <cell r="C12798">
            <v>8270688</v>
          </cell>
          <cell r="D12798">
            <v>2016</v>
          </cell>
          <cell r="G12798">
            <v>152</v>
          </cell>
          <cell r="AC12798">
            <v>8615932.5855916198</v>
          </cell>
        </row>
        <row r="12799">
          <cell r="A12799" t="str">
            <v>Activos (G+T+D+C+AP+PG+I)</v>
          </cell>
          <cell r="C12799">
            <v>352630565</v>
          </cell>
          <cell r="D12799">
            <v>2016</v>
          </cell>
          <cell r="G12799">
            <v>152</v>
          </cell>
          <cell r="AC12799">
            <v>367350476.24321991</v>
          </cell>
        </row>
        <row r="12800">
          <cell r="A12800" t="str">
            <v>Activos D (Líneas Aereas)</v>
          </cell>
          <cell r="C12800">
            <v>811860200</v>
          </cell>
          <cell r="D12800">
            <v>2016</v>
          </cell>
          <cell r="G12800">
            <v>6</v>
          </cell>
          <cell r="AC12800">
            <v>984661016.11864126</v>
          </cell>
        </row>
        <row r="12801">
          <cell r="A12801" t="str">
            <v>Activos D (conducciones subt.)</v>
          </cell>
          <cell r="C12801">
            <v>102333199</v>
          </cell>
          <cell r="D12801">
            <v>2016</v>
          </cell>
          <cell r="G12801">
            <v>6</v>
          </cell>
          <cell r="AC12801">
            <v>124114363.17485587</v>
          </cell>
        </row>
        <row r="12802">
          <cell r="A12802" t="str">
            <v>Activos D (Líneas Subterrán.)</v>
          </cell>
          <cell r="C12802">
            <v>262342416</v>
          </cell>
          <cell r="D12802">
            <v>2016</v>
          </cell>
          <cell r="G12802">
            <v>6</v>
          </cell>
          <cell r="AC12802">
            <v>318180827.08030188</v>
          </cell>
        </row>
        <row r="12803">
          <cell r="A12803" t="str">
            <v>Activos C</v>
          </cell>
          <cell r="C12803">
            <v>131859097</v>
          </cell>
          <cell r="D12803">
            <v>2016</v>
          </cell>
          <cell r="G12803">
            <v>6</v>
          </cell>
          <cell r="AC12803">
            <v>164937054.69865993</v>
          </cell>
        </row>
        <row r="12804">
          <cell r="A12804" t="str">
            <v>Activos AP</v>
          </cell>
          <cell r="C12804">
            <v>27273393</v>
          </cell>
          <cell r="D12804">
            <v>2016</v>
          </cell>
          <cell r="G12804">
            <v>6</v>
          </cell>
          <cell r="AC12804">
            <v>33078412.840514954</v>
          </cell>
        </row>
        <row r="12805">
          <cell r="A12805" t="str">
            <v>Activos (D+C+AP)</v>
          </cell>
          <cell r="C12805">
            <v>3566941043</v>
          </cell>
          <cell r="D12805">
            <v>2016</v>
          </cell>
          <cell r="G12805">
            <v>6</v>
          </cell>
          <cell r="AC12805">
            <v>4204803269.7044339</v>
          </cell>
        </row>
        <row r="12806">
          <cell r="A12806" t="str">
            <v>Activos PG</v>
          </cell>
          <cell r="C12806">
            <v>221448904</v>
          </cell>
          <cell r="D12806">
            <v>2016</v>
          </cell>
          <cell r="G12806">
            <v>6</v>
          </cell>
          <cell r="AC12806">
            <v>268583313.76633495</v>
          </cell>
        </row>
        <row r="12807">
          <cell r="A12807" t="str">
            <v>Activos (G+T+D+C+AP+PG+I)</v>
          </cell>
          <cell r="C12807">
            <v>12976442880</v>
          </cell>
          <cell r="D12807">
            <v>2016</v>
          </cell>
          <cell r="G12807">
            <v>6</v>
          </cell>
          <cell r="AC12807">
            <v>15738420767.302435</v>
          </cell>
        </row>
        <row r="12808">
          <cell r="A12808" t="str">
            <v>Activos D (Líneas Aereas)</v>
          </cell>
          <cell r="C12808">
            <v>217777641</v>
          </cell>
          <cell r="D12808">
            <v>2016</v>
          </cell>
          <cell r="G12808">
            <v>81</v>
          </cell>
          <cell r="AC12808">
            <v>253850585.4996278</v>
          </cell>
        </row>
        <row r="12809">
          <cell r="A12809" t="str">
            <v>Activos D (conducciones subt.)</v>
          </cell>
          <cell r="C12809">
            <v>7179412</v>
          </cell>
          <cell r="D12809">
            <v>2016</v>
          </cell>
          <cell r="G12809">
            <v>81</v>
          </cell>
          <cell r="AC12809">
            <v>8368618.2446206855</v>
          </cell>
        </row>
        <row r="12810">
          <cell r="A12810" t="str">
            <v>Activos D (Líneas Subterrán.)</v>
          </cell>
          <cell r="C12810">
            <v>11046886</v>
          </cell>
          <cell r="D12810">
            <v>2016</v>
          </cell>
          <cell r="G12810">
            <v>81</v>
          </cell>
          <cell r="AC12810">
            <v>12876705.185026966</v>
          </cell>
        </row>
        <row r="12811">
          <cell r="A12811" t="str">
            <v>Activos C</v>
          </cell>
          <cell r="C12811">
            <v>24848975</v>
          </cell>
          <cell r="D12811">
            <v>2016</v>
          </cell>
          <cell r="G12811">
            <v>81</v>
          </cell>
          <cell r="AC12811">
            <v>29809889.974221181</v>
          </cell>
        </row>
        <row r="12812">
          <cell r="A12812" t="str">
            <v>Activos AP</v>
          </cell>
          <cell r="C12812">
            <v>3894454</v>
          </cell>
          <cell r="D12812">
            <v>2016</v>
          </cell>
          <cell r="G12812">
            <v>81</v>
          </cell>
          <cell r="AC12812">
            <v>4539535.9393270658</v>
          </cell>
        </row>
        <row r="12813">
          <cell r="A12813" t="str">
            <v>Activos (D+C+AP)</v>
          </cell>
          <cell r="C12813">
            <v>782655295</v>
          </cell>
          <cell r="D12813">
            <v>2016</v>
          </cell>
          <cell r="G12813">
            <v>81</v>
          </cell>
          <cell r="AC12813">
            <v>963370392.99410415</v>
          </cell>
        </row>
        <row r="12814">
          <cell r="A12814" t="str">
            <v>Activos PG</v>
          </cell>
          <cell r="C12814">
            <v>41500104</v>
          </cell>
          <cell r="D12814">
            <v>2016</v>
          </cell>
          <cell r="G12814">
            <v>81</v>
          </cell>
          <cell r="AC12814">
            <v>48374230.018844977</v>
          </cell>
        </row>
        <row r="12815">
          <cell r="A12815" t="str">
            <v>Activos (G+T+D+C+AP+PG+I)</v>
          </cell>
          <cell r="C12815">
            <v>2592774026</v>
          </cell>
          <cell r="D12815">
            <v>2016</v>
          </cell>
          <cell r="G12815">
            <v>81</v>
          </cell>
          <cell r="AC12815">
            <v>3022244164.0293422</v>
          </cell>
        </row>
        <row r="12816">
          <cell r="A12816" t="str">
            <v>Activos D (Líneas Aereas)</v>
          </cell>
          <cell r="C12816">
            <v>29186945</v>
          </cell>
          <cell r="D12816">
            <v>2016</v>
          </cell>
          <cell r="G12816">
            <v>83</v>
          </cell>
          <cell r="AC12816">
            <v>36505824.113092288</v>
          </cell>
        </row>
        <row r="12817">
          <cell r="A12817" t="str">
            <v>Activos D (conducciones subt.)</v>
          </cell>
          <cell r="C12817">
            <v>4984805</v>
          </cell>
          <cell r="D12817">
            <v>2016</v>
          </cell>
          <cell r="G12817">
            <v>83</v>
          </cell>
          <cell r="AC12817">
            <v>6234788.0042965449</v>
          </cell>
        </row>
        <row r="12818">
          <cell r="A12818" t="str">
            <v>Activos D (Líneas Subterrán.)</v>
          </cell>
          <cell r="C12818">
            <v>8449623</v>
          </cell>
          <cell r="D12818">
            <v>2016</v>
          </cell>
          <cell r="G12818">
            <v>83</v>
          </cell>
          <cell r="AC12818">
            <v>10568439.110703064</v>
          </cell>
        </row>
        <row r="12819">
          <cell r="A12819" t="str">
            <v>Activos C</v>
          </cell>
          <cell r="C12819">
            <v>6727009</v>
          </cell>
          <cell r="D12819">
            <v>2016</v>
          </cell>
          <cell r="G12819">
            <v>83</v>
          </cell>
          <cell r="AC12819">
            <v>8679258.3873689286</v>
          </cell>
        </row>
        <row r="12820">
          <cell r="A12820" t="str">
            <v>Activos AP</v>
          </cell>
          <cell r="C12820">
            <v>8297814</v>
          </cell>
          <cell r="D12820">
            <v>2016</v>
          </cell>
          <cell r="G12820">
            <v>83</v>
          </cell>
          <cell r="AC12820">
            <v>10378562.689831182</v>
          </cell>
        </row>
        <row r="12821">
          <cell r="A12821" t="str">
            <v>Activos (D+C+AP)</v>
          </cell>
          <cell r="C12821">
            <v>148779895</v>
          </cell>
          <cell r="D12821">
            <v>2016</v>
          </cell>
          <cell r="G12821">
            <v>83</v>
          </cell>
          <cell r="AC12821">
            <v>164606754.11832148</v>
          </cell>
        </row>
        <row r="12822">
          <cell r="A12822" t="str">
            <v>Activos PG</v>
          </cell>
          <cell r="C12822">
            <v>2946857</v>
          </cell>
          <cell r="D12822">
            <v>2016</v>
          </cell>
          <cell r="G12822">
            <v>83</v>
          </cell>
          <cell r="AC12822">
            <v>3685806.901970549</v>
          </cell>
        </row>
        <row r="12823">
          <cell r="A12823" t="str">
            <v>Activos (G+T+D+C+AP+PG+I)</v>
          </cell>
          <cell r="C12823">
            <v>185239417</v>
          </cell>
          <cell r="D12823">
            <v>2016</v>
          </cell>
          <cell r="G12823">
            <v>83</v>
          </cell>
          <cell r="AC12823">
            <v>231689804.32223237</v>
          </cell>
        </row>
        <row r="12824">
          <cell r="A12824" t="str">
            <v>Activos D (Líneas Aereas)</v>
          </cell>
          <cell r="C12824">
            <v>738355096</v>
          </cell>
          <cell r="D12824">
            <v>2016</v>
          </cell>
          <cell r="G12824">
            <v>127</v>
          </cell>
          <cell r="AC12824">
            <v>965100412.62435293</v>
          </cell>
        </row>
        <row r="12825">
          <cell r="A12825" t="str">
            <v>Activos D (conducciones subt.)</v>
          </cell>
          <cell r="C12825">
            <v>246153237</v>
          </cell>
          <cell r="D12825">
            <v>2016</v>
          </cell>
          <cell r="G12825">
            <v>127</v>
          </cell>
          <cell r="AC12825">
            <v>321745718.13007456</v>
          </cell>
        </row>
        <row r="12826">
          <cell r="A12826" t="str">
            <v>Activos D (Líneas Subterrán.)</v>
          </cell>
          <cell r="C12826">
            <v>632464651</v>
          </cell>
          <cell r="D12826">
            <v>2016</v>
          </cell>
          <cell r="G12826">
            <v>127</v>
          </cell>
          <cell r="AC12826">
            <v>826691518.69768822</v>
          </cell>
        </row>
        <row r="12827">
          <cell r="A12827" t="str">
            <v>Activos C</v>
          </cell>
          <cell r="C12827">
            <v>191472410</v>
          </cell>
          <cell r="D12827">
            <v>2016</v>
          </cell>
          <cell r="G12827">
            <v>127</v>
          </cell>
          <cell r="AC12827">
            <v>266922870.03636539</v>
          </cell>
        </row>
        <row r="12828">
          <cell r="A12828" t="str">
            <v>Activos AP</v>
          </cell>
          <cell r="C12828">
            <v>39897757</v>
          </cell>
          <cell r="D12828">
            <v>2016</v>
          </cell>
          <cell r="G12828">
            <v>127</v>
          </cell>
          <cell r="AC12828">
            <v>52150167.246202856</v>
          </cell>
        </row>
        <row r="12829">
          <cell r="A12829" t="str">
            <v>Activos (D+C+AP)</v>
          </cell>
          <cell r="C12829">
            <v>4454773907</v>
          </cell>
          <cell r="D12829">
            <v>2016</v>
          </cell>
          <cell r="G12829">
            <v>127</v>
          </cell>
          <cell r="AC12829">
            <v>5044632626.4028893</v>
          </cell>
        </row>
        <row r="12830">
          <cell r="A12830" t="str">
            <v>Activos PG</v>
          </cell>
          <cell r="C12830">
            <v>303534726</v>
          </cell>
          <cell r="D12830">
            <v>2016</v>
          </cell>
          <cell r="G12830">
            <v>127</v>
          </cell>
          <cell r="AC12830">
            <v>396748787.80605036</v>
          </cell>
        </row>
        <row r="12831">
          <cell r="A12831" t="str">
            <v>Activos (G+T+D+C+AP+PG+I)</v>
          </cell>
          <cell r="C12831">
            <v>7178581271</v>
          </cell>
          <cell r="D12831">
            <v>2016</v>
          </cell>
          <cell r="G12831">
            <v>127</v>
          </cell>
          <cell r="AC12831">
            <v>9383089226.6226768</v>
          </cell>
        </row>
        <row r="12832">
          <cell r="A12832" t="str">
            <v>Activos D (Líneas Aereas)</v>
          </cell>
          <cell r="C12832">
            <v>30127455</v>
          </cell>
          <cell r="D12832">
            <v>2016</v>
          </cell>
          <cell r="G12832">
            <v>192</v>
          </cell>
          <cell r="AC12832">
            <v>35228491.11513824</v>
          </cell>
        </row>
        <row r="12833">
          <cell r="A12833" t="str">
            <v>Activos D (conducciones subt.)</v>
          </cell>
          <cell r="C12833">
            <v>12010646</v>
          </cell>
          <cell r="D12833">
            <v>2016</v>
          </cell>
          <cell r="G12833">
            <v>192</v>
          </cell>
          <cell r="AC12833">
            <v>14044230.948086077</v>
          </cell>
        </row>
        <row r="12834">
          <cell r="A12834" t="str">
            <v>Activos D (Líneas Subterrán.)</v>
          </cell>
          <cell r="C12834">
            <v>17608514</v>
          </cell>
          <cell r="D12834">
            <v>2016</v>
          </cell>
          <cell r="G12834">
            <v>192</v>
          </cell>
          <cell r="AC12834">
            <v>20589903.096686635</v>
          </cell>
        </row>
        <row r="12835">
          <cell r="A12835" t="str">
            <v>Activos C</v>
          </cell>
          <cell r="C12835">
            <v>4742847</v>
          </cell>
          <cell r="D12835">
            <v>2016</v>
          </cell>
          <cell r="G12835">
            <v>192</v>
          </cell>
          <cell r="AC12835">
            <v>5639154.2515119994</v>
          </cell>
        </row>
        <row r="12836">
          <cell r="A12836" t="str">
            <v>Activos AP</v>
          </cell>
          <cell r="C12836">
            <v>1593667</v>
          </cell>
          <cell r="D12836">
            <v>2016</v>
          </cell>
          <cell r="G12836">
            <v>192</v>
          </cell>
          <cell r="AC12836">
            <v>1863499.0492887304</v>
          </cell>
        </row>
        <row r="12837">
          <cell r="A12837" t="str">
            <v>Activos (D+C+AP)</v>
          </cell>
          <cell r="C12837">
            <v>170113471</v>
          </cell>
          <cell r="D12837">
            <v>2016</v>
          </cell>
          <cell r="G12837">
            <v>192</v>
          </cell>
          <cell r="AC12837">
            <v>171457746.49334961</v>
          </cell>
        </row>
        <row r="12838">
          <cell r="A12838" t="str">
            <v>Activos PG</v>
          </cell>
          <cell r="C12838">
            <v>5680451</v>
          </cell>
          <cell r="D12838">
            <v>2016</v>
          </cell>
          <cell r="G12838">
            <v>192</v>
          </cell>
          <cell r="AC12838">
            <v>6642237.7058891337</v>
          </cell>
        </row>
        <row r="12839">
          <cell r="A12839" t="str">
            <v>Activos (G+T+D+C+AP+PG+I)</v>
          </cell>
          <cell r="C12839">
            <v>1331740930</v>
          </cell>
          <cell r="D12839">
            <v>2016</v>
          </cell>
          <cell r="G12839">
            <v>192</v>
          </cell>
          <cell r="AC12839">
            <v>1557224913.958744</v>
          </cell>
        </row>
        <row r="12840">
          <cell r="A12840" t="str">
            <v>Activos D (Líneas Aereas)</v>
          </cell>
          <cell r="C12840">
            <v>386883282</v>
          </cell>
          <cell r="D12840">
            <v>2016</v>
          </cell>
          <cell r="G12840">
            <v>148</v>
          </cell>
          <cell r="AC12840">
            <v>469229659.95061076</v>
          </cell>
        </row>
        <row r="12841">
          <cell r="A12841" t="str">
            <v>Activos D (conducciones subt.)</v>
          </cell>
          <cell r="C12841">
            <v>76453541</v>
          </cell>
          <cell r="D12841">
            <v>2016</v>
          </cell>
          <cell r="G12841">
            <v>148</v>
          </cell>
          <cell r="AC12841">
            <v>92726335.601779968</v>
          </cell>
        </row>
        <row r="12842">
          <cell r="A12842" t="str">
            <v>Activos D (Líneas Subterrán.)</v>
          </cell>
          <cell r="C12842">
            <v>327944609</v>
          </cell>
          <cell r="D12842">
            <v>2016</v>
          </cell>
          <cell r="G12842">
            <v>148</v>
          </cell>
          <cell r="AC12842">
            <v>397746153.74490649</v>
          </cell>
        </row>
        <row r="12843">
          <cell r="A12843" t="str">
            <v>Activos C</v>
          </cell>
          <cell r="C12843">
            <v>108680399</v>
          </cell>
          <cell r="D12843">
            <v>2016</v>
          </cell>
          <cell r="G12843">
            <v>148</v>
          </cell>
          <cell r="AC12843">
            <v>137930137.03392249</v>
          </cell>
        </row>
        <row r="12844">
          <cell r="A12844" t="str">
            <v>Activos AP</v>
          </cell>
          <cell r="C12844">
            <v>58895860</v>
          </cell>
          <cell r="D12844">
            <v>2016</v>
          </cell>
          <cell r="G12844">
            <v>148</v>
          </cell>
          <cell r="AC12844">
            <v>71431580.649945945</v>
          </cell>
        </row>
        <row r="12845">
          <cell r="A12845" t="str">
            <v>Activos (D+C+AP)</v>
          </cell>
          <cell r="C12845">
            <v>2322052908</v>
          </cell>
          <cell r="D12845">
            <v>2016</v>
          </cell>
          <cell r="G12845">
            <v>148</v>
          </cell>
          <cell r="AC12845">
            <v>2393490646.3611913</v>
          </cell>
        </row>
        <row r="12846">
          <cell r="A12846" t="str">
            <v>Activos PG</v>
          </cell>
          <cell r="C12846">
            <v>153248290</v>
          </cell>
          <cell r="D12846">
            <v>2016</v>
          </cell>
          <cell r="G12846">
            <v>148</v>
          </cell>
          <cell r="AC12846">
            <v>185866503.80181739</v>
          </cell>
        </row>
        <row r="12847">
          <cell r="A12847" t="str">
            <v>Activos (G+T+D+C+AP+PG+I)</v>
          </cell>
          <cell r="C12847">
            <v>4908527226</v>
          </cell>
          <cell r="D12847">
            <v>2016</v>
          </cell>
          <cell r="G12847">
            <v>148</v>
          </cell>
          <cell r="AC12847">
            <v>5953285314.3917828</v>
          </cell>
        </row>
        <row r="12848">
          <cell r="A12848" t="str">
            <v>Activos D (Líneas Aereas)</v>
          </cell>
          <cell r="C12848">
            <v>417811154</v>
          </cell>
          <cell r="D12848">
            <v>2016</v>
          </cell>
          <cell r="G12848">
            <v>164</v>
          </cell>
          <cell r="AC12848">
            <v>580564072.1432215</v>
          </cell>
        </row>
        <row r="12849">
          <cell r="A12849" t="str">
            <v>Activos D (conducciones subt.)</v>
          </cell>
          <cell r="C12849">
            <v>61771642</v>
          </cell>
          <cell r="D12849">
            <v>2016</v>
          </cell>
          <cell r="G12849">
            <v>164</v>
          </cell>
          <cell r="AC12849">
            <v>85833984.275329456</v>
          </cell>
        </row>
        <row r="12850">
          <cell r="A12850" t="str">
            <v>Activos D (Líneas Subterrán.)</v>
          </cell>
          <cell r="C12850">
            <v>208309445</v>
          </cell>
          <cell r="D12850">
            <v>2016</v>
          </cell>
          <cell r="G12850">
            <v>164</v>
          </cell>
          <cell r="AC12850">
            <v>289453688.57982773</v>
          </cell>
        </row>
        <row r="12851">
          <cell r="A12851" t="str">
            <v>Activos C</v>
          </cell>
          <cell r="C12851">
            <v>82663436</v>
          </cell>
          <cell r="D12851">
            <v>2016</v>
          </cell>
          <cell r="G12851">
            <v>164</v>
          </cell>
          <cell r="AC12851">
            <v>121631103.13048272</v>
          </cell>
        </row>
        <row r="12852">
          <cell r="A12852" t="str">
            <v>Activos AP</v>
          </cell>
          <cell r="C12852">
            <v>40664339</v>
          </cell>
          <cell r="D12852">
            <v>2016</v>
          </cell>
          <cell r="G12852">
            <v>164</v>
          </cell>
          <cell r="AC12852">
            <v>56504605.046643674</v>
          </cell>
        </row>
        <row r="12853">
          <cell r="A12853" t="str">
            <v>Activos (D+C+AP)</v>
          </cell>
          <cell r="C12853">
            <v>2019569532</v>
          </cell>
          <cell r="D12853">
            <v>2016</v>
          </cell>
          <cell r="G12853">
            <v>164</v>
          </cell>
          <cell r="AC12853">
            <v>2496213811.3578315</v>
          </cell>
        </row>
        <row r="12854">
          <cell r="A12854" t="str">
            <v>Activos PG</v>
          </cell>
          <cell r="C12854">
            <v>298203984</v>
          </cell>
          <cell r="D12854">
            <v>2016</v>
          </cell>
          <cell r="G12854">
            <v>164</v>
          </cell>
          <cell r="AC12854">
            <v>414365479.76977199</v>
          </cell>
        </row>
        <row r="12855">
          <cell r="A12855" t="str">
            <v>Activos (G+T+D+C+AP+PG+I)</v>
          </cell>
          <cell r="C12855">
            <v>8606727078</v>
          </cell>
          <cell r="D12855">
            <v>2016</v>
          </cell>
          <cell r="G12855">
            <v>164</v>
          </cell>
          <cell r="AC12855">
            <v>11959366025.515467</v>
          </cell>
        </row>
        <row r="12856">
          <cell r="A12856" t="str">
            <v>Activos PG</v>
          </cell>
          <cell r="C12856">
            <v>522180</v>
          </cell>
          <cell r="D12856">
            <v>2016</v>
          </cell>
          <cell r="G12856">
            <v>318</v>
          </cell>
          <cell r="AC12856" t="e">
            <v>#VALUE!</v>
          </cell>
        </row>
        <row r="12857">
          <cell r="A12857" t="str">
            <v>Activos (G+T+D+C+AP+PG+I)</v>
          </cell>
          <cell r="C12857">
            <v>23758476</v>
          </cell>
          <cell r="D12857">
            <v>2016</v>
          </cell>
          <cell r="G12857">
            <v>318</v>
          </cell>
          <cell r="AC12857" t="e">
            <v>#VALUE!</v>
          </cell>
        </row>
        <row r="12858">
          <cell r="A12858" t="str">
            <v>Activos PG</v>
          </cell>
          <cell r="C12858">
            <v>3069956</v>
          </cell>
          <cell r="D12858">
            <v>2016</v>
          </cell>
          <cell r="G12858">
            <v>18</v>
          </cell>
          <cell r="AC12858" t="e">
            <v>#VALUE!</v>
          </cell>
        </row>
        <row r="12859">
          <cell r="A12859" t="str">
            <v>Activos (G+T+D+C+AP+PG+I)</v>
          </cell>
          <cell r="C12859">
            <v>568418833</v>
          </cell>
          <cell r="D12859">
            <v>2016</v>
          </cell>
          <cell r="G12859">
            <v>18</v>
          </cell>
          <cell r="AC12859" t="e">
            <v>#VALUE!</v>
          </cell>
        </row>
        <row r="12860">
          <cell r="A12860" t="str">
            <v>Activos (G+T+D+C+AP+PG+I)</v>
          </cell>
          <cell r="C12860">
            <v>10559212561</v>
          </cell>
          <cell r="D12860">
            <v>2016</v>
          </cell>
          <cell r="G12860">
            <v>8</v>
          </cell>
          <cell r="AC12860">
            <v>15054418776.024229</v>
          </cell>
        </row>
        <row r="12861">
          <cell r="A12861" t="str">
            <v>Activos D (Líneas Aereas)</v>
          </cell>
          <cell r="C12861">
            <v>581482181</v>
          </cell>
          <cell r="D12861">
            <v>2016</v>
          </cell>
          <cell r="G12861">
            <v>8</v>
          </cell>
          <cell r="AC12861">
            <v>829027374.24777174</v>
          </cell>
        </row>
        <row r="12862">
          <cell r="A12862" t="str">
            <v>Activos D (conducciones subt.)</v>
          </cell>
          <cell r="C12862">
            <v>103886337</v>
          </cell>
          <cell r="D12862">
            <v>2016</v>
          </cell>
          <cell r="G12862">
            <v>8</v>
          </cell>
          <cell r="AC12862">
            <v>148112220.79964155</v>
          </cell>
        </row>
        <row r="12863">
          <cell r="A12863" t="str">
            <v>Activos D (Líneas Subterrán.)</v>
          </cell>
          <cell r="C12863">
            <v>160089536</v>
          </cell>
          <cell r="D12863">
            <v>2016</v>
          </cell>
          <cell r="G12863">
            <v>8</v>
          </cell>
          <cell r="AC12863">
            <v>228241916.96877488</v>
          </cell>
        </row>
        <row r="12864">
          <cell r="A12864" t="str">
            <v>Activos C</v>
          </cell>
          <cell r="C12864">
            <v>128064086</v>
          </cell>
          <cell r="D12864">
            <v>2016</v>
          </cell>
          <cell r="G12864">
            <v>8</v>
          </cell>
          <cell r="AC12864">
            <v>190881929.16018456</v>
          </cell>
        </row>
        <row r="12865">
          <cell r="A12865" t="str">
            <v>Activos AP</v>
          </cell>
          <cell r="C12865">
            <v>89795039</v>
          </cell>
          <cell r="D12865">
            <v>2016</v>
          </cell>
          <cell r="G12865">
            <v>8</v>
          </cell>
          <cell r="AC12865">
            <v>128022057.82922566</v>
          </cell>
        </row>
        <row r="12866">
          <cell r="A12866" t="str">
            <v>Activos (D+C+AP)</v>
          </cell>
          <cell r="C12866">
            <v>3292329836</v>
          </cell>
          <cell r="D12866">
            <v>2016</v>
          </cell>
          <cell r="G12866">
            <v>8</v>
          </cell>
          <cell r="AC12866">
            <v>4731895821.6775026</v>
          </cell>
        </row>
        <row r="12867">
          <cell r="A12867" t="str">
            <v>Activos PG</v>
          </cell>
          <cell r="C12867">
            <v>218385828</v>
          </cell>
          <cell r="D12867">
            <v>2016</v>
          </cell>
          <cell r="G12867">
            <v>8</v>
          </cell>
          <cell r="AC12867">
            <v>311355765.44823736</v>
          </cell>
        </row>
        <row r="12868">
          <cell r="A12868" t="str">
            <v>Activos (G+T+D+C+AP+PG+I)</v>
          </cell>
          <cell r="C12868">
            <v>18859700170</v>
          </cell>
          <cell r="D12868">
            <v>2016</v>
          </cell>
          <cell r="G12868">
            <v>454</v>
          </cell>
          <cell r="AC12868">
            <v>24651423840.160751</v>
          </cell>
        </row>
        <row r="12869">
          <cell r="A12869" t="str">
            <v>Activos D (Líneas Aereas)</v>
          </cell>
          <cell r="C12869">
            <v>738726272</v>
          </cell>
          <cell r="D12869">
            <v>2016</v>
          </cell>
          <cell r="G12869">
            <v>454</v>
          </cell>
          <cell r="AC12869">
            <v>965585574.99771082</v>
          </cell>
        </row>
        <row r="12870">
          <cell r="A12870" t="str">
            <v>Activos D (conducciones subt.)</v>
          </cell>
          <cell r="C12870">
            <v>126425772</v>
          </cell>
          <cell r="D12870">
            <v>2016</v>
          </cell>
          <cell r="G12870">
            <v>454</v>
          </cell>
          <cell r="AC12870">
            <v>165250521.57769948</v>
          </cell>
        </row>
        <row r="12871">
          <cell r="A12871" t="str">
            <v>Activos D (Líneas Subterrán.)</v>
          </cell>
          <cell r="C12871">
            <v>189090487</v>
          </cell>
          <cell r="D12871">
            <v>2016</v>
          </cell>
          <cell r="G12871">
            <v>454</v>
          </cell>
          <cell r="AC12871">
            <v>247159270.67569107</v>
          </cell>
        </row>
        <row r="12872">
          <cell r="A12872" t="str">
            <v>Activos C</v>
          </cell>
          <cell r="C12872">
            <v>156273411</v>
          </cell>
          <cell r="D12872">
            <v>2016</v>
          </cell>
          <cell r="G12872">
            <v>454</v>
          </cell>
          <cell r="AC12872">
            <v>211421820.41470465</v>
          </cell>
        </row>
        <row r="12873">
          <cell r="A12873" t="str">
            <v>Activos AP</v>
          </cell>
          <cell r="C12873">
            <v>64373049</v>
          </cell>
          <cell r="D12873">
            <v>2016</v>
          </cell>
          <cell r="G12873">
            <v>454</v>
          </cell>
          <cell r="AC12873">
            <v>84141704.294254228</v>
          </cell>
        </row>
        <row r="12874">
          <cell r="A12874" t="str">
            <v>Activos (D+C+AP)</v>
          </cell>
          <cell r="C12874">
            <v>3949906178</v>
          </cell>
          <cell r="D12874">
            <v>2016</v>
          </cell>
          <cell r="G12874">
            <v>454</v>
          </cell>
          <cell r="AC12874">
            <v>4688700160.6338043</v>
          </cell>
        </row>
        <row r="12875">
          <cell r="A12875" t="str">
            <v>Activos PG</v>
          </cell>
          <cell r="C12875">
            <v>247973271</v>
          </cell>
          <cell r="D12875">
            <v>2016</v>
          </cell>
          <cell r="G12875">
            <v>454</v>
          </cell>
          <cell r="AC12875">
            <v>324124675.86180311</v>
          </cell>
        </row>
        <row r="12876">
          <cell r="A12876" t="str">
            <v>Activos (G+T+D+C+AP+PG+I)</v>
          </cell>
          <cell r="C12876">
            <v>4269632123</v>
          </cell>
          <cell r="D12876">
            <v>2016</v>
          </cell>
          <cell r="G12876">
            <v>100</v>
          </cell>
          <cell r="AC12876">
            <v>4976859007.7232437</v>
          </cell>
        </row>
        <row r="12877">
          <cell r="A12877" t="str">
            <v>Activos D (Líneas Aereas)</v>
          </cell>
          <cell r="C12877">
            <v>342817135</v>
          </cell>
          <cell r="D12877">
            <v>2016</v>
          </cell>
          <cell r="G12877">
            <v>100</v>
          </cell>
          <cell r="AC12877">
            <v>399601768.29656696</v>
          </cell>
        </row>
        <row r="12878">
          <cell r="A12878" t="str">
            <v>Activos D (conducciones subt.)</v>
          </cell>
          <cell r="C12878">
            <v>28980119</v>
          </cell>
          <cell r="D12878">
            <v>2016</v>
          </cell>
          <cell r="G12878">
            <v>100</v>
          </cell>
          <cell r="AC12878">
            <v>33780419.983513772</v>
          </cell>
        </row>
        <row r="12879">
          <cell r="A12879" t="str">
            <v>Activos D (Líneas Subterrán.)</v>
          </cell>
          <cell r="C12879">
            <v>71774053</v>
          </cell>
          <cell r="D12879">
            <v>2016</v>
          </cell>
          <cell r="G12879">
            <v>100</v>
          </cell>
          <cell r="AC12879">
            <v>83662791.524733782</v>
          </cell>
        </row>
        <row r="12880">
          <cell r="A12880" t="str">
            <v>Activos C</v>
          </cell>
          <cell r="C12880">
            <v>67670591</v>
          </cell>
          <cell r="D12880">
            <v>2016</v>
          </cell>
          <cell r="G12880">
            <v>100</v>
          </cell>
          <cell r="AC12880">
            <v>82058596.561597422</v>
          </cell>
        </row>
        <row r="12881">
          <cell r="A12881" t="str">
            <v>Activos AP</v>
          </cell>
          <cell r="C12881">
            <v>50001652</v>
          </cell>
          <cell r="D12881">
            <v>2016</v>
          </cell>
          <cell r="G12881">
            <v>100</v>
          </cell>
          <cell r="AC12881">
            <v>58283984.424960479</v>
          </cell>
        </row>
        <row r="12882">
          <cell r="A12882" t="str">
            <v>Activos (D+C+AP)</v>
          </cell>
          <cell r="C12882">
            <v>1802685174</v>
          </cell>
          <cell r="D12882">
            <v>2016</v>
          </cell>
          <cell r="G12882">
            <v>100</v>
          </cell>
          <cell r="AC12882">
            <v>2345484864.0585413</v>
          </cell>
        </row>
        <row r="12883">
          <cell r="A12883" t="str">
            <v>Activos PG</v>
          </cell>
          <cell r="C12883">
            <v>113296034</v>
          </cell>
          <cell r="D12883">
            <v>2016</v>
          </cell>
          <cell r="G12883">
            <v>100</v>
          </cell>
          <cell r="AC12883">
            <v>132062522.27557987</v>
          </cell>
        </row>
        <row r="12884">
          <cell r="A12884" t="str">
            <v>Activos D (Líneas Aereas)</v>
          </cell>
          <cell r="C12884">
            <v>70859050</v>
          </cell>
          <cell r="D12884">
            <v>2016</v>
          </cell>
          <cell r="G12884">
            <v>114</v>
          </cell>
          <cell r="AC12884">
            <v>88627570.172925338</v>
          </cell>
        </row>
        <row r="12885">
          <cell r="A12885" t="str">
            <v>Activos D (conducciones subt.)</v>
          </cell>
          <cell r="C12885">
            <v>70393675</v>
          </cell>
          <cell r="D12885">
            <v>2016</v>
          </cell>
          <cell r="G12885">
            <v>114</v>
          </cell>
          <cell r="AC12885">
            <v>88045498.363195673</v>
          </cell>
        </row>
        <row r="12886">
          <cell r="A12886" t="str">
            <v>Activos D (Líneas Subterrán.)</v>
          </cell>
          <cell r="C12886">
            <v>102059982</v>
          </cell>
          <cell r="D12886">
            <v>2016</v>
          </cell>
          <cell r="G12886">
            <v>114</v>
          </cell>
          <cell r="AC12886">
            <v>127652405.96017724</v>
          </cell>
        </row>
        <row r="12887">
          <cell r="A12887" t="str">
            <v>Activos C</v>
          </cell>
          <cell r="C12887">
            <v>34819500</v>
          </cell>
          <cell r="D12887">
            <v>2016</v>
          </cell>
          <cell r="G12887">
            <v>114</v>
          </cell>
          <cell r="AC12887">
            <v>45912226.509358257</v>
          </cell>
        </row>
        <row r="12888">
          <cell r="A12888" t="str">
            <v>Activos AP</v>
          </cell>
          <cell r="C12888">
            <v>3469802</v>
          </cell>
          <cell r="D12888">
            <v>2016</v>
          </cell>
          <cell r="G12888">
            <v>114</v>
          </cell>
          <cell r="AC12888">
            <v>4339884.887550097</v>
          </cell>
        </row>
        <row r="12889">
          <cell r="A12889" t="str">
            <v>Activos (D+C+AP)</v>
          </cell>
          <cell r="C12889">
            <v>649669827</v>
          </cell>
          <cell r="D12889">
            <v>2016</v>
          </cell>
          <cell r="G12889">
            <v>114</v>
          </cell>
          <cell r="AC12889">
            <v>700130417.19728494</v>
          </cell>
        </row>
        <row r="12890">
          <cell r="A12890" t="str">
            <v>Activos PG</v>
          </cell>
          <cell r="C12890">
            <v>45882380</v>
          </cell>
          <cell r="D12890">
            <v>2016</v>
          </cell>
          <cell r="G12890">
            <v>114</v>
          </cell>
          <cell r="AC12890">
            <v>57387783.961975582</v>
          </cell>
        </row>
        <row r="12891">
          <cell r="A12891" t="str">
            <v>Activos (G+T+D+C+AP+PG+I)</v>
          </cell>
          <cell r="C12891">
            <v>1237397507</v>
          </cell>
          <cell r="D12891">
            <v>2016</v>
          </cell>
          <cell r="G12891">
            <v>114</v>
          </cell>
          <cell r="AC12891">
            <v>1547685643.308023</v>
          </cell>
        </row>
        <row r="12892">
          <cell r="A12892" t="str">
            <v>Activos (G+T+D+C+AP+PG+I)</v>
          </cell>
          <cell r="C12892">
            <v>4262494764</v>
          </cell>
          <cell r="D12892">
            <v>2016</v>
          </cell>
          <cell r="G12892">
            <v>315</v>
          </cell>
          <cell r="AC12892">
            <v>5169747729.3758554</v>
          </cell>
        </row>
        <row r="12893">
          <cell r="A12893" t="str">
            <v>Activos D (Líneas Aereas)</v>
          </cell>
          <cell r="C12893">
            <v>293326437</v>
          </cell>
          <cell r="D12893">
            <v>2016</v>
          </cell>
          <cell r="G12893">
            <v>315</v>
          </cell>
          <cell r="AC12893">
            <v>355759658.51125675</v>
          </cell>
        </row>
        <row r="12894">
          <cell r="A12894" t="str">
            <v>Activos D (conducciones subt.)</v>
          </cell>
          <cell r="C12894">
            <v>47762657</v>
          </cell>
          <cell r="D12894">
            <v>2016</v>
          </cell>
          <cell r="G12894">
            <v>315</v>
          </cell>
          <cell r="AC12894">
            <v>57928725.135369532</v>
          </cell>
        </row>
        <row r="12895">
          <cell r="A12895" t="str">
            <v>Activos D (Líneas Subterrán.)</v>
          </cell>
          <cell r="C12895">
            <v>135403164</v>
          </cell>
          <cell r="D12895">
            <v>2016</v>
          </cell>
          <cell r="G12895">
            <v>315</v>
          </cell>
          <cell r="AC12895">
            <v>164223122.46605885</v>
          </cell>
        </row>
        <row r="12896">
          <cell r="A12896" t="str">
            <v>Activos C</v>
          </cell>
          <cell r="C12896">
            <v>51135654</v>
          </cell>
          <cell r="D12896">
            <v>2016</v>
          </cell>
          <cell r="G12896">
            <v>315</v>
          </cell>
          <cell r="AC12896">
            <v>64578080.380449034</v>
          </cell>
        </row>
        <row r="12897">
          <cell r="A12897" t="str">
            <v>Activos AP</v>
          </cell>
          <cell r="C12897">
            <v>17582191</v>
          </cell>
          <cell r="D12897">
            <v>2016</v>
          </cell>
          <cell r="G12897">
            <v>315</v>
          </cell>
          <cell r="AC12897">
            <v>21324481.795821533</v>
          </cell>
        </row>
        <row r="12898">
          <cell r="A12898" t="str">
            <v>Activos (D+C+AP)</v>
          </cell>
          <cell r="C12898">
            <v>1694874931</v>
          </cell>
          <cell r="D12898">
            <v>2016</v>
          </cell>
          <cell r="G12898">
            <v>315</v>
          </cell>
          <cell r="AC12898">
            <v>1888891714.9872131</v>
          </cell>
        </row>
        <row r="12899">
          <cell r="A12899" t="str">
            <v>Activos PG</v>
          </cell>
          <cell r="C12899">
            <v>112617252</v>
          </cell>
          <cell r="D12899">
            <v>2016</v>
          </cell>
          <cell r="G12899">
            <v>315</v>
          </cell>
          <cell r="AC12899">
            <v>136587330.90599722</v>
          </cell>
        </row>
        <row r="12900">
          <cell r="A12900" t="str">
            <v>Activos PG</v>
          </cell>
          <cell r="C12900">
            <v>17123996</v>
          </cell>
          <cell r="D12900">
            <v>2016</v>
          </cell>
          <cell r="G12900">
            <v>169</v>
          </cell>
          <cell r="AC12900" t="e">
            <v>#VALUE!</v>
          </cell>
        </row>
        <row r="12901">
          <cell r="A12901" t="str">
            <v>Activos (G+T+D+C+AP+PG+I)</v>
          </cell>
          <cell r="C12901">
            <v>4326287054</v>
          </cell>
          <cell r="D12901">
            <v>2016</v>
          </cell>
          <cell r="G12901">
            <v>169</v>
          </cell>
          <cell r="AC12901" t="e">
            <v>#VALUE!</v>
          </cell>
        </row>
        <row r="12902">
          <cell r="A12902" t="str">
            <v>Activos D (Líneas Aereas)</v>
          </cell>
          <cell r="C12902">
            <v>546658924</v>
          </cell>
          <cell r="D12902">
            <v>2016</v>
          </cell>
          <cell r="G12902">
            <v>281</v>
          </cell>
          <cell r="AC12902">
            <v>816825929.4024682</v>
          </cell>
        </row>
        <row r="12903">
          <cell r="A12903" t="str">
            <v>Activos D (conducciones subt.)</v>
          </cell>
          <cell r="C12903">
            <v>68386137</v>
          </cell>
          <cell r="D12903">
            <v>2016</v>
          </cell>
          <cell r="G12903">
            <v>281</v>
          </cell>
          <cell r="AC12903">
            <v>102183587.35376561</v>
          </cell>
        </row>
        <row r="12904">
          <cell r="A12904" t="str">
            <v>Activos D (Líneas Subterrán.)</v>
          </cell>
          <cell r="C12904">
            <v>351970599</v>
          </cell>
          <cell r="D12904">
            <v>2016</v>
          </cell>
          <cell r="G12904">
            <v>281</v>
          </cell>
          <cell r="AC12904">
            <v>525919726.22863179</v>
          </cell>
        </row>
        <row r="12905">
          <cell r="A12905" t="str">
            <v>Activos C</v>
          </cell>
          <cell r="C12905">
            <v>80885295</v>
          </cell>
          <cell r="D12905">
            <v>2016</v>
          </cell>
          <cell r="G12905">
            <v>281</v>
          </cell>
          <cell r="AC12905">
            <v>128284810.57303777</v>
          </cell>
        </row>
        <row r="12906">
          <cell r="A12906" t="str">
            <v>Activos AP</v>
          </cell>
          <cell r="C12906">
            <v>78434399</v>
          </cell>
          <cell r="D12906">
            <v>2016</v>
          </cell>
          <cell r="G12906">
            <v>281</v>
          </cell>
          <cell r="AC12906">
            <v>117197850.51985911</v>
          </cell>
        </row>
        <row r="12907">
          <cell r="A12907" t="str">
            <v>Activos (D+C+AP)</v>
          </cell>
          <cell r="C12907">
            <v>2559295379</v>
          </cell>
          <cell r="D12907">
            <v>2016</v>
          </cell>
          <cell r="G12907">
            <v>281</v>
          </cell>
          <cell r="AC12907">
            <v>3321857245.9711642</v>
          </cell>
        </row>
        <row r="12908">
          <cell r="A12908" t="str">
            <v>Activos PG</v>
          </cell>
          <cell r="C12908">
            <v>196935206</v>
          </cell>
          <cell r="D12908">
            <v>2016</v>
          </cell>
          <cell r="G12908">
            <v>281</v>
          </cell>
          <cell r="AC12908">
            <v>294263526.32453603</v>
          </cell>
        </row>
        <row r="12909">
          <cell r="A12909" t="str">
            <v>Activos (G+T+D+C+AP+PG+I)</v>
          </cell>
          <cell r="C12909">
            <v>5807814955</v>
          </cell>
          <cell r="D12909">
            <v>2016</v>
          </cell>
          <cell r="G12909">
            <v>281</v>
          </cell>
          <cell r="AC12909">
            <v>8678123854.0897369</v>
          </cell>
        </row>
        <row r="12910">
          <cell r="A12910" t="str">
            <v>Activos D (Líneas Aereas)</v>
          </cell>
          <cell r="C12910">
            <v>168595821</v>
          </cell>
          <cell r="D12910">
            <v>2016</v>
          </cell>
          <cell r="G12910">
            <v>42</v>
          </cell>
          <cell r="AC12910">
            <v>243147611.53442955</v>
          </cell>
        </row>
        <row r="12911">
          <cell r="A12911" t="str">
            <v>Activos D (conducciones subt.)</v>
          </cell>
          <cell r="C12911">
            <v>17510431</v>
          </cell>
          <cell r="D12911">
            <v>2016</v>
          </cell>
          <cell r="G12911">
            <v>42</v>
          </cell>
          <cell r="AC12911">
            <v>25253410.489862811</v>
          </cell>
        </row>
        <row r="12912">
          <cell r="A12912" t="str">
            <v>Activos D (Líneas Subterrán.)</v>
          </cell>
          <cell r="C12912">
            <v>230987868</v>
          </cell>
          <cell r="D12912">
            <v>2016</v>
          </cell>
          <cell r="G12912">
            <v>42</v>
          </cell>
          <cell r="AC12912">
            <v>333128947.47035331</v>
          </cell>
        </row>
        <row r="12913">
          <cell r="A12913" t="str">
            <v>Activos C</v>
          </cell>
          <cell r="C12913">
            <v>52840338</v>
          </cell>
          <cell r="D12913">
            <v>2016</v>
          </cell>
          <cell r="G12913">
            <v>42</v>
          </cell>
          <cell r="AC12913">
            <v>78330716.852264017</v>
          </cell>
        </row>
        <row r="12914">
          <cell r="A12914" t="str">
            <v>Activos (D+C+AP)</v>
          </cell>
          <cell r="C12914">
            <v>1724661676</v>
          </cell>
          <cell r="D12914">
            <v>2016</v>
          </cell>
          <cell r="G12914">
            <v>42</v>
          </cell>
          <cell r="AC12914">
            <v>2350030719.0077691</v>
          </cell>
        </row>
        <row r="12915">
          <cell r="A12915" t="str">
            <v>Activos PG</v>
          </cell>
          <cell r="C12915">
            <v>33099281</v>
          </cell>
          <cell r="D12915">
            <v>2016</v>
          </cell>
          <cell r="G12915">
            <v>42</v>
          </cell>
          <cell r="AC12915">
            <v>47735531.467633024</v>
          </cell>
        </row>
        <row r="12916">
          <cell r="A12916" t="str">
            <v>Activos (G+T+D+C+AP+PG+I)</v>
          </cell>
          <cell r="C12916">
            <v>5506713480</v>
          </cell>
          <cell r="D12916">
            <v>2016</v>
          </cell>
          <cell r="G12916">
            <v>42</v>
          </cell>
          <cell r="AC12916">
            <v>7941740323.8390274</v>
          </cell>
        </row>
        <row r="12917">
          <cell r="A12917" t="str">
            <v>Activos D (Líneas Aereas)</v>
          </cell>
          <cell r="C12917">
            <v>202064893</v>
          </cell>
          <cell r="D12917">
            <v>2016</v>
          </cell>
          <cell r="G12917">
            <v>74</v>
          </cell>
          <cell r="AC12917">
            <v>422535927.7723521</v>
          </cell>
        </row>
        <row r="12918">
          <cell r="A12918" t="str">
            <v>Activos D (conducciones subt.)</v>
          </cell>
          <cell r="C12918">
            <v>108551478</v>
          </cell>
          <cell r="D12918">
            <v>2016</v>
          </cell>
          <cell r="G12918">
            <v>74</v>
          </cell>
          <cell r="AC12918">
            <v>226990937.35095325</v>
          </cell>
        </row>
        <row r="12919">
          <cell r="A12919" t="str">
            <v>Activos D (Líneas Subterrán.)</v>
          </cell>
          <cell r="C12919">
            <v>255132732</v>
          </cell>
          <cell r="D12919">
            <v>2016</v>
          </cell>
          <cell r="G12919">
            <v>74</v>
          </cell>
          <cell r="AC12919">
            <v>533505568.53394061</v>
          </cell>
        </row>
        <row r="12920">
          <cell r="A12920" t="str">
            <v>Activos C</v>
          </cell>
          <cell r="C12920">
            <v>79015532</v>
          </cell>
          <cell r="D12920">
            <v>2016</v>
          </cell>
          <cell r="G12920">
            <v>74</v>
          </cell>
          <cell r="AC12920">
            <v>174410673.72838527</v>
          </cell>
        </row>
        <row r="12921">
          <cell r="A12921" t="str">
            <v>Activos AP</v>
          </cell>
          <cell r="C12921">
            <v>63893907</v>
          </cell>
          <cell r="D12921">
            <v>2016</v>
          </cell>
          <cell r="G12921">
            <v>74</v>
          </cell>
          <cell r="AC12921">
            <v>133607926.01040985</v>
          </cell>
        </row>
        <row r="12922">
          <cell r="A12922" t="str">
            <v>Activos (D+C+AP)</v>
          </cell>
          <cell r="C12922">
            <v>1433043942</v>
          </cell>
          <cell r="D12922">
            <v>2016</v>
          </cell>
          <cell r="G12922">
            <v>74</v>
          </cell>
          <cell r="AC12922">
            <v>2353842067.2376361</v>
          </cell>
        </row>
        <row r="12923">
          <cell r="A12923" t="str">
            <v>Activos PG</v>
          </cell>
          <cell r="C12923">
            <v>243129502</v>
          </cell>
          <cell r="D12923">
            <v>2016</v>
          </cell>
          <cell r="G12923">
            <v>74</v>
          </cell>
          <cell r="AC12923">
            <v>508405731.30335879</v>
          </cell>
        </row>
        <row r="12924">
          <cell r="A12924" t="str">
            <v>Activos (G+T+D+C+AP+PG+I)</v>
          </cell>
          <cell r="C12924">
            <v>5093696379</v>
          </cell>
          <cell r="D12924">
            <v>2016</v>
          </cell>
          <cell r="G12924">
            <v>74</v>
          </cell>
          <cell r="AC12924">
            <v>10651378838.437984</v>
          </cell>
        </row>
        <row r="12925">
          <cell r="A12925" t="str">
            <v>Activos D (Líneas Aereas)</v>
          </cell>
          <cell r="C12925">
            <v>1178517940</v>
          </cell>
          <cell r="D12925">
            <v>2016</v>
          </cell>
          <cell r="G12925">
            <v>57</v>
          </cell>
          <cell r="AC12925">
            <v>1599926327.7742956</v>
          </cell>
        </row>
        <row r="12926">
          <cell r="A12926" t="str">
            <v>Activos D (conducciones subt.)</v>
          </cell>
          <cell r="C12926">
            <v>394333676</v>
          </cell>
          <cell r="D12926">
            <v>2016</v>
          </cell>
          <cell r="G12926">
            <v>57</v>
          </cell>
          <cell r="AC12926">
            <v>535337485.11322522</v>
          </cell>
        </row>
        <row r="12927">
          <cell r="A12927" t="str">
            <v>Activos D (Líneas Subterrán.)</v>
          </cell>
          <cell r="C12927">
            <v>1667114703</v>
          </cell>
          <cell r="D12927">
            <v>2016</v>
          </cell>
          <cell r="G12927">
            <v>57</v>
          </cell>
          <cell r="AC12927">
            <v>2263233010.0544124</v>
          </cell>
        </row>
        <row r="12928">
          <cell r="A12928" t="str">
            <v>Activos C</v>
          </cell>
          <cell r="C12928">
            <v>398721979</v>
          </cell>
          <cell r="D12928">
            <v>2016</v>
          </cell>
          <cell r="G12928">
            <v>57</v>
          </cell>
          <cell r="AC12928">
            <v>576762685.08299482</v>
          </cell>
        </row>
        <row r="12929">
          <cell r="A12929" t="str">
            <v>Activos AP</v>
          </cell>
          <cell r="C12929">
            <v>712850164</v>
          </cell>
          <cell r="D12929">
            <v>2016</v>
          </cell>
          <cell r="G12929">
            <v>57</v>
          </cell>
          <cell r="AC12929">
            <v>967747461.81786966</v>
          </cell>
        </row>
        <row r="12930">
          <cell r="A12930" t="str">
            <v>Activos (D+C+AP)</v>
          </cell>
          <cell r="C12930">
            <v>9540570087</v>
          </cell>
          <cell r="D12930">
            <v>2016</v>
          </cell>
          <cell r="G12930">
            <v>57</v>
          </cell>
          <cell r="AC12930">
            <v>10162236115.053648</v>
          </cell>
        </row>
        <row r="12931">
          <cell r="A12931" t="str">
            <v>Activos PG</v>
          </cell>
          <cell r="C12931">
            <v>1310266457</v>
          </cell>
          <cell r="D12931">
            <v>2016</v>
          </cell>
          <cell r="G12931">
            <v>57</v>
          </cell>
          <cell r="AC12931">
            <v>1778784802.3372872</v>
          </cell>
        </row>
        <row r="12932">
          <cell r="A12932" t="str">
            <v>Activos (G+T+D+C+AP+PG+I)</v>
          </cell>
          <cell r="C12932">
            <v>33423230773</v>
          </cell>
          <cell r="D12932">
            <v>2016</v>
          </cell>
          <cell r="G12932">
            <v>57</v>
          </cell>
          <cell r="AC12932">
            <v>45374537847.933586</v>
          </cell>
        </row>
        <row r="12933">
          <cell r="A12933" t="str">
            <v>Activos (G+T+D+C+AP+PG+I)</v>
          </cell>
          <cell r="C12933">
            <v>3573578506</v>
          </cell>
          <cell r="D12933">
            <v>2016</v>
          </cell>
          <cell r="G12933">
            <v>43</v>
          </cell>
          <cell r="AC12933">
            <v>4469684250.7622204</v>
          </cell>
        </row>
        <row r="12934">
          <cell r="A12934" t="str">
            <v>Activos D (Líneas Aereas)</v>
          </cell>
          <cell r="C12934">
            <v>304168195</v>
          </cell>
          <cell r="D12934">
            <v>2016</v>
          </cell>
          <cell r="G12934">
            <v>43</v>
          </cell>
          <cell r="AC12934">
            <v>380441002.90272784</v>
          </cell>
        </row>
        <row r="12935">
          <cell r="A12935" t="str">
            <v>Activos D (conducciones subt.)</v>
          </cell>
          <cell r="C12935">
            <v>23329597</v>
          </cell>
          <cell r="D12935">
            <v>2016</v>
          </cell>
          <cell r="G12935">
            <v>43</v>
          </cell>
          <cell r="AC12935">
            <v>29179695.398450423</v>
          </cell>
        </row>
        <row r="12936">
          <cell r="A12936" t="str">
            <v>Activos D (Líneas Subterrán.)</v>
          </cell>
          <cell r="C12936">
            <v>333797308</v>
          </cell>
          <cell r="D12936">
            <v>2016</v>
          </cell>
          <cell r="G12936">
            <v>43</v>
          </cell>
          <cell r="AC12936">
            <v>417499872.46941036</v>
          </cell>
        </row>
        <row r="12937">
          <cell r="A12937" t="str">
            <v>Activos C</v>
          </cell>
          <cell r="C12937">
            <v>123973562</v>
          </cell>
          <cell r="D12937">
            <v>2016</v>
          </cell>
          <cell r="G12937">
            <v>43</v>
          </cell>
          <cell r="AC12937">
            <v>165585495.0801475</v>
          </cell>
        </row>
        <row r="12938">
          <cell r="A12938" t="str">
            <v>Activos AP</v>
          </cell>
          <cell r="C12938">
            <v>61331533</v>
          </cell>
          <cell r="D12938">
            <v>2016</v>
          </cell>
          <cell r="G12938">
            <v>43</v>
          </cell>
          <cell r="AC12938">
            <v>76710945.811023235</v>
          </cell>
        </row>
        <row r="12939">
          <cell r="A12939" t="str">
            <v>Activos (D+C+AP)</v>
          </cell>
          <cell r="C12939">
            <v>2131207612</v>
          </cell>
          <cell r="D12939">
            <v>2016</v>
          </cell>
          <cell r="G12939">
            <v>43</v>
          </cell>
          <cell r="AC12939">
            <v>2602578744.4578085</v>
          </cell>
        </row>
        <row r="12940">
          <cell r="A12940" t="str">
            <v>Activos PG</v>
          </cell>
          <cell r="C12940">
            <v>176494681</v>
          </cell>
          <cell r="D12940">
            <v>2016</v>
          </cell>
          <cell r="G12940">
            <v>43</v>
          </cell>
          <cell r="AC12940">
            <v>220752250.07215837</v>
          </cell>
        </row>
        <row r="12941">
          <cell r="A12941" t="str">
            <v>Activos D (Líneas Aereas)</v>
          </cell>
          <cell r="C12941">
            <v>2074007668</v>
          </cell>
          <cell r="D12941">
            <v>2016</v>
          </cell>
          <cell r="G12941">
            <v>56</v>
          </cell>
          <cell r="AC12941">
            <v>2710925497.7944541</v>
          </cell>
        </row>
        <row r="12942">
          <cell r="A12942" t="str">
            <v>Activos D (conducciones subt.)</v>
          </cell>
          <cell r="C12942">
            <v>1701983021</v>
          </cell>
          <cell r="D12942">
            <v>2016</v>
          </cell>
          <cell r="G12942">
            <v>56</v>
          </cell>
          <cell r="AC12942">
            <v>2224653862.0040116</v>
          </cell>
        </row>
        <row r="12943">
          <cell r="A12943" t="str">
            <v>Activos D (Líneas Subterrán.)</v>
          </cell>
          <cell r="C12943">
            <v>2378053323</v>
          </cell>
          <cell r="D12943">
            <v>2016</v>
          </cell>
          <cell r="G12943">
            <v>56</v>
          </cell>
          <cell r="AC12943">
            <v>3108342118.4513822</v>
          </cell>
        </row>
        <row r="12944">
          <cell r="A12944" t="str">
            <v>Activos C</v>
          </cell>
          <cell r="C12944">
            <v>741653294</v>
          </cell>
          <cell r="D12944">
            <v>2016</v>
          </cell>
          <cell r="G12944">
            <v>56</v>
          </cell>
          <cell r="AC12944">
            <v>1018844026.2419338</v>
          </cell>
        </row>
        <row r="12945">
          <cell r="A12945" t="str">
            <v>Activos AP</v>
          </cell>
          <cell r="C12945">
            <v>452858340</v>
          </cell>
          <cell r="D12945">
            <v>2016</v>
          </cell>
          <cell r="G12945">
            <v>56</v>
          </cell>
          <cell r="AC12945">
            <v>591928969.08560038</v>
          </cell>
        </row>
        <row r="12946">
          <cell r="A12946" t="str">
            <v>Activos (D+C+AP)</v>
          </cell>
          <cell r="C12946">
            <v>14536240829</v>
          </cell>
          <cell r="D12946">
            <v>2016</v>
          </cell>
          <cell r="G12946">
            <v>56</v>
          </cell>
          <cell r="AC12946">
            <v>14651196744.873934</v>
          </cell>
        </row>
        <row r="12947">
          <cell r="A12947" t="str">
            <v>Activos PG</v>
          </cell>
          <cell r="C12947">
            <v>1259300507</v>
          </cell>
          <cell r="D12947">
            <v>2016</v>
          </cell>
          <cell r="G12947">
            <v>56</v>
          </cell>
          <cell r="AC12947">
            <v>1646025666.387162</v>
          </cell>
        </row>
        <row r="12948">
          <cell r="A12948" t="str">
            <v>Activos (G+T+D+C+AP+PG+I)</v>
          </cell>
          <cell r="C12948">
            <v>44773060338</v>
          </cell>
          <cell r="D12948">
            <v>2016</v>
          </cell>
          <cell r="G12948">
            <v>56</v>
          </cell>
          <cell r="AC12948">
            <v>58522652908.809685</v>
          </cell>
        </row>
        <row r="12949">
          <cell r="A12949" t="str">
            <v>Activos D (Líneas Aereas)</v>
          </cell>
          <cell r="C12949">
            <v>160612</v>
          </cell>
          <cell r="D12949">
            <v>2016</v>
          </cell>
          <cell r="G12949">
            <v>140</v>
          </cell>
          <cell r="AC12949" t="e">
            <v>#VALUE!</v>
          </cell>
        </row>
        <row r="12950">
          <cell r="A12950" t="str">
            <v>Activos D (conducciones subt.)</v>
          </cell>
          <cell r="C12950">
            <v>17205</v>
          </cell>
          <cell r="D12950">
            <v>2016</v>
          </cell>
          <cell r="G12950">
            <v>140</v>
          </cell>
          <cell r="AC12950" t="e">
            <v>#VALUE!</v>
          </cell>
        </row>
        <row r="12951">
          <cell r="A12951" t="str">
            <v>Activos D (Líneas Subterrán.)</v>
          </cell>
          <cell r="C12951">
            <v>1360428</v>
          </cell>
          <cell r="D12951">
            <v>2016</v>
          </cell>
          <cell r="G12951">
            <v>140</v>
          </cell>
          <cell r="AC12951" t="e">
            <v>#VALUE!</v>
          </cell>
        </row>
        <row r="12952">
          <cell r="A12952" t="str">
            <v>Activos C</v>
          </cell>
          <cell r="C12952">
            <v>287326</v>
          </cell>
          <cell r="D12952">
            <v>2016</v>
          </cell>
          <cell r="G12952">
            <v>140</v>
          </cell>
          <cell r="AC12952" t="e">
            <v>#VALUE!</v>
          </cell>
        </row>
        <row r="12953">
          <cell r="A12953" t="str">
            <v>Activos AP</v>
          </cell>
          <cell r="C12953">
            <v>30963</v>
          </cell>
          <cell r="D12953">
            <v>2016</v>
          </cell>
          <cell r="G12953">
            <v>140</v>
          </cell>
          <cell r="AC12953" t="e">
            <v>#VALUE!</v>
          </cell>
        </row>
        <row r="12954">
          <cell r="A12954" t="str">
            <v>Activos (D+C+AP)</v>
          </cell>
          <cell r="C12954">
            <v>4857881</v>
          </cell>
          <cell r="D12954">
            <v>2016</v>
          </cell>
          <cell r="G12954">
            <v>140</v>
          </cell>
          <cell r="AC12954" t="e">
            <v>#VALUE!</v>
          </cell>
        </row>
        <row r="12955">
          <cell r="A12955" t="str">
            <v>Activos PG</v>
          </cell>
          <cell r="C12955">
            <v>1236296</v>
          </cell>
          <cell r="D12955">
            <v>2016</v>
          </cell>
          <cell r="G12955">
            <v>140</v>
          </cell>
          <cell r="AC12955" t="e">
            <v>#VALUE!</v>
          </cell>
        </row>
        <row r="12956">
          <cell r="A12956" t="str">
            <v>Activos (G+T+D+C+AP+PG+I)</v>
          </cell>
          <cell r="C12956">
            <v>6094244</v>
          </cell>
          <cell r="D12956">
            <v>2016</v>
          </cell>
          <cell r="G12956">
            <v>140</v>
          </cell>
          <cell r="AC12956" t="e">
            <v>#VALUE!</v>
          </cell>
        </row>
        <row r="12957">
          <cell r="A12957" t="str">
            <v>Activos D (Líneas Aereas)</v>
          </cell>
          <cell r="C12957">
            <v>401418157</v>
          </cell>
          <cell r="D12957">
            <v>2016</v>
          </cell>
          <cell r="G12957">
            <v>9</v>
          </cell>
          <cell r="AC12957">
            <v>486858218.15146536</v>
          </cell>
        </row>
        <row r="12958">
          <cell r="A12958" t="str">
            <v>Activos D (conducciones subt.)</v>
          </cell>
          <cell r="C12958">
            <v>36778191</v>
          </cell>
          <cell r="D12958">
            <v>2016</v>
          </cell>
          <cell r="G12958">
            <v>9</v>
          </cell>
          <cell r="AC12958">
            <v>44606264.626675218</v>
          </cell>
        </row>
        <row r="12959">
          <cell r="A12959" t="str">
            <v>Activos D (Líneas Subterrán.)</v>
          </cell>
          <cell r="C12959">
            <v>155111339</v>
          </cell>
          <cell r="D12959">
            <v>2016</v>
          </cell>
          <cell r="G12959">
            <v>9</v>
          </cell>
          <cell r="AC12959">
            <v>188126094.45722678</v>
          </cell>
        </row>
        <row r="12960">
          <cell r="A12960" t="str">
            <v>Activos C</v>
          </cell>
          <cell r="C12960">
            <v>64944538</v>
          </cell>
          <cell r="D12960">
            <v>2016</v>
          </cell>
          <cell r="G12960">
            <v>9</v>
          </cell>
          <cell r="AC12960">
            <v>82727357.064571053</v>
          </cell>
        </row>
        <row r="12961">
          <cell r="A12961" t="str">
            <v>Activos AP</v>
          </cell>
          <cell r="C12961">
            <v>90857351</v>
          </cell>
          <cell r="D12961">
            <v>2016</v>
          </cell>
          <cell r="G12961">
            <v>9</v>
          </cell>
          <cell r="AC12961">
            <v>110195932.20299265</v>
          </cell>
        </row>
        <row r="12962">
          <cell r="A12962" t="str">
            <v>Activos (D+C+AP)</v>
          </cell>
          <cell r="C12962">
            <v>2084878616</v>
          </cell>
          <cell r="D12962">
            <v>2016</v>
          </cell>
          <cell r="G12962">
            <v>9</v>
          </cell>
          <cell r="AC12962">
            <v>2573996876.5779638</v>
          </cell>
        </row>
        <row r="12963">
          <cell r="A12963" t="str">
            <v>Activos PG</v>
          </cell>
          <cell r="C12963">
            <v>116207867</v>
          </cell>
          <cell r="D12963">
            <v>2016</v>
          </cell>
          <cell r="G12963">
            <v>9</v>
          </cell>
          <cell r="AC12963">
            <v>140942192.26561412</v>
          </cell>
        </row>
        <row r="12964">
          <cell r="A12964" t="str">
            <v>Activos (G+T+D+C+AP+PG+I)</v>
          </cell>
          <cell r="C12964">
            <v>3341206653</v>
          </cell>
          <cell r="D12964">
            <v>2016</v>
          </cell>
          <cell r="G12964">
            <v>9</v>
          </cell>
          <cell r="AC12964">
            <v>4052367560.3328562</v>
          </cell>
        </row>
        <row r="12965">
          <cell r="A12965" t="str">
            <v>Activos D (Líneas Aereas)</v>
          </cell>
          <cell r="C12965">
            <v>146554727</v>
          </cell>
          <cell r="D12965">
            <v>2016</v>
          </cell>
          <cell r="G12965">
            <v>157</v>
          </cell>
          <cell r="AC12965">
            <v>248611587.20050618</v>
          </cell>
        </row>
        <row r="12966">
          <cell r="A12966" t="str">
            <v>Activos D (conducciones subt.)</v>
          </cell>
          <cell r="C12966">
            <v>79868854</v>
          </cell>
          <cell r="D12966">
            <v>2016</v>
          </cell>
          <cell r="G12966">
            <v>157</v>
          </cell>
          <cell r="AC12966">
            <v>135487424.850005</v>
          </cell>
        </row>
        <row r="12967">
          <cell r="A12967" t="str">
            <v>Activos D (Líneas Subterrán.)</v>
          </cell>
          <cell r="C12967">
            <v>329655978</v>
          </cell>
          <cell r="D12967">
            <v>2016</v>
          </cell>
          <cell r="G12967">
            <v>157</v>
          </cell>
          <cell r="AC12967">
            <v>559219737.21608543</v>
          </cell>
        </row>
        <row r="12968">
          <cell r="A12968" t="str">
            <v>Activos C</v>
          </cell>
          <cell r="C12968">
            <v>43244606</v>
          </cell>
          <cell r="D12968">
            <v>2016</v>
          </cell>
          <cell r="G12968">
            <v>157</v>
          </cell>
          <cell r="AC12968">
            <v>76842688.009140521</v>
          </cell>
        </row>
        <row r="12969">
          <cell r="A12969" t="str">
            <v>Activos AP</v>
          </cell>
          <cell r="C12969">
            <v>39986117</v>
          </cell>
          <cell r="D12969">
            <v>2016</v>
          </cell>
          <cell r="G12969">
            <v>157</v>
          </cell>
          <cell r="AC12969">
            <v>67831397.982510269</v>
          </cell>
        </row>
        <row r="12970">
          <cell r="A12970" t="str">
            <v>Activos (D+C+AP)</v>
          </cell>
          <cell r="C12970">
            <v>1416429803</v>
          </cell>
          <cell r="D12970">
            <v>2016</v>
          </cell>
          <cell r="G12970">
            <v>157</v>
          </cell>
          <cell r="AC12970">
            <v>1937536738.3402364</v>
          </cell>
        </row>
        <row r="12971">
          <cell r="A12971" t="str">
            <v>Activos PG</v>
          </cell>
          <cell r="C12971">
            <v>111576639</v>
          </cell>
          <cell r="D12971">
            <v>2016</v>
          </cell>
          <cell r="G12971">
            <v>157</v>
          </cell>
          <cell r="AC12971">
            <v>189275677.994937</v>
          </cell>
        </row>
        <row r="12972">
          <cell r="A12972" t="str">
            <v>Activos (G+T+D+C+AP+PG+I)</v>
          </cell>
          <cell r="C12972">
            <v>3448378804</v>
          </cell>
          <cell r="D12972">
            <v>2016</v>
          </cell>
          <cell r="G12972">
            <v>157</v>
          </cell>
          <cell r="AC12972">
            <v>5849739174.4383869</v>
          </cell>
        </row>
        <row r="12973">
          <cell r="A12973" t="str">
            <v>Activos D (Líneas Aereas)</v>
          </cell>
          <cell r="C12973">
            <v>111294135</v>
          </cell>
          <cell r="D12973">
            <v>2016</v>
          </cell>
          <cell r="G12973">
            <v>108</v>
          </cell>
          <cell r="AC12973">
            <v>154647322.36721817</v>
          </cell>
        </row>
        <row r="12974">
          <cell r="A12974" t="str">
            <v>Activos D (conducciones subt.)</v>
          </cell>
          <cell r="C12974">
            <v>168785336</v>
          </cell>
          <cell r="D12974">
            <v>2016</v>
          </cell>
          <cell r="G12974">
            <v>108</v>
          </cell>
          <cell r="AC12974">
            <v>234533475.34666795</v>
          </cell>
        </row>
        <row r="12975">
          <cell r="A12975" t="str">
            <v>Activos D (Líneas Subterrán.)</v>
          </cell>
          <cell r="C12975">
            <v>1327362958</v>
          </cell>
          <cell r="D12975">
            <v>2016</v>
          </cell>
          <cell r="G12975">
            <v>108</v>
          </cell>
          <cell r="AC12975">
            <v>1844419989.1048193</v>
          </cell>
        </row>
        <row r="12976">
          <cell r="A12976" t="str">
            <v>Activos C</v>
          </cell>
          <cell r="C12976">
            <v>123112999</v>
          </cell>
          <cell r="D12976">
            <v>2016</v>
          </cell>
          <cell r="G12976">
            <v>108</v>
          </cell>
          <cell r="AC12976">
            <v>181244606.15830982</v>
          </cell>
        </row>
        <row r="12977">
          <cell r="A12977" t="str">
            <v>Activos AP</v>
          </cell>
          <cell r="C12977">
            <v>1044433</v>
          </cell>
          <cell r="D12977">
            <v>2016</v>
          </cell>
          <cell r="G12977">
            <v>108</v>
          </cell>
          <cell r="AC12977">
            <v>1451278.3341364823</v>
          </cell>
        </row>
        <row r="12978">
          <cell r="A12978" t="str">
            <v>Activos (D+C+AP)</v>
          </cell>
          <cell r="C12978">
            <v>3227225466</v>
          </cell>
          <cell r="D12978">
            <v>2016</v>
          </cell>
          <cell r="G12978">
            <v>108</v>
          </cell>
          <cell r="AC12978">
            <v>3271055468.2008448</v>
          </cell>
        </row>
        <row r="12979">
          <cell r="A12979" t="str">
            <v>Activos PG</v>
          </cell>
          <cell r="C12979">
            <v>331624625</v>
          </cell>
          <cell r="D12979">
            <v>2016</v>
          </cell>
          <cell r="G12979">
            <v>108</v>
          </cell>
          <cell r="AC12979">
            <v>460804698.17464185</v>
          </cell>
        </row>
        <row r="12980">
          <cell r="A12980" t="str">
            <v>Activos (G+T+D+C+AP+PG+I)</v>
          </cell>
          <cell r="C12980">
            <v>9432177305</v>
          </cell>
          <cell r="D12980">
            <v>2016</v>
          </cell>
          <cell r="G12980">
            <v>108</v>
          </cell>
          <cell r="AC12980">
            <v>13106359686.528803</v>
          </cell>
        </row>
        <row r="12981">
          <cell r="A12981" t="str">
            <v>Activos (G+T+D+C+AP+PG+I)</v>
          </cell>
          <cell r="C12981">
            <v>7865536284</v>
          </cell>
          <cell r="D12981">
            <v>2016</v>
          </cell>
          <cell r="G12981">
            <v>143</v>
          </cell>
          <cell r="AC12981">
            <v>11752801799.000973</v>
          </cell>
        </row>
        <row r="12982">
          <cell r="A12982" t="str">
            <v>Activos D (Líneas Aereas)</v>
          </cell>
          <cell r="C12982">
            <v>593810408</v>
          </cell>
          <cell r="D12982">
            <v>2016</v>
          </cell>
          <cell r="G12982">
            <v>143</v>
          </cell>
          <cell r="AC12982">
            <v>887280381.07260251</v>
          </cell>
        </row>
        <row r="12983">
          <cell r="A12983" t="str">
            <v>Activos D (conducciones subt.)</v>
          </cell>
          <cell r="C12983">
            <v>1086474203</v>
          </cell>
          <cell r="D12983">
            <v>2016</v>
          </cell>
          <cell r="G12983">
            <v>143</v>
          </cell>
          <cell r="AC12983">
            <v>1623425982.2259498</v>
          </cell>
        </row>
        <row r="12984">
          <cell r="A12984" t="str">
            <v>Activos D (Líneas Subterrán.)</v>
          </cell>
          <cell r="C12984">
            <v>1398073389</v>
          </cell>
          <cell r="D12984">
            <v>2016</v>
          </cell>
          <cell r="G12984">
            <v>143</v>
          </cell>
          <cell r="AC12984">
            <v>2089022140.1430619</v>
          </cell>
        </row>
        <row r="12985">
          <cell r="A12985" t="str">
            <v>Activos C</v>
          </cell>
          <cell r="C12985">
            <v>145230081</v>
          </cell>
          <cell r="D12985">
            <v>2016</v>
          </cell>
          <cell r="G12985">
            <v>143</v>
          </cell>
          <cell r="AC12985">
            <v>231530040.56654745</v>
          </cell>
        </row>
        <row r="12986">
          <cell r="A12986" t="str">
            <v>Activos AP</v>
          </cell>
          <cell r="C12986">
            <v>55677582</v>
          </cell>
          <cell r="D12986">
            <v>2016</v>
          </cell>
          <cell r="G12986">
            <v>143</v>
          </cell>
          <cell r="AC12986">
            <v>83194274.651651219</v>
          </cell>
        </row>
        <row r="12987">
          <cell r="A12987" t="str">
            <v>Activos (D+C+AP)</v>
          </cell>
          <cell r="C12987">
            <v>6192178994</v>
          </cell>
          <cell r="D12987">
            <v>2016</v>
          </cell>
          <cell r="G12987">
            <v>143</v>
          </cell>
          <cell r="AC12987">
            <v>7003381372.6145763</v>
          </cell>
        </row>
        <row r="12988">
          <cell r="A12988" t="str">
            <v>Activos PG</v>
          </cell>
          <cell r="C12988">
            <v>305890886</v>
          </cell>
          <cell r="D12988">
            <v>2016</v>
          </cell>
          <cell r="G12988">
            <v>143</v>
          </cell>
          <cell r="AC12988">
            <v>457066730.79518676</v>
          </cell>
        </row>
        <row r="12989">
          <cell r="A12989" t="str">
            <v>Activos (G+T+D+C+AP+PG+I)</v>
          </cell>
          <cell r="C12989">
            <v>183398477</v>
          </cell>
          <cell r="D12989">
            <v>2016</v>
          </cell>
          <cell r="G12989">
            <v>112</v>
          </cell>
          <cell r="AC12989" t="e">
            <v>#VALUE!</v>
          </cell>
        </row>
        <row r="12990">
          <cell r="A12990" t="str">
            <v>Activos PG</v>
          </cell>
          <cell r="C12990">
            <v>57076</v>
          </cell>
          <cell r="D12990">
            <v>2016</v>
          </cell>
          <cell r="G12990">
            <v>110</v>
          </cell>
          <cell r="AC12990" t="e">
            <v>#VALUE!</v>
          </cell>
        </row>
        <row r="12991">
          <cell r="A12991" t="str">
            <v>Activos (G+T+D+C+AP+PG+I)</v>
          </cell>
          <cell r="C12991">
            <v>6069793</v>
          </cell>
          <cell r="D12991">
            <v>2016</v>
          </cell>
          <cell r="G12991">
            <v>110</v>
          </cell>
          <cell r="AC12991" t="e">
            <v>#VALUE!</v>
          </cell>
        </row>
        <row r="12992">
          <cell r="A12992" t="str">
            <v>Activos (G+T+D+C+AP+PG+I)</v>
          </cell>
          <cell r="C12992">
            <v>307726726</v>
          </cell>
          <cell r="D12992">
            <v>2016</v>
          </cell>
          <cell r="G12992">
            <v>453</v>
          </cell>
          <cell r="AC12992" t="e">
            <v>#VALUE!</v>
          </cell>
        </row>
        <row r="12993">
          <cell r="A12993" t="str">
            <v>Activos (G+T+D+C+AP+PG+I)</v>
          </cell>
          <cell r="C12993">
            <v>20225250390</v>
          </cell>
          <cell r="D12993">
            <v>2016</v>
          </cell>
          <cell r="G12993">
            <v>282</v>
          </cell>
          <cell r="AC12993">
            <v>26436327997.958122</v>
          </cell>
        </row>
        <row r="12994">
          <cell r="A12994" t="str">
            <v>Activos (D+C+AP)</v>
          </cell>
          <cell r="C12994">
            <v>11360975751</v>
          </cell>
          <cell r="D12994">
            <v>2016</v>
          </cell>
          <cell r="G12994">
            <v>282</v>
          </cell>
          <cell r="AC12994">
            <v>11972853241.707933</v>
          </cell>
        </row>
        <row r="12995">
          <cell r="A12995" t="str">
            <v>Activos D (Líneas Aereas)</v>
          </cell>
          <cell r="C12995">
            <v>1062602126</v>
          </cell>
          <cell r="D12995">
            <v>2016</v>
          </cell>
          <cell r="G12995">
            <v>282</v>
          </cell>
          <cell r="AC12995">
            <v>1388922153.8712244</v>
          </cell>
        </row>
        <row r="12996">
          <cell r="A12996" t="str">
            <v>Activos D (conducciones subt.)</v>
          </cell>
          <cell r="C12996">
            <v>807368041</v>
          </cell>
          <cell r="D12996">
            <v>2016</v>
          </cell>
          <cell r="G12996">
            <v>282</v>
          </cell>
          <cell r="AC12996">
            <v>1055306902.776243</v>
          </cell>
        </row>
        <row r="12997">
          <cell r="A12997" t="str">
            <v>Activos D (Líneas Subterrán.)</v>
          </cell>
          <cell r="C12997">
            <v>1792557473</v>
          </cell>
          <cell r="D12997">
            <v>2016</v>
          </cell>
          <cell r="G12997">
            <v>282</v>
          </cell>
          <cell r="AC12997">
            <v>2343043294.774209</v>
          </cell>
        </row>
        <row r="12998">
          <cell r="A12998" t="str">
            <v>Activos C</v>
          </cell>
          <cell r="C12998">
            <v>586029365</v>
          </cell>
          <cell r="D12998">
            <v>2016</v>
          </cell>
          <cell r="G12998">
            <v>282</v>
          </cell>
          <cell r="AC12998">
            <v>808829275.47429144</v>
          </cell>
        </row>
        <row r="12999">
          <cell r="A12999" t="str">
            <v>Activos AP</v>
          </cell>
          <cell r="C12999">
            <v>354260036</v>
          </cell>
          <cell r="D12999">
            <v>2016</v>
          </cell>
          <cell r="G12999">
            <v>282</v>
          </cell>
          <cell r="AC12999">
            <v>463051597.76390052</v>
          </cell>
        </row>
        <row r="13000">
          <cell r="A13000" t="str">
            <v>Activos PG</v>
          </cell>
          <cell r="C13000">
            <v>660557882</v>
          </cell>
          <cell r="D13000">
            <v>2016</v>
          </cell>
          <cell r="G13000">
            <v>282</v>
          </cell>
          <cell r="AC13000">
            <v>863412046.49919379</v>
          </cell>
        </row>
        <row r="13001">
          <cell r="A13001" t="str">
            <v>Activos PG</v>
          </cell>
          <cell r="C13001">
            <v>140019687</v>
          </cell>
          <cell r="D13001">
            <v>2016</v>
          </cell>
          <cell r="G13001">
            <v>255</v>
          </cell>
          <cell r="AC13001" t="e">
            <v>#VALUE!</v>
          </cell>
        </row>
        <row r="13002">
          <cell r="A13002" t="str">
            <v>Activos (G+T+D+C+AP+PG+I)</v>
          </cell>
          <cell r="C13002">
            <v>738448614</v>
          </cell>
          <cell r="D13002">
            <v>2016</v>
          </cell>
          <cell r="G13002">
            <v>255</v>
          </cell>
          <cell r="AC13002" t="e">
            <v>#VALUE!</v>
          </cell>
        </row>
        <row r="13003">
          <cell r="A13003" t="str">
            <v>Activos PG</v>
          </cell>
          <cell r="C13003">
            <v>634532</v>
          </cell>
          <cell r="D13003">
            <v>2016</v>
          </cell>
          <cell r="G13003">
            <v>1</v>
          </cell>
          <cell r="AC13003" t="e">
            <v>#VALUE!</v>
          </cell>
        </row>
        <row r="13004">
          <cell r="A13004" t="str">
            <v>Activos (G+T+D+C+AP+PG+I)</v>
          </cell>
          <cell r="C13004">
            <v>1687372059</v>
          </cell>
          <cell r="D13004">
            <v>2016</v>
          </cell>
          <cell r="G13004">
            <v>1</v>
          </cell>
          <cell r="AC13004" t="e">
            <v>#VALUE!</v>
          </cell>
        </row>
        <row r="13005">
          <cell r="A13005" t="str">
            <v>Activos D (Líneas Aereas)</v>
          </cell>
          <cell r="C13005">
            <v>416967574</v>
          </cell>
          <cell r="D13005">
            <v>2016</v>
          </cell>
          <cell r="G13005">
            <v>73</v>
          </cell>
          <cell r="AC13005">
            <v>545016320.60026503</v>
          </cell>
        </row>
        <row r="13006">
          <cell r="A13006" t="str">
            <v>Activos D (conducciones subt.)</v>
          </cell>
          <cell r="C13006">
            <v>86716317</v>
          </cell>
          <cell r="D13006">
            <v>2016</v>
          </cell>
          <cell r="G13006">
            <v>73</v>
          </cell>
          <cell r="AC13006">
            <v>113346482.97458787</v>
          </cell>
        </row>
        <row r="13007">
          <cell r="A13007" t="str">
            <v>Activos D (Líneas Subterrán.)</v>
          </cell>
          <cell r="C13007">
            <v>228330495</v>
          </cell>
          <cell r="D13007">
            <v>2016</v>
          </cell>
          <cell r="G13007">
            <v>73</v>
          </cell>
          <cell r="AC13007">
            <v>298449697.35161519</v>
          </cell>
        </row>
        <row r="13008">
          <cell r="A13008" t="str">
            <v>Activos C</v>
          </cell>
          <cell r="C13008">
            <v>95057448</v>
          </cell>
          <cell r="D13008">
            <v>2016</v>
          </cell>
          <cell r="G13008">
            <v>73</v>
          </cell>
          <cell r="AC13008">
            <v>129087540.97303987</v>
          </cell>
        </row>
        <row r="13009">
          <cell r="A13009" t="str">
            <v>Activos AP</v>
          </cell>
          <cell r="C13009">
            <v>20562372</v>
          </cell>
          <cell r="D13009">
            <v>2016</v>
          </cell>
          <cell r="G13009">
            <v>73</v>
          </cell>
          <cell r="AC13009">
            <v>26876978.041112404</v>
          </cell>
        </row>
        <row r="13010">
          <cell r="A13010" t="str">
            <v>Activos (D+C+AP)</v>
          </cell>
          <cell r="C13010">
            <v>1899130051</v>
          </cell>
          <cell r="D13010">
            <v>2016</v>
          </cell>
          <cell r="G13010">
            <v>73</v>
          </cell>
          <cell r="AC13010">
            <v>2119866239.763943</v>
          </cell>
        </row>
        <row r="13011">
          <cell r="A13011" t="str">
            <v>Activos PG</v>
          </cell>
          <cell r="C13011">
            <v>128607375</v>
          </cell>
          <cell r="D13011">
            <v>2016</v>
          </cell>
          <cell r="G13011">
            <v>73</v>
          </cell>
          <cell r="AC13011">
            <v>168102084.41905966</v>
          </cell>
        </row>
        <row r="13012">
          <cell r="A13012" t="str">
            <v>Activos (G+T+D+C+AP+PG+I)</v>
          </cell>
          <cell r="C13012">
            <v>7631093575</v>
          </cell>
          <cell r="D13012">
            <v>2016</v>
          </cell>
          <cell r="G13012">
            <v>73</v>
          </cell>
          <cell r="AC13012">
            <v>9974565893.7086124</v>
          </cell>
        </row>
        <row r="13013">
          <cell r="A13013" t="str">
            <v>Activos PG</v>
          </cell>
          <cell r="C13013">
            <v>161288857</v>
          </cell>
          <cell r="D13013">
            <v>2016</v>
          </cell>
          <cell r="G13013">
            <v>275</v>
          </cell>
          <cell r="AC13013" t="e">
            <v>#VALUE!</v>
          </cell>
        </row>
        <row r="13014">
          <cell r="A13014" t="str">
            <v>Activos (G+T+D+C+AP+PG+I)</v>
          </cell>
          <cell r="C13014">
            <v>5088547517</v>
          </cell>
          <cell r="D13014">
            <v>2016</v>
          </cell>
          <cell r="G13014">
            <v>275</v>
          </cell>
          <cell r="AC13014" t="e">
            <v>#VALUE!</v>
          </cell>
        </row>
        <row r="13015">
          <cell r="A13015" t="str">
            <v>Activos (G+T+D+C+AP+PG+I)</v>
          </cell>
          <cell r="C13015">
            <v>20087081880</v>
          </cell>
          <cell r="D13015">
            <v>2016</v>
          </cell>
          <cell r="G13015">
            <v>44</v>
          </cell>
          <cell r="AC13015">
            <v>25124091543.550148</v>
          </cell>
        </row>
        <row r="13016">
          <cell r="A13016" t="str">
            <v>Activos D (Líneas Aereas)</v>
          </cell>
          <cell r="C13016">
            <v>1985710670</v>
          </cell>
          <cell r="D13016">
            <v>2016</v>
          </cell>
          <cell r="G13016">
            <v>44</v>
          </cell>
          <cell r="AC13016">
            <v>2483644809.6404281</v>
          </cell>
        </row>
        <row r="13017">
          <cell r="A13017" t="str">
            <v>Activos D (conducciones subt.)</v>
          </cell>
          <cell r="C13017">
            <v>363797543</v>
          </cell>
          <cell r="D13017">
            <v>2016</v>
          </cell>
          <cell r="G13017">
            <v>44</v>
          </cell>
          <cell r="AC13017">
            <v>455022926.09017932</v>
          </cell>
        </row>
        <row r="13018">
          <cell r="A13018" t="str">
            <v>Activos D (Líneas Subterrán.)</v>
          </cell>
          <cell r="C13018">
            <v>1141435041</v>
          </cell>
          <cell r="D13018">
            <v>2016</v>
          </cell>
          <cell r="G13018">
            <v>44</v>
          </cell>
          <cell r="AC13018">
            <v>1427659758.2674818</v>
          </cell>
        </row>
        <row r="13019">
          <cell r="A13019" t="str">
            <v>Activos C</v>
          </cell>
          <cell r="C13019">
            <v>386480739</v>
          </cell>
          <cell r="D13019">
            <v>2016</v>
          </cell>
          <cell r="G13019">
            <v>44</v>
          </cell>
          <cell r="AC13019">
            <v>513389032.80995566</v>
          </cell>
        </row>
        <row r="13020">
          <cell r="A13020" t="str">
            <v>Activos AP</v>
          </cell>
          <cell r="C13020">
            <v>215364774</v>
          </cell>
          <cell r="D13020">
            <v>2016</v>
          </cell>
          <cell r="G13020">
            <v>44</v>
          </cell>
          <cell r="AC13020">
            <v>269369355.36760944</v>
          </cell>
        </row>
        <row r="13021">
          <cell r="A13021" t="str">
            <v>Activos (D+C+AP)</v>
          </cell>
          <cell r="C13021">
            <v>7794793025</v>
          </cell>
          <cell r="D13021">
            <v>2016</v>
          </cell>
          <cell r="G13021">
            <v>44</v>
          </cell>
          <cell r="AC13021">
            <v>8230637747.6340866</v>
          </cell>
        </row>
        <row r="13022">
          <cell r="A13022" t="str">
            <v>Activos PG</v>
          </cell>
          <cell r="C13022">
            <v>887389722</v>
          </cell>
          <cell r="D13022">
            <v>2016</v>
          </cell>
          <cell r="G13022">
            <v>44</v>
          </cell>
          <cell r="AC13022">
            <v>1109910376.4062276</v>
          </cell>
        </row>
        <row r="13023">
          <cell r="A13023" t="str">
            <v>Activos PG</v>
          </cell>
          <cell r="C13023">
            <v>761191</v>
          </cell>
          <cell r="D13023">
            <v>2016</v>
          </cell>
          <cell r="G13023">
            <v>435</v>
          </cell>
          <cell r="AC13023" t="e">
            <v>#VALUE!</v>
          </cell>
        </row>
        <row r="13024">
          <cell r="A13024" t="str">
            <v>Activos (G+T+D+C+AP+PG+I)</v>
          </cell>
          <cell r="C13024">
            <v>74717175</v>
          </cell>
          <cell r="D13024">
            <v>2016</v>
          </cell>
          <cell r="G13024">
            <v>435</v>
          </cell>
          <cell r="AC13024" t="e">
            <v>#VALUE!</v>
          </cell>
        </row>
        <row r="13025">
          <cell r="A13025" t="str">
            <v>Activos PG</v>
          </cell>
          <cell r="C13025">
            <v>167900243</v>
          </cell>
          <cell r="D13025">
            <v>2016</v>
          </cell>
          <cell r="G13025">
            <v>274</v>
          </cell>
          <cell r="AC13025" t="e">
            <v>#VALUE!</v>
          </cell>
        </row>
        <row r="13026">
          <cell r="A13026" t="str">
            <v>Activos (G+T+D+C+AP+PG+I)</v>
          </cell>
          <cell r="C13026">
            <v>553312460</v>
          </cell>
          <cell r="D13026">
            <v>2016</v>
          </cell>
          <cell r="G13026">
            <v>274</v>
          </cell>
          <cell r="AC13026" t="e">
            <v>#VALUE!</v>
          </cell>
        </row>
        <row r="13027">
          <cell r="A13027" t="str">
            <v>Activos D (Líneas Aereas)</v>
          </cell>
          <cell r="C13027">
            <v>204080321</v>
          </cell>
          <cell r="D13027">
            <v>2016</v>
          </cell>
          <cell r="G13027">
            <v>51</v>
          </cell>
          <cell r="AC13027">
            <v>283577164.15597612</v>
          </cell>
        </row>
        <row r="13028">
          <cell r="A13028" t="str">
            <v>Activos D (conducciones subt.)</v>
          </cell>
          <cell r="C13028">
            <v>40557306</v>
          </cell>
          <cell r="D13028">
            <v>2016</v>
          </cell>
          <cell r="G13028">
            <v>51</v>
          </cell>
          <cell r="AC13028">
            <v>56355878.729170337</v>
          </cell>
        </row>
        <row r="13029">
          <cell r="A13029" t="str">
            <v>Activos D (Líneas Subterrán.)</v>
          </cell>
          <cell r="C13029">
            <v>63755407</v>
          </cell>
          <cell r="D13029">
            <v>2016</v>
          </cell>
          <cell r="G13029">
            <v>51</v>
          </cell>
          <cell r="AC13029">
            <v>88590499.211680815</v>
          </cell>
        </row>
        <row r="13030">
          <cell r="A13030" t="str">
            <v>Activos C</v>
          </cell>
          <cell r="C13030">
            <v>24632290</v>
          </cell>
          <cell r="D13030">
            <v>2016</v>
          </cell>
          <cell r="G13030">
            <v>51</v>
          </cell>
          <cell r="AC13030">
            <v>36142926.328231476</v>
          </cell>
        </row>
        <row r="13031">
          <cell r="A13031" t="str">
            <v>Activos AP</v>
          </cell>
          <cell r="C13031">
            <v>19387156</v>
          </cell>
          <cell r="D13031">
            <v>2016</v>
          </cell>
          <cell r="G13031">
            <v>51</v>
          </cell>
          <cell r="AC13031">
            <v>26939171.26644228</v>
          </cell>
        </row>
        <row r="13032">
          <cell r="A13032" t="str">
            <v>Activos (D+C+AP)</v>
          </cell>
          <cell r="C13032">
            <v>903216374</v>
          </cell>
          <cell r="D13032">
            <v>2016</v>
          </cell>
          <cell r="G13032">
            <v>51</v>
          </cell>
          <cell r="AC13032">
            <v>1283994745.0918481</v>
          </cell>
        </row>
        <row r="13033">
          <cell r="A13033" t="str">
            <v>Activos PG</v>
          </cell>
          <cell r="C13033">
            <v>86650771</v>
          </cell>
          <cell r="D13033">
            <v>2016</v>
          </cell>
          <cell r="G13033">
            <v>51</v>
          </cell>
          <cell r="AC13033">
            <v>120404455.42080902</v>
          </cell>
        </row>
        <row r="13034">
          <cell r="A13034" t="str">
            <v>Activos (G+T+D+C+AP+PG+I)</v>
          </cell>
          <cell r="C13034">
            <v>2712202737</v>
          </cell>
          <cell r="D13034">
            <v>2016</v>
          </cell>
          <cell r="G13034">
            <v>51</v>
          </cell>
          <cell r="AC13034">
            <v>3768706149.646524</v>
          </cell>
        </row>
        <row r="13035">
          <cell r="A13035" t="str">
            <v>Activos D (Líneas Aereas)</v>
          </cell>
          <cell r="C13035">
            <v>254414943</v>
          </cell>
          <cell r="D13035">
            <v>2016</v>
          </cell>
          <cell r="G13035">
            <v>79</v>
          </cell>
          <cell r="AC13035">
            <v>366915296.96408093</v>
          </cell>
        </row>
        <row r="13036">
          <cell r="A13036" t="str">
            <v>Activos D (conducciones subt.)</v>
          </cell>
          <cell r="C13036">
            <v>285016985</v>
          </cell>
          <cell r="D13036">
            <v>2016</v>
          </cell>
          <cell r="G13036">
            <v>79</v>
          </cell>
          <cell r="AC13036">
            <v>411049329.32764882</v>
          </cell>
        </row>
        <row r="13037">
          <cell r="A13037" t="str">
            <v>Activos D (Líneas Subterrán.)</v>
          </cell>
          <cell r="C13037">
            <v>510993769</v>
          </cell>
          <cell r="D13037">
            <v>2016</v>
          </cell>
          <cell r="G13037">
            <v>79</v>
          </cell>
          <cell r="AC13037">
            <v>736951329.54289556</v>
          </cell>
        </row>
        <row r="13038">
          <cell r="A13038" t="str">
            <v>Activos C</v>
          </cell>
          <cell r="C13038">
            <v>115638007</v>
          </cell>
          <cell r="D13038">
            <v>2016</v>
          </cell>
          <cell r="G13038">
            <v>79</v>
          </cell>
          <cell r="AC13038">
            <v>178255526.87230694</v>
          </cell>
        </row>
        <row r="13039">
          <cell r="A13039" t="str">
            <v>Activos AP</v>
          </cell>
          <cell r="C13039">
            <v>34214987</v>
          </cell>
          <cell r="D13039">
            <v>2016</v>
          </cell>
          <cell r="G13039">
            <v>79</v>
          </cell>
          <cell r="AC13039">
            <v>49344594.18025288</v>
          </cell>
        </row>
        <row r="13040">
          <cell r="A13040" t="str">
            <v>Activos (D+C+AP)</v>
          </cell>
          <cell r="C13040">
            <v>2297768045</v>
          </cell>
          <cell r="D13040">
            <v>2016</v>
          </cell>
          <cell r="G13040">
            <v>79</v>
          </cell>
          <cell r="AC13040">
            <v>2602592094.4406652</v>
          </cell>
        </row>
        <row r="13041">
          <cell r="A13041" t="str">
            <v>Activos PG</v>
          </cell>
          <cell r="C13041">
            <v>437338804</v>
          </cell>
          <cell r="D13041">
            <v>2016</v>
          </cell>
          <cell r="G13041">
            <v>79</v>
          </cell>
          <cell r="AC13041">
            <v>630726698.87780917</v>
          </cell>
        </row>
        <row r="13042">
          <cell r="A13042" t="str">
            <v>Activos (G+T+D+C+AP+PG+I)</v>
          </cell>
          <cell r="C13042">
            <v>9913689094</v>
          </cell>
          <cell r="D13042">
            <v>2016</v>
          </cell>
          <cell r="G13042">
            <v>79</v>
          </cell>
          <cell r="AC13042">
            <v>14297447056.537794</v>
          </cell>
        </row>
        <row r="13043">
          <cell r="A13043" t="str">
            <v>Activos D (Líneas Aereas)</v>
          </cell>
          <cell r="C13043">
            <v>166167713</v>
          </cell>
          <cell r="D13043">
            <v>2016</v>
          </cell>
          <cell r="G13043">
            <v>182</v>
          </cell>
          <cell r="AC13043">
            <v>230896191.24434894</v>
          </cell>
        </row>
        <row r="13044">
          <cell r="A13044" t="str">
            <v>Activos D (conducciones subt.)</v>
          </cell>
          <cell r="C13044">
            <v>77863337</v>
          </cell>
          <cell r="D13044">
            <v>2016</v>
          </cell>
          <cell r="G13044">
            <v>182</v>
          </cell>
          <cell r="AC13044">
            <v>108193990.43468325</v>
          </cell>
        </row>
        <row r="13045">
          <cell r="A13045" t="str">
            <v>Activos D (Líneas Subterrán.)</v>
          </cell>
          <cell r="C13045">
            <v>168454476</v>
          </cell>
          <cell r="D13045">
            <v>2016</v>
          </cell>
          <cell r="G13045">
            <v>182</v>
          </cell>
          <cell r="AC13045">
            <v>234073733.12324876</v>
          </cell>
        </row>
        <row r="13046">
          <cell r="A13046" t="str">
            <v>Activos C</v>
          </cell>
          <cell r="C13046">
            <v>52129828</v>
          </cell>
          <cell r="D13046">
            <v>2016</v>
          </cell>
          <cell r="G13046">
            <v>182</v>
          </cell>
          <cell r="AC13046">
            <v>77281626.952320591</v>
          </cell>
        </row>
        <row r="13047">
          <cell r="A13047" t="str">
            <v>Activos AP</v>
          </cell>
          <cell r="C13047">
            <v>41190893</v>
          </cell>
          <cell r="D13047">
            <v>2016</v>
          </cell>
          <cell r="G13047">
            <v>182</v>
          </cell>
          <cell r="AC13047">
            <v>57236271.330601476</v>
          </cell>
        </row>
        <row r="13048">
          <cell r="A13048" t="str">
            <v>Activos (D+C+AP)</v>
          </cell>
          <cell r="C13048">
            <v>1330550201</v>
          </cell>
          <cell r="D13048">
            <v>2016</v>
          </cell>
          <cell r="G13048">
            <v>182</v>
          </cell>
          <cell r="AC13048">
            <v>1614644074.8340712</v>
          </cell>
        </row>
        <row r="13049">
          <cell r="A13049" t="str">
            <v>Activos PG</v>
          </cell>
          <cell r="C13049">
            <v>153606579</v>
          </cell>
          <cell r="D13049">
            <v>2016</v>
          </cell>
          <cell r="G13049">
            <v>182</v>
          </cell>
          <cell r="AC13049">
            <v>213442030.34902573</v>
          </cell>
        </row>
        <row r="13050">
          <cell r="A13050" t="str">
            <v>Activos (G+T+D+C+AP+PG+I)</v>
          </cell>
          <cell r="C13050">
            <v>3669155425</v>
          </cell>
          <cell r="D13050">
            <v>2016</v>
          </cell>
          <cell r="G13050">
            <v>182</v>
          </cell>
          <cell r="AC13050">
            <v>5098427350.420599</v>
          </cell>
        </row>
        <row r="13051">
          <cell r="A13051" t="str">
            <v>Activos D (Líneas Aereas)</v>
          </cell>
          <cell r="C13051">
            <v>438219176</v>
          </cell>
          <cell r="D13051">
            <v>2016</v>
          </cell>
          <cell r="G13051">
            <v>46</v>
          </cell>
          <cell r="AC13051">
            <v>572794187.87610555</v>
          </cell>
        </row>
        <row r="13052">
          <cell r="A13052" t="str">
            <v>Activos D (conducciones subt.)</v>
          </cell>
          <cell r="C13052">
            <v>141681455</v>
          </cell>
          <cell r="D13052">
            <v>2016</v>
          </cell>
          <cell r="G13052">
            <v>46</v>
          </cell>
          <cell r="AC13052">
            <v>185191151.82177696</v>
          </cell>
        </row>
        <row r="13053">
          <cell r="A13053" t="str">
            <v>Activos D (Líneas Subterrán.)</v>
          </cell>
          <cell r="C13053">
            <v>356957997</v>
          </cell>
          <cell r="D13053">
            <v>2016</v>
          </cell>
          <cell r="G13053">
            <v>46</v>
          </cell>
          <cell r="AC13053">
            <v>466578089.67605817</v>
          </cell>
        </row>
        <row r="13054">
          <cell r="A13054" t="str">
            <v>Activos C</v>
          </cell>
          <cell r="C13054">
            <v>107442890</v>
          </cell>
          <cell r="D13054">
            <v>2016</v>
          </cell>
          <cell r="G13054">
            <v>46</v>
          </cell>
          <cell r="AC13054">
            <v>156026748.89896008</v>
          </cell>
        </row>
        <row r="13055">
          <cell r="A13055" t="str">
            <v>Activos AP</v>
          </cell>
          <cell r="C13055">
            <v>40503779</v>
          </cell>
          <cell r="D13055">
            <v>2016</v>
          </cell>
          <cell r="G13055">
            <v>46</v>
          </cell>
          <cell r="AC13055">
            <v>52942295.702318281</v>
          </cell>
        </row>
        <row r="13056">
          <cell r="A13056" t="str">
            <v>Activos (D+C+AP)</v>
          </cell>
          <cell r="C13056">
            <v>2495813491</v>
          </cell>
          <cell r="D13056">
            <v>2016</v>
          </cell>
          <cell r="G13056">
            <v>46</v>
          </cell>
          <cell r="AC13056">
            <v>2963712645.7877703</v>
          </cell>
        </row>
        <row r="13057">
          <cell r="A13057" t="str">
            <v>Activos PG</v>
          </cell>
          <cell r="C13057">
            <v>317219509</v>
          </cell>
          <cell r="D13057">
            <v>2016</v>
          </cell>
          <cell r="G13057">
            <v>46</v>
          </cell>
          <cell r="AC13057">
            <v>414636102.17758238</v>
          </cell>
        </row>
        <row r="13058">
          <cell r="A13058" t="str">
            <v>Activos (G+T+D+C+AP+PG+I)</v>
          </cell>
          <cell r="C13058">
            <v>3934767498</v>
          </cell>
          <cell r="D13058">
            <v>2016</v>
          </cell>
          <cell r="G13058">
            <v>46</v>
          </cell>
          <cell r="AC13058">
            <v>5143115767.0247774</v>
          </cell>
        </row>
        <row r="13059">
          <cell r="A13059" t="str">
            <v>Activos D (Líneas Aereas)</v>
          </cell>
          <cell r="C13059">
            <v>131622232</v>
          </cell>
          <cell r="D13059">
            <v>2016</v>
          </cell>
          <cell r="G13059">
            <v>189</v>
          </cell>
          <cell r="AC13059">
            <v>178687033.22175679</v>
          </cell>
        </row>
        <row r="13060">
          <cell r="A13060" t="str">
            <v>Activos D (conducciones subt.)</v>
          </cell>
          <cell r="C13060">
            <v>18001705</v>
          </cell>
          <cell r="D13060">
            <v>2016</v>
          </cell>
          <cell r="G13060">
            <v>189</v>
          </cell>
          <cell r="AC13060">
            <v>24438662.150807969</v>
          </cell>
        </row>
        <row r="13061">
          <cell r="A13061" t="str">
            <v>Activos D (Líneas Subterrán.)</v>
          </cell>
          <cell r="C13061">
            <v>48522394</v>
          </cell>
          <cell r="D13061">
            <v>2016</v>
          </cell>
          <cell r="G13061">
            <v>189</v>
          </cell>
          <cell r="AC13061">
            <v>65872782.256702438</v>
          </cell>
        </row>
        <row r="13062">
          <cell r="A13062" t="str">
            <v>Activos C</v>
          </cell>
          <cell r="C13062">
            <v>53096584</v>
          </cell>
          <cell r="D13062">
            <v>2016</v>
          </cell>
          <cell r="G13062">
            <v>189</v>
          </cell>
          <cell r="AC13062">
            <v>76972702.376394987</v>
          </cell>
        </row>
        <row r="13063">
          <cell r="A13063" t="str">
            <v>Activos AP</v>
          </cell>
          <cell r="C13063">
            <v>20702645</v>
          </cell>
          <cell r="D13063">
            <v>2016</v>
          </cell>
          <cell r="G13063">
            <v>189</v>
          </cell>
          <cell r="AC13063">
            <v>28105390.394027334</v>
          </cell>
        </row>
        <row r="13064">
          <cell r="A13064" t="str">
            <v>Activos (D+C+AP)</v>
          </cell>
          <cell r="C13064">
            <v>816792630</v>
          </cell>
          <cell r="D13064">
            <v>2016</v>
          </cell>
          <cell r="G13064">
            <v>189</v>
          </cell>
          <cell r="AC13064">
            <v>995586690.69258046</v>
          </cell>
        </row>
        <row r="13065">
          <cell r="A13065" t="str">
            <v>Activos PG</v>
          </cell>
          <cell r="C13065">
            <v>81543531</v>
          </cell>
          <cell r="D13065">
            <v>2016</v>
          </cell>
          <cell r="G13065">
            <v>189</v>
          </cell>
          <cell r="AC13065">
            <v>110701447.70692199</v>
          </cell>
        </row>
        <row r="13066">
          <cell r="A13066" t="str">
            <v>Activos (G+T+D+C+AP+PG+I)</v>
          </cell>
          <cell r="C13066">
            <v>1975060201</v>
          </cell>
          <cell r="D13066">
            <v>2016</v>
          </cell>
          <cell r="G13066">
            <v>189</v>
          </cell>
          <cell r="AC13066">
            <v>2681292076.4864149</v>
          </cell>
        </row>
        <row r="13067">
          <cell r="A13067" t="str">
            <v>Activos D (Líneas Aereas)</v>
          </cell>
          <cell r="C13067">
            <v>513899469</v>
          </cell>
          <cell r="D13067">
            <v>2016</v>
          </cell>
          <cell r="G13067">
            <v>24</v>
          </cell>
          <cell r="AC13067">
            <v>623280674.8358525</v>
          </cell>
        </row>
        <row r="13068">
          <cell r="A13068" t="str">
            <v>Activos D (conducciones subt.)</v>
          </cell>
          <cell r="C13068">
            <v>49008706</v>
          </cell>
          <cell r="D13068">
            <v>2016</v>
          </cell>
          <cell r="G13068">
            <v>24</v>
          </cell>
          <cell r="AC13068">
            <v>59439990.097580537</v>
          </cell>
        </row>
        <row r="13069">
          <cell r="A13069" t="str">
            <v>Activos D (Líneas Subterrán.)</v>
          </cell>
          <cell r="C13069">
            <v>250152081</v>
          </cell>
          <cell r="D13069">
            <v>2016</v>
          </cell>
          <cell r="G13069">
            <v>24</v>
          </cell>
          <cell r="AC13069">
            <v>303395833.74286938</v>
          </cell>
        </row>
        <row r="13070">
          <cell r="A13070" t="str">
            <v>Activos C</v>
          </cell>
          <cell r="C13070">
            <v>186504514</v>
          </cell>
          <cell r="D13070">
            <v>2016</v>
          </cell>
          <cell r="G13070">
            <v>24</v>
          </cell>
          <cell r="AC13070">
            <v>240342051.26633316</v>
          </cell>
        </row>
        <row r="13071">
          <cell r="A13071" t="str">
            <v>Activos AP</v>
          </cell>
          <cell r="C13071">
            <v>73996420</v>
          </cell>
          <cell r="D13071">
            <v>2016</v>
          </cell>
          <cell r="G13071">
            <v>24</v>
          </cell>
          <cell r="AC13071">
            <v>89746227.375528142</v>
          </cell>
        </row>
        <row r="13072">
          <cell r="A13072" t="str">
            <v>Activos (D+C+AP)</v>
          </cell>
          <cell r="C13072">
            <v>2708996714</v>
          </cell>
          <cell r="D13072">
            <v>2016</v>
          </cell>
          <cell r="G13072">
            <v>24</v>
          </cell>
          <cell r="AC13072">
            <v>2884347191.9449139</v>
          </cell>
        </row>
        <row r="13073">
          <cell r="A13073" t="str">
            <v>Activos PG</v>
          </cell>
          <cell r="C13073">
            <v>226230151</v>
          </cell>
          <cell r="D13073">
            <v>2016</v>
          </cell>
          <cell r="G13073">
            <v>24</v>
          </cell>
          <cell r="AC13073">
            <v>274382227.8273201</v>
          </cell>
        </row>
        <row r="13074">
          <cell r="A13074" t="str">
            <v>Activos (G+T+D+C+AP+PG+I)</v>
          </cell>
          <cell r="C13074">
            <v>4928389818</v>
          </cell>
          <cell r="D13074">
            <v>2016</v>
          </cell>
          <cell r="G13074">
            <v>24</v>
          </cell>
          <cell r="AC13074">
            <v>5977375570.3514538</v>
          </cell>
        </row>
        <row r="13075">
          <cell r="A13075" t="str">
            <v>Activos D (Líneas Aereas)</v>
          </cell>
          <cell r="C13075">
            <v>221710162</v>
          </cell>
          <cell r="D13075">
            <v>2016</v>
          </cell>
          <cell r="G13075">
            <v>119</v>
          </cell>
          <cell r="AC13075">
            <v>366734144.7356804</v>
          </cell>
        </row>
        <row r="13076">
          <cell r="A13076" t="str">
            <v>Activos D (conducciones subt.)</v>
          </cell>
          <cell r="C13076">
            <v>6515084</v>
          </cell>
          <cell r="D13076">
            <v>2016</v>
          </cell>
          <cell r="G13076">
            <v>119</v>
          </cell>
          <cell r="AC13076">
            <v>10776699.349581981</v>
          </cell>
        </row>
        <row r="13077">
          <cell r="A13077" t="str">
            <v>Activos D (Líneas Subterrán.)</v>
          </cell>
          <cell r="C13077">
            <v>320190984</v>
          </cell>
          <cell r="D13077">
            <v>2016</v>
          </cell>
          <cell r="G13077">
            <v>119</v>
          </cell>
          <cell r="AC13077">
            <v>529632767.43858016</v>
          </cell>
        </row>
        <row r="13078">
          <cell r="A13078" t="str">
            <v>Activos C</v>
          </cell>
          <cell r="C13078">
            <v>77677298</v>
          </cell>
          <cell r="D13078">
            <v>2016</v>
          </cell>
          <cell r="G13078">
            <v>119</v>
          </cell>
          <cell r="AC13078">
            <v>131849334.12924081</v>
          </cell>
        </row>
        <row r="13079">
          <cell r="A13079" t="str">
            <v>Activos AP</v>
          </cell>
          <cell r="C13079">
            <v>46704056</v>
          </cell>
          <cell r="D13079">
            <v>2016</v>
          </cell>
          <cell r="G13079">
            <v>119</v>
          </cell>
          <cell r="AC13079">
            <v>77253888.0416646</v>
          </cell>
        </row>
        <row r="13080">
          <cell r="A13080" t="str">
            <v>Activos (D+C+AP)</v>
          </cell>
          <cell r="C13080">
            <v>1848125043</v>
          </cell>
          <cell r="D13080">
            <v>2016</v>
          </cell>
          <cell r="G13080">
            <v>119</v>
          </cell>
          <cell r="AC13080">
            <v>2856845899.9498467</v>
          </cell>
        </row>
        <row r="13081">
          <cell r="A13081" t="str">
            <v>Activos (G+T+D+C+AP+PG+I)</v>
          </cell>
          <cell r="C13081">
            <v>7389655793</v>
          </cell>
          <cell r="D13081">
            <v>2016</v>
          </cell>
          <cell r="G13081">
            <v>119</v>
          </cell>
          <cell r="AC13081">
            <v>12223341829.216295</v>
          </cell>
        </row>
        <row r="13082">
          <cell r="A13082" t="str">
            <v>Activos PG</v>
          </cell>
          <cell r="C13082">
            <v>80432095</v>
          </cell>
          <cell r="D13082">
            <v>2016</v>
          </cell>
          <cell r="G13082">
            <v>119</v>
          </cell>
          <cell r="AC13082">
            <v>133043949.37532902</v>
          </cell>
        </row>
        <row r="13083">
          <cell r="A13083" t="str">
            <v>Activos PG</v>
          </cell>
          <cell r="C13083">
            <v>1043211</v>
          </cell>
          <cell r="D13083">
            <v>2016</v>
          </cell>
          <cell r="G13083">
            <v>196</v>
          </cell>
          <cell r="AC13083" t="e">
            <v>#VALUE!</v>
          </cell>
        </row>
        <row r="13084">
          <cell r="A13084" t="str">
            <v>Activos (G+T+D+C+AP+PG+I)</v>
          </cell>
          <cell r="C13084">
            <v>42483194</v>
          </cell>
          <cell r="D13084">
            <v>2016</v>
          </cell>
          <cell r="G13084">
            <v>196</v>
          </cell>
          <cell r="AC13084" t="e">
            <v>#VALUE!</v>
          </cell>
        </row>
        <row r="13085">
          <cell r="A13085" t="str">
            <v>Activos D (Líneas Aereas)</v>
          </cell>
          <cell r="C13085">
            <v>53672081</v>
          </cell>
          <cell r="D13085">
            <v>2016</v>
          </cell>
          <cell r="G13085">
            <v>12</v>
          </cell>
          <cell r="AC13085">
            <v>74579344.298119992</v>
          </cell>
        </row>
        <row r="13086">
          <cell r="A13086" t="str">
            <v>Activos D (conducciones subt.)</v>
          </cell>
          <cell r="C13086">
            <v>6180597</v>
          </cell>
          <cell r="D13086">
            <v>2016</v>
          </cell>
          <cell r="G13086">
            <v>12</v>
          </cell>
          <cell r="AC13086">
            <v>8588168.4302668925</v>
          </cell>
        </row>
        <row r="13087">
          <cell r="A13087" t="str">
            <v>Activos D (Líneas Subterrán.)</v>
          </cell>
          <cell r="C13087">
            <v>43980626</v>
          </cell>
          <cell r="D13087">
            <v>2016</v>
          </cell>
          <cell r="G13087">
            <v>12</v>
          </cell>
          <cell r="AC13087">
            <v>61112708.652024269</v>
          </cell>
        </row>
        <row r="13088">
          <cell r="A13088" t="str">
            <v>Activos C</v>
          </cell>
          <cell r="C13088">
            <v>8509421</v>
          </cell>
          <cell r="D13088">
            <v>2016</v>
          </cell>
          <cell r="G13088">
            <v>12</v>
          </cell>
          <cell r="AC13088">
            <v>12714858.10018795</v>
          </cell>
        </row>
        <row r="13089">
          <cell r="A13089" t="str">
            <v>Activos AP</v>
          </cell>
          <cell r="C13089">
            <v>1938196</v>
          </cell>
          <cell r="D13089">
            <v>2016</v>
          </cell>
          <cell r="G13089">
            <v>12</v>
          </cell>
          <cell r="AC13089">
            <v>2693195.1232008119</v>
          </cell>
        </row>
        <row r="13090">
          <cell r="A13090" t="str">
            <v>Activos (D+C+AP)</v>
          </cell>
          <cell r="C13090">
            <v>364302870</v>
          </cell>
          <cell r="D13090">
            <v>2016</v>
          </cell>
          <cell r="G13090">
            <v>12</v>
          </cell>
          <cell r="AC13090">
            <v>473244795.34804016</v>
          </cell>
        </row>
        <row r="13091">
          <cell r="A13091" t="str">
            <v>Activos PG</v>
          </cell>
          <cell r="C13091">
            <v>56731618</v>
          </cell>
          <cell r="D13091">
            <v>2016</v>
          </cell>
          <cell r="G13091">
            <v>12</v>
          </cell>
          <cell r="AC13091">
            <v>78830684.269749507</v>
          </cell>
        </row>
        <row r="13092">
          <cell r="A13092" t="str">
            <v>Activos (G+T+D+C+AP+PG+I)</v>
          </cell>
          <cell r="C13092">
            <v>1148804000</v>
          </cell>
          <cell r="D13092">
            <v>2016</v>
          </cell>
          <cell r="G13092">
            <v>12</v>
          </cell>
          <cell r="AC13092">
            <v>1596305704.022496</v>
          </cell>
        </row>
        <row r="13093">
          <cell r="A13093" t="str">
            <v>Activos D (Líneas Aereas)</v>
          </cell>
          <cell r="C13093">
            <v>421080596</v>
          </cell>
          <cell r="D13093">
            <v>2016</v>
          </cell>
          <cell r="G13093">
            <v>150</v>
          </cell>
          <cell r="AC13093">
            <v>585107082.88619483</v>
          </cell>
        </row>
        <row r="13094">
          <cell r="A13094" t="str">
            <v>Activos D (conducciones subt.)</v>
          </cell>
          <cell r="C13094">
            <v>678453521</v>
          </cell>
          <cell r="D13094">
            <v>2016</v>
          </cell>
          <cell r="G13094">
            <v>150</v>
          </cell>
          <cell r="AC13094">
            <v>942736293.99483836</v>
          </cell>
        </row>
        <row r="13095">
          <cell r="A13095" t="str">
            <v>Activos D (Líneas Subterrán.)</v>
          </cell>
          <cell r="C13095">
            <v>855908293</v>
          </cell>
          <cell r="D13095">
            <v>2016</v>
          </cell>
          <cell r="G13095">
            <v>150</v>
          </cell>
          <cell r="AC13095">
            <v>1189316271.7365694</v>
          </cell>
        </row>
        <row r="13096">
          <cell r="A13096" t="str">
            <v>Activos C</v>
          </cell>
          <cell r="C13096">
            <v>143319842</v>
          </cell>
          <cell r="D13096">
            <v>2016</v>
          </cell>
          <cell r="G13096">
            <v>150</v>
          </cell>
          <cell r="AC13096">
            <v>208498036.65612233</v>
          </cell>
        </row>
        <row r="13097">
          <cell r="A13097" t="str">
            <v>Activos AP</v>
          </cell>
          <cell r="C13097">
            <v>53609648</v>
          </cell>
          <cell r="D13097">
            <v>2016</v>
          </cell>
          <cell r="G13097">
            <v>150</v>
          </cell>
          <cell r="AC13097">
            <v>74492591.332410216</v>
          </cell>
        </row>
        <row r="13098">
          <cell r="A13098" t="str">
            <v>Activos (D+C+AP)</v>
          </cell>
          <cell r="C13098">
            <v>3633994444</v>
          </cell>
          <cell r="D13098">
            <v>2016</v>
          </cell>
          <cell r="G13098">
            <v>150</v>
          </cell>
          <cell r="AC13098">
            <v>4229263525.8695436</v>
          </cell>
        </row>
        <row r="13099">
          <cell r="A13099" t="str">
            <v>Activos PG</v>
          </cell>
          <cell r="C13099">
            <v>224825311</v>
          </cell>
          <cell r="D13099">
            <v>2016</v>
          </cell>
          <cell r="G13099">
            <v>150</v>
          </cell>
          <cell r="AC13099">
            <v>312403096.05287904</v>
          </cell>
        </row>
        <row r="13100">
          <cell r="A13100" t="str">
            <v>Activos (G+T+D+C+AP+PG+I)</v>
          </cell>
          <cell r="C13100">
            <v>9520666478</v>
          </cell>
          <cell r="D13100">
            <v>2016</v>
          </cell>
          <cell r="G13100">
            <v>150</v>
          </cell>
          <cell r="AC13100">
            <v>13229318669.613935</v>
          </cell>
        </row>
        <row r="13101">
          <cell r="A13101" t="str">
            <v>Activos D (Líneas Aereas)</v>
          </cell>
          <cell r="C13101">
            <v>612265759</v>
          </cell>
          <cell r="D13101">
            <v>2016</v>
          </cell>
          <cell r="G13101">
            <v>155</v>
          </cell>
          <cell r="AC13101">
            <v>800289643.62516248</v>
          </cell>
        </row>
        <row r="13102">
          <cell r="A13102" t="str">
            <v>Activos D (conducciones subt.)</v>
          </cell>
          <cell r="C13102">
            <v>1179180815</v>
          </cell>
          <cell r="D13102">
            <v>2016</v>
          </cell>
          <cell r="G13102">
            <v>155</v>
          </cell>
          <cell r="AC13102">
            <v>1541301600.382292</v>
          </cell>
        </row>
        <row r="13103">
          <cell r="A13103" t="str">
            <v>Activos D (Líneas Subterrán.)</v>
          </cell>
          <cell r="C13103">
            <v>1477509704</v>
          </cell>
          <cell r="D13103">
            <v>2016</v>
          </cell>
          <cell r="G13103">
            <v>155</v>
          </cell>
          <cell r="AC13103">
            <v>1931245863.5578856</v>
          </cell>
        </row>
        <row r="13104">
          <cell r="A13104" t="str">
            <v>Activos C</v>
          </cell>
          <cell r="C13104">
            <v>249165319</v>
          </cell>
          <cell r="D13104">
            <v>2016</v>
          </cell>
          <cell r="G13104">
            <v>155</v>
          </cell>
          <cell r="AC13104">
            <v>342093238.25923431</v>
          </cell>
        </row>
        <row r="13105">
          <cell r="A13105" t="str">
            <v>Activos AP</v>
          </cell>
          <cell r="C13105">
            <v>29637524</v>
          </cell>
          <cell r="D13105">
            <v>2016</v>
          </cell>
          <cell r="G13105">
            <v>155</v>
          </cell>
          <cell r="AC13105">
            <v>38739065.791677237</v>
          </cell>
        </row>
        <row r="13106">
          <cell r="A13106" t="str">
            <v>Activos (D+C+AP)</v>
          </cell>
          <cell r="C13106">
            <v>5998338965</v>
          </cell>
          <cell r="D13106">
            <v>2016</v>
          </cell>
          <cell r="G13106">
            <v>155</v>
          </cell>
          <cell r="AC13106">
            <v>5545317353.3706255</v>
          </cell>
        </row>
        <row r="13107">
          <cell r="A13107" t="str">
            <v>Activos PG</v>
          </cell>
          <cell r="C13107">
            <v>348911868</v>
          </cell>
          <cell r="D13107">
            <v>2016</v>
          </cell>
          <cell r="G13107">
            <v>155</v>
          </cell>
          <cell r="AC13107">
            <v>456061032.96446103</v>
          </cell>
        </row>
        <row r="13108">
          <cell r="A13108" t="str">
            <v>Activos (G+T+D+C+AP+PG+I)</v>
          </cell>
          <cell r="C13108">
            <v>12656886295</v>
          </cell>
          <cell r="D13108">
            <v>2016</v>
          </cell>
          <cell r="G13108">
            <v>155</v>
          </cell>
          <cell r="AC13108">
            <v>16543755507.36907</v>
          </cell>
        </row>
        <row r="13109">
          <cell r="A13109" t="str">
            <v>Activos D (Líneas Aereas)</v>
          </cell>
          <cell r="C13109">
            <v>859170842</v>
          </cell>
          <cell r="D13109">
            <v>2016</v>
          </cell>
          <cell r="G13109">
            <v>193</v>
          </cell>
          <cell r="AC13109">
            <v>1224932027.9231517</v>
          </cell>
        </row>
        <row r="13110">
          <cell r="A13110" t="str">
            <v>Activos D (conducciones subt.)</v>
          </cell>
          <cell r="C13110">
            <v>226331289</v>
          </cell>
          <cell r="D13110">
            <v>2016</v>
          </cell>
          <cell r="G13110">
            <v>193</v>
          </cell>
          <cell r="AC13110">
            <v>322683721.63545901</v>
          </cell>
        </row>
        <row r="13111">
          <cell r="A13111" t="str">
            <v>Activos D (Líneas Subterrán.)</v>
          </cell>
          <cell r="C13111">
            <v>1226576399</v>
          </cell>
          <cell r="D13111">
            <v>2016</v>
          </cell>
          <cell r="G13111">
            <v>193</v>
          </cell>
          <cell r="AC13111">
            <v>1748747329.8468232</v>
          </cell>
        </row>
        <row r="13112">
          <cell r="A13112" t="str">
            <v>Activos C</v>
          </cell>
          <cell r="C13112">
            <v>172874773</v>
          </cell>
          <cell r="D13112">
            <v>2016</v>
          </cell>
          <cell r="G13112">
            <v>193</v>
          </cell>
          <cell r="AC13112">
            <v>251105764.3494285</v>
          </cell>
        </row>
        <row r="13113">
          <cell r="A13113" t="str">
            <v>Activos AP</v>
          </cell>
          <cell r="C13113">
            <v>24187585</v>
          </cell>
          <cell r="D13113">
            <v>2016</v>
          </cell>
          <cell r="G13113">
            <v>193</v>
          </cell>
          <cell r="AC13113">
            <v>34484582.223070376</v>
          </cell>
        </row>
        <row r="13114">
          <cell r="A13114" t="str">
            <v>Activos (D+C+AP)</v>
          </cell>
          <cell r="C13114">
            <v>4500722578</v>
          </cell>
          <cell r="D13114">
            <v>2016</v>
          </cell>
          <cell r="G13114">
            <v>193</v>
          </cell>
          <cell r="AC13114">
            <v>4868923259.5058031</v>
          </cell>
        </row>
        <row r="13115">
          <cell r="A13115" t="str">
            <v>Activos PG</v>
          </cell>
          <cell r="C13115">
            <v>-46504972</v>
          </cell>
          <cell r="D13115">
            <v>2016</v>
          </cell>
          <cell r="G13115">
            <v>193</v>
          </cell>
          <cell r="AC13115">
            <v>-66302796.691591389</v>
          </cell>
        </row>
        <row r="13116">
          <cell r="A13116" t="str">
            <v>Activos (G+T+D+C+AP+PG+I)</v>
          </cell>
          <cell r="C13116">
            <v>9431644063</v>
          </cell>
          <cell r="D13116">
            <v>2016</v>
          </cell>
          <cell r="G13116">
            <v>193</v>
          </cell>
          <cell r="AC13116">
            <v>13446828411.735071</v>
          </cell>
        </row>
        <row r="13117">
          <cell r="A13117" t="str">
            <v>Activos D (Líneas Aereas)</v>
          </cell>
          <cell r="C13117">
            <v>132646892</v>
          </cell>
          <cell r="D13117">
            <v>2016</v>
          </cell>
          <cell r="G13117">
            <v>195</v>
          </cell>
          <cell r="AC13117">
            <v>210264792.25548634</v>
          </cell>
        </row>
        <row r="13118">
          <cell r="A13118" t="str">
            <v>Activos D (conducciones subt.)</v>
          </cell>
          <cell r="C13118">
            <v>7030374</v>
          </cell>
          <cell r="D13118">
            <v>2016</v>
          </cell>
          <cell r="G13118">
            <v>195</v>
          </cell>
          <cell r="AC13118">
            <v>11144174.630102698</v>
          </cell>
        </row>
        <row r="13119">
          <cell r="A13119" t="str">
            <v>Activos D (Líneas Subterrán.)</v>
          </cell>
          <cell r="C13119">
            <v>227880626</v>
          </cell>
          <cell r="D13119">
            <v>2016</v>
          </cell>
          <cell r="G13119">
            <v>195</v>
          </cell>
          <cell r="AC13119">
            <v>361224237.99375695</v>
          </cell>
        </row>
        <row r="13120">
          <cell r="A13120" t="str">
            <v>Activos C</v>
          </cell>
          <cell r="C13120">
            <v>79563047</v>
          </cell>
          <cell r="D13120">
            <v>2016</v>
          </cell>
          <cell r="G13120">
            <v>195</v>
          </cell>
          <cell r="AC13120">
            <v>129298800.19481537</v>
          </cell>
        </row>
        <row r="13121">
          <cell r="A13121" t="str">
            <v>Activos AP</v>
          </cell>
          <cell r="C13121">
            <v>13599250</v>
          </cell>
          <cell r="D13121">
            <v>2016</v>
          </cell>
          <cell r="G13121">
            <v>195</v>
          </cell>
          <cell r="AC13121">
            <v>21556807.196661815</v>
          </cell>
        </row>
        <row r="13122">
          <cell r="A13122" t="str">
            <v>Activos (D+C+AP)</v>
          </cell>
          <cell r="C13122">
            <v>1259018392</v>
          </cell>
          <cell r="D13122">
            <v>2016</v>
          </cell>
          <cell r="G13122">
            <v>195</v>
          </cell>
          <cell r="AC13122">
            <v>1633392716.9506078</v>
          </cell>
        </row>
        <row r="13123">
          <cell r="A13123" t="str">
            <v>Activos PG</v>
          </cell>
          <cell r="C13123">
            <v>21716273</v>
          </cell>
          <cell r="D13123">
            <v>2016</v>
          </cell>
          <cell r="G13123">
            <v>195</v>
          </cell>
          <cell r="AC13123">
            <v>34423479.978018835</v>
          </cell>
        </row>
        <row r="13124">
          <cell r="A13124" t="str">
            <v>Activos (G+T+D+C+AP+PG+I)</v>
          </cell>
          <cell r="C13124">
            <v>4048880779</v>
          </cell>
          <cell r="D13124">
            <v>2016</v>
          </cell>
          <cell r="G13124">
            <v>195</v>
          </cell>
          <cell r="AC13124">
            <v>6418070284.4033966</v>
          </cell>
        </row>
        <row r="13125">
          <cell r="A13125" t="str">
            <v>Activos (G+T+D+C+AP+PG+I)</v>
          </cell>
          <cell r="C13125">
            <v>93388000</v>
          </cell>
          <cell r="D13125">
            <v>2016</v>
          </cell>
          <cell r="G13125">
            <v>269</v>
          </cell>
          <cell r="AC13125">
            <v>150678955.83576316</v>
          </cell>
        </row>
        <row r="13126">
          <cell r="A13126" t="str">
            <v>Activos D (Líneas Aereas)</v>
          </cell>
          <cell r="C13126">
            <v>10540000</v>
          </cell>
          <cell r="D13126">
            <v>2016</v>
          </cell>
          <cell r="G13126">
            <v>269</v>
          </cell>
          <cell r="AC13126">
            <v>17005998.570575915</v>
          </cell>
        </row>
        <row r="13127">
          <cell r="A13127" t="str">
            <v>Activos D (conducciones subt.)</v>
          </cell>
          <cell r="C13127">
            <v>3412900</v>
          </cell>
          <cell r="D13127">
            <v>2016</v>
          </cell>
          <cell r="G13127">
            <v>269</v>
          </cell>
          <cell r="AC13127">
            <v>5506619.7838252885</v>
          </cell>
        </row>
        <row r="13128">
          <cell r="A13128" t="str">
            <v>Activos D (Líneas Subterrán.)</v>
          </cell>
          <cell r="C13128">
            <v>8561600</v>
          </cell>
          <cell r="D13128">
            <v>2016</v>
          </cell>
          <cell r="G13128">
            <v>269</v>
          </cell>
          <cell r="AC13128">
            <v>13813904.87304011</v>
          </cell>
        </row>
        <row r="13129">
          <cell r="A13129" t="str">
            <v>Activos C</v>
          </cell>
          <cell r="C13129">
            <v>5213200</v>
          </cell>
          <cell r="D13129">
            <v>2016</v>
          </cell>
          <cell r="G13129">
            <v>269</v>
          </cell>
          <cell r="AC13129">
            <v>9476377.6675940119</v>
          </cell>
        </row>
        <row r="13130">
          <cell r="A13130" t="str">
            <v>Activos AP</v>
          </cell>
          <cell r="C13130">
            <v>433400</v>
          </cell>
          <cell r="D13130">
            <v>2016</v>
          </cell>
          <cell r="G13130">
            <v>269</v>
          </cell>
          <cell r="AC13130">
            <v>699278.91655480093</v>
          </cell>
        </row>
        <row r="13131">
          <cell r="A13131" t="str">
            <v>Activos (D+C+AP)</v>
          </cell>
          <cell r="C13131">
            <v>62326600</v>
          </cell>
          <cell r="D13131">
            <v>2016</v>
          </cell>
          <cell r="G13131">
            <v>269</v>
          </cell>
          <cell r="AC13131">
            <v>88452302.634484142</v>
          </cell>
        </row>
        <row r="13132">
          <cell r="A13132" t="str">
            <v>Activos PG</v>
          </cell>
          <cell r="C13132">
            <v>9072500</v>
          </cell>
          <cell r="D13132">
            <v>2016</v>
          </cell>
          <cell r="G13132">
            <v>269</v>
          </cell>
          <cell r="AC13132">
            <v>14638227.896731498</v>
          </cell>
        </row>
        <row r="13133">
          <cell r="A13133" t="str">
            <v>Activos D (Líneas Aereas)</v>
          </cell>
          <cell r="C13133">
            <v>21823297</v>
          </cell>
          <cell r="D13133">
            <v>2016</v>
          </cell>
          <cell r="G13133">
            <v>403</v>
          </cell>
          <cell r="AC13133">
            <v>29626759.376389131</v>
          </cell>
        </row>
        <row r="13134">
          <cell r="A13134" t="str">
            <v>Activos D (conducciones subt.)</v>
          </cell>
          <cell r="C13134">
            <v>8299152</v>
          </cell>
          <cell r="D13134">
            <v>2016</v>
          </cell>
          <cell r="G13134">
            <v>403</v>
          </cell>
          <cell r="AC13134">
            <v>11266720.117133474</v>
          </cell>
        </row>
        <row r="13135">
          <cell r="A13135" t="str">
            <v>Activos D (Líneas Subterrán.)</v>
          </cell>
          <cell r="C13135">
            <v>39281754</v>
          </cell>
          <cell r="D13135">
            <v>2016</v>
          </cell>
          <cell r="G13135">
            <v>403</v>
          </cell>
          <cell r="AC13135">
            <v>53327921.69948066</v>
          </cell>
        </row>
        <row r="13136">
          <cell r="A13136" t="str">
            <v>Activos C</v>
          </cell>
          <cell r="C13136">
            <v>4796692</v>
          </cell>
          <cell r="D13136">
            <v>2016</v>
          </cell>
          <cell r="G13136">
            <v>403</v>
          </cell>
          <cell r="AC13136">
            <v>6745877.2409655126</v>
          </cell>
        </row>
        <row r="13137">
          <cell r="A13137" t="str">
            <v>Activos AP</v>
          </cell>
          <cell r="C13137">
            <v>6866755</v>
          </cell>
          <cell r="D13137">
            <v>2016</v>
          </cell>
          <cell r="G13137">
            <v>403</v>
          </cell>
          <cell r="AC13137">
            <v>9322133.9599427599</v>
          </cell>
        </row>
        <row r="13138">
          <cell r="A13138" t="str">
            <v>Activos (D+C+AP)</v>
          </cell>
          <cell r="C13138">
            <v>175762756</v>
          </cell>
          <cell r="D13138">
            <v>2016</v>
          </cell>
          <cell r="G13138">
            <v>403</v>
          </cell>
          <cell r="AC13138">
            <v>204320279.60257763</v>
          </cell>
        </row>
        <row r="13139">
          <cell r="A13139" t="str">
            <v>Activos PG</v>
          </cell>
          <cell r="C13139">
            <v>6133285</v>
          </cell>
          <cell r="D13139">
            <v>2016</v>
          </cell>
          <cell r="G13139">
            <v>403</v>
          </cell>
          <cell r="AC13139">
            <v>8326393.52714747</v>
          </cell>
        </row>
        <row r="13140">
          <cell r="A13140" t="str">
            <v>Activos (G+T+D+C+AP+PG+I)</v>
          </cell>
          <cell r="C13140">
            <v>521529629</v>
          </cell>
          <cell r="D13140">
            <v>2016</v>
          </cell>
          <cell r="G13140">
            <v>403</v>
          </cell>
          <cell r="AC13140">
            <v>708015513.23984158</v>
          </cell>
        </row>
        <row r="13141">
          <cell r="A13141" t="str">
            <v>Activos D (Líneas Aereas)</v>
          </cell>
          <cell r="C13141">
            <v>46374713</v>
          </cell>
          <cell r="D13141">
            <v>2016</v>
          </cell>
          <cell r="G13141">
            <v>432</v>
          </cell>
          <cell r="AC13141">
            <v>74824317.171619385</v>
          </cell>
        </row>
        <row r="13142">
          <cell r="A13142" t="str">
            <v>Activos D (conducciones subt.)</v>
          </cell>
          <cell r="C13142">
            <v>12874718</v>
          </cell>
          <cell r="D13142">
            <v>2016</v>
          </cell>
          <cell r="G13142">
            <v>432</v>
          </cell>
          <cell r="AC13142">
            <v>20773001.508972298</v>
          </cell>
        </row>
        <row r="13143">
          <cell r="A13143" t="str">
            <v>Activos D (Líneas Subterrán.)</v>
          </cell>
          <cell r="C13143">
            <v>25420682</v>
          </cell>
          <cell r="D13143">
            <v>2016</v>
          </cell>
          <cell r="G13143">
            <v>432</v>
          </cell>
          <cell r="AC13143">
            <v>41015567.528943539</v>
          </cell>
        </row>
        <row r="13144">
          <cell r="A13144" t="str">
            <v>Activos C</v>
          </cell>
          <cell r="C13144">
            <v>14693048</v>
          </cell>
          <cell r="D13144">
            <v>2016</v>
          </cell>
          <cell r="G13144">
            <v>432</v>
          </cell>
          <cell r="AC13144">
            <v>25039644.254499014</v>
          </cell>
        </row>
        <row r="13145">
          <cell r="A13145" t="str">
            <v>Activos AP</v>
          </cell>
          <cell r="C13145">
            <v>8932350</v>
          </cell>
          <cell r="D13145">
            <v>2016</v>
          </cell>
          <cell r="G13145">
            <v>432</v>
          </cell>
          <cell r="AC13145">
            <v>14412099.746858044</v>
          </cell>
        </row>
        <row r="13146">
          <cell r="A13146" t="str">
            <v>Activos (D+C+AP)</v>
          </cell>
          <cell r="C13146">
            <v>288651471</v>
          </cell>
          <cell r="D13146">
            <v>2016</v>
          </cell>
          <cell r="G13146">
            <v>432</v>
          </cell>
          <cell r="AC13146">
            <v>561550681.1967442</v>
          </cell>
        </row>
        <row r="13147">
          <cell r="A13147" t="str">
            <v>Activos PG</v>
          </cell>
          <cell r="C13147">
            <v>34912839</v>
          </cell>
          <cell r="D13147">
            <v>2016</v>
          </cell>
          <cell r="G13147">
            <v>432</v>
          </cell>
          <cell r="AC13147">
            <v>56330900.391721733</v>
          </cell>
        </row>
        <row r="13148">
          <cell r="A13148" t="str">
            <v>Activos (G+T+D+C+AP+PG+I)</v>
          </cell>
          <cell r="C13148">
            <v>944256582</v>
          </cell>
          <cell r="D13148">
            <v>2016</v>
          </cell>
          <cell r="G13148">
            <v>432</v>
          </cell>
          <cell r="AC13148">
            <v>1523531886.5036907</v>
          </cell>
        </row>
        <row r="13149">
          <cell r="A13149" t="str">
            <v>Activos D (Líneas Aereas)</v>
          </cell>
          <cell r="C13149">
            <v>157619622</v>
          </cell>
          <cell r="D13149">
            <v>2016</v>
          </cell>
          <cell r="G13149">
            <v>151</v>
          </cell>
          <cell r="AC13149">
            <v>227317820.76769048</v>
          </cell>
        </row>
        <row r="13150">
          <cell r="A13150" t="str">
            <v>Activos D (conducciones subt.)</v>
          </cell>
          <cell r="C13150">
            <v>176703043</v>
          </cell>
          <cell r="D13150">
            <v>2016</v>
          </cell>
          <cell r="G13150">
            <v>151</v>
          </cell>
          <cell r="AC13150">
            <v>254839785.47911695</v>
          </cell>
        </row>
        <row r="13151">
          <cell r="A13151" t="str">
            <v>Activos D (Líneas Subterrán.)</v>
          </cell>
          <cell r="C13151">
            <v>185995469</v>
          </cell>
          <cell r="D13151">
            <v>2016</v>
          </cell>
          <cell r="G13151">
            <v>151</v>
          </cell>
          <cell r="AC13151">
            <v>268241251.62376374</v>
          </cell>
        </row>
        <row r="13152">
          <cell r="A13152" t="str">
            <v>Activos C</v>
          </cell>
          <cell r="C13152">
            <v>43226159</v>
          </cell>
          <cell r="D13152">
            <v>2016</v>
          </cell>
          <cell r="G13152">
            <v>151</v>
          </cell>
          <cell r="AC13152">
            <v>64851040.715837978</v>
          </cell>
        </row>
        <row r="13153">
          <cell r="A13153" t="str">
            <v>Activos AP</v>
          </cell>
          <cell r="C13153">
            <v>18347395</v>
          </cell>
          <cell r="D13153">
            <v>2016</v>
          </cell>
          <cell r="G13153">
            <v>151</v>
          </cell>
          <cell r="AC13153">
            <v>26460473.608825304</v>
          </cell>
        </row>
        <row r="13154">
          <cell r="A13154" t="str">
            <v>Activos (D+C+AP)</v>
          </cell>
          <cell r="C13154">
            <v>1127737146</v>
          </cell>
          <cell r="D13154">
            <v>2016</v>
          </cell>
          <cell r="G13154">
            <v>151</v>
          </cell>
          <cell r="AC13154">
            <v>1658889446.3173156</v>
          </cell>
        </row>
        <row r="13155">
          <cell r="A13155" t="str">
            <v>Activos PG</v>
          </cell>
          <cell r="C13155">
            <v>35244271</v>
          </cell>
          <cell r="D13155">
            <v>2016</v>
          </cell>
          <cell r="G13155">
            <v>151</v>
          </cell>
          <cell r="AC13155">
            <v>50829019.741374023</v>
          </cell>
        </row>
        <row r="13156">
          <cell r="A13156" t="str">
            <v>Activos (G+T+D+C+AP+PG+I)</v>
          </cell>
          <cell r="C13156">
            <v>1974492210</v>
          </cell>
          <cell r="D13156">
            <v>2016</v>
          </cell>
          <cell r="G13156">
            <v>151</v>
          </cell>
          <cell r="AC13156">
            <v>2847597656.9718018</v>
          </cell>
        </row>
        <row r="13157">
          <cell r="A13157" t="str">
            <v>Activos (D+C+AP)</v>
          </cell>
          <cell r="C13157">
            <v>82991920</v>
          </cell>
          <cell r="D13157">
            <v>2016</v>
          </cell>
          <cell r="G13157">
            <v>227</v>
          </cell>
          <cell r="AC13157">
            <v>112953703.90887697</v>
          </cell>
        </row>
        <row r="13158">
          <cell r="A13158" t="str">
            <v>Activos PG</v>
          </cell>
          <cell r="C13158">
            <v>32976852</v>
          </cell>
          <cell r="D13158">
            <v>2016</v>
          </cell>
          <cell r="G13158">
            <v>227</v>
          </cell>
          <cell r="AC13158">
            <v>43103885.440308817</v>
          </cell>
        </row>
        <row r="13159">
          <cell r="A13159" t="str">
            <v>Activos (G+T+D+C+AP+PG+I)</v>
          </cell>
          <cell r="C13159">
            <v>832303000</v>
          </cell>
          <cell r="D13159">
            <v>2016</v>
          </cell>
          <cell r="G13159">
            <v>227</v>
          </cell>
          <cell r="AC13159">
            <v>1087899268.3602834</v>
          </cell>
        </row>
        <row r="13160">
          <cell r="A13160" t="str">
            <v>Activos D (Líneas Aereas)</v>
          </cell>
          <cell r="C13160">
            <v>547386953</v>
          </cell>
          <cell r="D13160">
            <v>2016</v>
          </cell>
          <cell r="G13160">
            <v>115</v>
          </cell>
          <cell r="AC13160">
            <v>1043551692.1902121</v>
          </cell>
        </row>
        <row r="13161">
          <cell r="A13161" t="str">
            <v>Activos D (conducciones subt.)</v>
          </cell>
          <cell r="C13161">
            <v>28981063</v>
          </cell>
          <cell r="D13161">
            <v>2016</v>
          </cell>
          <cell r="G13161">
            <v>115</v>
          </cell>
          <cell r="AC13161">
            <v>55250197.633265741</v>
          </cell>
        </row>
        <row r="13162">
          <cell r="A13162" t="str">
            <v>Activos D (Líneas Subterrán.)</v>
          </cell>
          <cell r="C13162">
            <v>146033735</v>
          </cell>
          <cell r="D13162">
            <v>2016</v>
          </cell>
          <cell r="G13162">
            <v>115</v>
          </cell>
          <cell r="AC13162">
            <v>278402235.27597851</v>
          </cell>
        </row>
        <row r="13163">
          <cell r="A13163" t="str">
            <v>Activos C</v>
          </cell>
          <cell r="C13163">
            <v>105803993</v>
          </cell>
          <cell r="D13163">
            <v>2016</v>
          </cell>
          <cell r="G13163">
            <v>115</v>
          </cell>
          <cell r="AC13163">
            <v>213608316.26610985</v>
          </cell>
        </row>
        <row r="13164">
          <cell r="A13164" t="str">
            <v>Activos AP</v>
          </cell>
          <cell r="C13164">
            <v>47559768</v>
          </cell>
          <cell r="D13164">
            <v>2016</v>
          </cell>
          <cell r="G13164">
            <v>115</v>
          </cell>
          <cell r="AC13164">
            <v>90669089.032112718</v>
          </cell>
        </row>
        <row r="13165">
          <cell r="A13165" t="str">
            <v>Activos (D+C+AP)</v>
          </cell>
          <cell r="C13165">
            <v>2451322959</v>
          </cell>
          <cell r="D13165">
            <v>2016</v>
          </cell>
          <cell r="G13165">
            <v>115</v>
          </cell>
          <cell r="AC13165">
            <v>4388015321.8200006</v>
          </cell>
        </row>
        <row r="13166">
          <cell r="A13166" t="str">
            <v>Activos PG</v>
          </cell>
          <cell r="C13166">
            <v>180974456</v>
          </cell>
          <cell r="D13166">
            <v>2016</v>
          </cell>
          <cell r="G13166">
            <v>115</v>
          </cell>
          <cell r="AC13166">
            <v>345014068.68936294</v>
          </cell>
        </row>
        <row r="13167">
          <cell r="A13167" t="str">
            <v>Activos (G+T+D+C+AP+PG+I)</v>
          </cell>
          <cell r="C13167">
            <v>3830365080</v>
          </cell>
          <cell r="D13167">
            <v>2016</v>
          </cell>
          <cell r="G13167">
            <v>115</v>
          </cell>
          <cell r="AC13167">
            <v>7302300391.0367174</v>
          </cell>
        </row>
        <row r="13168">
          <cell r="A13168" t="str">
            <v>Activos D (Líneas Aereas)</v>
          </cell>
          <cell r="C13168">
            <v>104797397</v>
          </cell>
          <cell r="D13168">
            <v>2016</v>
          </cell>
          <cell r="G13168">
            <v>268</v>
          </cell>
          <cell r="AC13168">
            <v>131076251.46763067</v>
          </cell>
        </row>
        <row r="13169">
          <cell r="A13169" t="str">
            <v>Activos D (conducciones subt.)</v>
          </cell>
          <cell r="C13169">
            <v>8090944</v>
          </cell>
          <cell r="D13169">
            <v>2016</v>
          </cell>
          <cell r="G13169">
            <v>268</v>
          </cell>
          <cell r="AC13169">
            <v>10119818.246578373</v>
          </cell>
        </row>
        <row r="13170">
          <cell r="A13170" t="str">
            <v>Activos D (Líneas Subterrán.)</v>
          </cell>
          <cell r="C13170">
            <v>22899694</v>
          </cell>
          <cell r="D13170">
            <v>2016</v>
          </cell>
          <cell r="G13170">
            <v>268</v>
          </cell>
          <cell r="AC13170">
            <v>28641990.499781147</v>
          </cell>
        </row>
        <row r="13171">
          <cell r="A13171" t="str">
            <v>Activos C</v>
          </cell>
          <cell r="C13171">
            <v>15348145</v>
          </cell>
          <cell r="D13171">
            <v>2016</v>
          </cell>
          <cell r="G13171">
            <v>268</v>
          </cell>
          <cell r="AC13171">
            <v>19817986.508251332</v>
          </cell>
        </row>
        <row r="13172">
          <cell r="A13172" t="str">
            <v>Activos AP</v>
          </cell>
          <cell r="C13172">
            <v>3230791</v>
          </cell>
          <cell r="D13172">
            <v>2016</v>
          </cell>
          <cell r="G13172">
            <v>268</v>
          </cell>
          <cell r="AC13172">
            <v>4040939.8103214144</v>
          </cell>
        </row>
        <row r="13173">
          <cell r="A13173" t="str">
            <v>Activos (D+C+AP)</v>
          </cell>
          <cell r="C13173">
            <v>571547535</v>
          </cell>
          <cell r="D13173">
            <v>2016</v>
          </cell>
          <cell r="G13173">
            <v>268</v>
          </cell>
          <cell r="AC13173">
            <v>679714445.4371438</v>
          </cell>
        </row>
        <row r="13174">
          <cell r="A13174" t="str">
            <v>Activos PG</v>
          </cell>
          <cell r="C13174">
            <v>33708509</v>
          </cell>
          <cell r="D13174">
            <v>2016</v>
          </cell>
          <cell r="G13174">
            <v>268</v>
          </cell>
          <cell r="AC13174">
            <v>42161209.426631957</v>
          </cell>
        </row>
        <row r="13175">
          <cell r="A13175" t="str">
            <v>Activos (G+T+D+C+AP+PG+I)</v>
          </cell>
          <cell r="C13175">
            <v>2020246675</v>
          </cell>
          <cell r="D13175">
            <v>2016</v>
          </cell>
          <cell r="G13175">
            <v>268</v>
          </cell>
          <cell r="AC13175">
            <v>2526841016.85221</v>
          </cell>
        </row>
        <row r="13176">
          <cell r="A13176" t="str">
            <v>Activos D (Líneas Aereas)</v>
          </cell>
          <cell r="C13176">
            <v>241048269</v>
          </cell>
          <cell r="D13176">
            <v>2016</v>
          </cell>
          <cell r="G13176">
            <v>179</v>
          </cell>
          <cell r="AC13176">
            <v>281861405.24601072</v>
          </cell>
        </row>
        <row r="13177">
          <cell r="A13177" t="str">
            <v>Activos D (conducciones subt.)</v>
          </cell>
          <cell r="C13177">
            <v>166141768</v>
          </cell>
          <cell r="D13177">
            <v>2016</v>
          </cell>
          <cell r="G13177">
            <v>179</v>
          </cell>
          <cell r="AC13177">
            <v>194272094.93272361</v>
          </cell>
        </row>
        <row r="13178">
          <cell r="A13178" t="str">
            <v>Activos D (Líneas Subterrán.)</v>
          </cell>
          <cell r="C13178">
            <v>203234438</v>
          </cell>
          <cell r="D13178">
            <v>2016</v>
          </cell>
          <cell r="G13178">
            <v>179</v>
          </cell>
          <cell r="AC13178">
            <v>237645117.82933915</v>
          </cell>
        </row>
        <row r="13179">
          <cell r="A13179" t="str">
            <v>Activos C</v>
          </cell>
          <cell r="C13179">
            <v>78001251</v>
          </cell>
          <cell r="D13179">
            <v>2016</v>
          </cell>
          <cell r="G13179">
            <v>179</v>
          </cell>
          <cell r="AC13179">
            <v>101411774.56748936</v>
          </cell>
        </row>
        <row r="13180">
          <cell r="A13180" t="str">
            <v>Activos AP</v>
          </cell>
          <cell r="C13180">
            <v>34601282</v>
          </cell>
          <cell r="D13180">
            <v>2016</v>
          </cell>
          <cell r="G13180">
            <v>179</v>
          </cell>
          <cell r="AC13180">
            <v>40459805.035287336</v>
          </cell>
        </row>
        <row r="13181">
          <cell r="A13181" t="str">
            <v>Activos (D+C+AP)</v>
          </cell>
          <cell r="C13181">
            <v>1373549658</v>
          </cell>
          <cell r="D13181">
            <v>2016</v>
          </cell>
          <cell r="G13181">
            <v>179</v>
          </cell>
          <cell r="AC13181">
            <v>1479651692.3700304</v>
          </cell>
        </row>
        <row r="13182">
          <cell r="A13182" t="str">
            <v>Activos PG</v>
          </cell>
          <cell r="C13182">
            <v>231947323</v>
          </cell>
          <cell r="D13182">
            <v>2016</v>
          </cell>
          <cell r="G13182">
            <v>179</v>
          </cell>
          <cell r="AC13182">
            <v>271219530.73983842</v>
          </cell>
        </row>
        <row r="13183">
          <cell r="A13183" t="str">
            <v>Activos (G+T+D+C+AP+PG+I)</v>
          </cell>
          <cell r="C13183">
            <v>2594731477</v>
          </cell>
          <cell r="D13183">
            <v>2016</v>
          </cell>
          <cell r="G13183">
            <v>179</v>
          </cell>
          <cell r="AC13183">
            <v>3034058959.9640598</v>
          </cell>
        </row>
        <row r="13184">
          <cell r="A13184" t="str">
            <v>Activos PG</v>
          </cell>
          <cell r="C13184">
            <v>19804338</v>
          </cell>
          <cell r="D13184">
            <v>2016</v>
          </cell>
          <cell r="G13184">
            <v>171</v>
          </cell>
          <cell r="AC13184" t="e">
            <v>#N/A</v>
          </cell>
        </row>
        <row r="13185">
          <cell r="A13185" t="str">
            <v>Activos (G+T+D+C+AP+PG+I)</v>
          </cell>
          <cell r="C13185">
            <v>1051786112</v>
          </cell>
          <cell r="D13185">
            <v>2016</v>
          </cell>
          <cell r="G13185">
            <v>171</v>
          </cell>
          <cell r="AC13185" t="e">
            <v>#N/A</v>
          </cell>
        </row>
        <row r="13186">
          <cell r="A13186" t="str">
            <v>Activos D (Líneas Aereas)</v>
          </cell>
          <cell r="C13186">
            <v>516382</v>
          </cell>
          <cell r="D13186">
            <v>2016</v>
          </cell>
          <cell r="G13186">
            <v>171</v>
          </cell>
          <cell r="AC13186" t="e">
            <v>#N/A</v>
          </cell>
        </row>
        <row r="13187">
          <cell r="A13187" t="str">
            <v>Activos (D+C+AP)</v>
          </cell>
          <cell r="C13187">
            <v>5442637</v>
          </cell>
          <cell r="D13187">
            <v>2016</v>
          </cell>
          <cell r="G13187">
            <v>171</v>
          </cell>
          <cell r="AC13187" t="e">
            <v>#N/A</v>
          </cell>
        </row>
        <row r="13188">
          <cell r="A13188" t="str">
            <v>Activos (G+T+D+C+AP+PG+I)</v>
          </cell>
          <cell r="C13188">
            <v>208519428</v>
          </cell>
          <cell r="D13188">
            <v>2016</v>
          </cell>
          <cell r="G13188">
            <v>515</v>
          </cell>
          <cell r="AC13188" t="e">
            <v>#VALUE!</v>
          </cell>
        </row>
        <row r="13189">
          <cell r="A13189" t="str">
            <v>Activos D (Líneas Aereas)</v>
          </cell>
          <cell r="C13189">
            <v>18232</v>
          </cell>
          <cell r="D13189">
            <v>2016</v>
          </cell>
          <cell r="G13189">
            <v>40</v>
          </cell>
          <cell r="AC13189">
            <v>28566.267270937358</v>
          </cell>
        </row>
        <row r="13190">
          <cell r="A13190" t="str">
            <v>Activos D (Líneas Subterrán.)</v>
          </cell>
          <cell r="C13190">
            <v>86760</v>
          </cell>
          <cell r="D13190">
            <v>2016</v>
          </cell>
          <cell r="G13190">
            <v>40</v>
          </cell>
          <cell r="AC13190">
            <v>135937.32714055094</v>
          </cell>
        </row>
        <row r="13191">
          <cell r="A13191" t="str">
            <v>Activos C</v>
          </cell>
          <cell r="C13191">
            <v>76132</v>
          </cell>
          <cell r="D13191">
            <v>2016</v>
          </cell>
          <cell r="G13191">
            <v>40</v>
          </cell>
          <cell r="AC13191">
            <v>129192.99461441454</v>
          </cell>
        </row>
        <row r="13192">
          <cell r="A13192" t="str">
            <v>Activos (D+C+AP)</v>
          </cell>
          <cell r="C13192">
            <v>579840</v>
          </cell>
          <cell r="D13192">
            <v>2016</v>
          </cell>
          <cell r="G13192">
            <v>40</v>
          </cell>
          <cell r="AC13192">
            <v>750184.44336086034</v>
          </cell>
        </row>
        <row r="13193">
          <cell r="A13193" t="str">
            <v>Activos PG</v>
          </cell>
          <cell r="C13193">
            <v>3496916</v>
          </cell>
          <cell r="D13193">
            <v>2016</v>
          </cell>
          <cell r="G13193">
            <v>40</v>
          </cell>
          <cell r="AC13193">
            <v>5479038.8920588624</v>
          </cell>
        </row>
        <row r="13194">
          <cell r="A13194" t="str">
            <v>Activos (G+T+D+C+AP+PG+I)</v>
          </cell>
          <cell r="C13194">
            <v>61686368</v>
          </cell>
          <cell r="D13194">
            <v>2016</v>
          </cell>
          <cell r="G13194">
            <v>40</v>
          </cell>
          <cell r="AC13194">
            <v>96651452.131493941</v>
          </cell>
        </row>
        <row r="13195">
          <cell r="A13195" t="str">
            <v>Activos D (Líneas Aereas)</v>
          </cell>
          <cell r="C13195">
            <v>16557</v>
          </cell>
          <cell r="D13195">
            <v>2016</v>
          </cell>
          <cell r="G13195">
            <v>58</v>
          </cell>
          <cell r="AC13195">
            <v>21641.575467397346</v>
          </cell>
        </row>
        <row r="13196">
          <cell r="A13196" t="str">
            <v>Activos D (Líneas Subterrán.)</v>
          </cell>
          <cell r="C13196">
            <v>370</v>
          </cell>
          <cell r="D13196">
            <v>2016</v>
          </cell>
          <cell r="G13196">
            <v>58</v>
          </cell>
          <cell r="AC13196">
            <v>483.62522938557817</v>
          </cell>
        </row>
        <row r="13197">
          <cell r="A13197" t="str">
            <v>Activos (D+C+AP)</v>
          </cell>
          <cell r="C13197">
            <v>64970687</v>
          </cell>
          <cell r="D13197">
            <v>2016</v>
          </cell>
          <cell r="G13197">
            <v>58</v>
          </cell>
          <cell r="AC13197">
            <v>86493206.499184325</v>
          </cell>
        </row>
        <row r="13198">
          <cell r="A13198" t="str">
            <v>Activos PG</v>
          </cell>
          <cell r="C13198">
            <v>18753112</v>
          </cell>
          <cell r="D13198">
            <v>2016</v>
          </cell>
          <cell r="G13198">
            <v>58</v>
          </cell>
          <cell r="AC13198">
            <v>24512102.953225512</v>
          </cell>
        </row>
        <row r="13199">
          <cell r="A13199" t="str">
            <v>Activos (G+T+D+C+AP+PG+I)</v>
          </cell>
          <cell r="C13199">
            <v>1032722169</v>
          </cell>
          <cell r="D13199">
            <v>2016</v>
          </cell>
          <cell r="G13199">
            <v>58</v>
          </cell>
          <cell r="AC13199">
            <v>1349866205.0653968</v>
          </cell>
        </row>
        <row r="13200">
          <cell r="A13200" t="str">
            <v>Activos PG</v>
          </cell>
          <cell r="C13200">
            <v>781988</v>
          </cell>
          <cell r="D13200">
            <v>2016</v>
          </cell>
          <cell r="G13200">
            <v>90</v>
          </cell>
          <cell r="AC13200" t="e">
            <v>#VALUE!</v>
          </cell>
        </row>
        <row r="13201">
          <cell r="A13201" t="str">
            <v>Activos (G+T+D+C+AP+PG+I)</v>
          </cell>
          <cell r="C13201">
            <v>49053291</v>
          </cell>
          <cell r="D13201">
            <v>2016</v>
          </cell>
          <cell r="G13201">
            <v>90</v>
          </cell>
          <cell r="AC13201" t="e">
            <v>#VALUE!</v>
          </cell>
        </row>
        <row r="13202">
          <cell r="A13202" t="str">
            <v>Activos (G+T+D+C+AP+PG+I)</v>
          </cell>
          <cell r="C13202">
            <v>28443908</v>
          </cell>
          <cell r="D13202">
            <v>2016</v>
          </cell>
          <cell r="G13202">
            <v>451</v>
          </cell>
          <cell r="AC13202" t="e">
            <v>#VALUE!</v>
          </cell>
        </row>
        <row r="13203">
          <cell r="A13203" t="str">
            <v>Activos PG</v>
          </cell>
          <cell r="C13203">
            <v>11958758</v>
          </cell>
          <cell r="D13203">
            <v>2016</v>
          </cell>
          <cell r="G13203">
            <v>128</v>
          </cell>
          <cell r="AC13203" t="e">
            <v>#VALUE!</v>
          </cell>
        </row>
        <row r="13204">
          <cell r="A13204" t="str">
            <v>Activos (G+T+D+C+AP+PG+I)</v>
          </cell>
          <cell r="C13204">
            <v>1361028710</v>
          </cell>
          <cell r="D13204">
            <v>2016</v>
          </cell>
          <cell r="G13204">
            <v>128</v>
          </cell>
          <cell r="AC13204" t="e">
            <v>#VALUE!</v>
          </cell>
        </row>
        <row r="13205">
          <cell r="A13205" t="str">
            <v>Activos PG</v>
          </cell>
          <cell r="C13205">
            <v>1011382</v>
          </cell>
          <cell r="D13205">
            <v>2016</v>
          </cell>
          <cell r="G13205">
            <v>72</v>
          </cell>
          <cell r="AC13205" t="e">
            <v>#VALUE!</v>
          </cell>
        </row>
        <row r="13206">
          <cell r="A13206" t="str">
            <v>Activos (G+T+D+C+AP+PG+I)</v>
          </cell>
          <cell r="C13206">
            <v>1378074851</v>
          </cell>
          <cell r="D13206">
            <v>2016</v>
          </cell>
          <cell r="G13206">
            <v>72</v>
          </cell>
          <cell r="AC13206" t="e">
            <v>#VALUE!</v>
          </cell>
        </row>
        <row r="13207">
          <cell r="A13207" t="str">
            <v>Activos D (Líneas Aereas)</v>
          </cell>
          <cell r="C13207">
            <v>728570473</v>
          </cell>
          <cell r="D13207">
            <v>2016</v>
          </cell>
          <cell r="G13207">
            <v>10</v>
          </cell>
          <cell r="AC13207">
            <v>1050738798.2318944</v>
          </cell>
        </row>
        <row r="13208">
          <cell r="A13208" t="str">
            <v>Activos D (conducciones subt.)</v>
          </cell>
          <cell r="C13208">
            <v>308559316</v>
          </cell>
          <cell r="D13208">
            <v>2016</v>
          </cell>
          <cell r="G13208">
            <v>10</v>
          </cell>
          <cell r="AC13208">
            <v>445001900.14850539</v>
          </cell>
        </row>
        <row r="13209">
          <cell r="A13209" t="str">
            <v>Activos D (Líneas Subterrán.)</v>
          </cell>
          <cell r="C13209">
            <v>1457225155</v>
          </cell>
          <cell r="D13209">
            <v>2016</v>
          </cell>
          <cell r="G13209">
            <v>10</v>
          </cell>
          <cell r="AC13209">
            <v>2101599042.0435088</v>
          </cell>
        </row>
        <row r="13210">
          <cell r="A13210" t="str">
            <v>Activos C</v>
          </cell>
          <cell r="C13210">
            <v>298802972</v>
          </cell>
          <cell r="D13210">
            <v>2016</v>
          </cell>
          <cell r="G13210">
            <v>10</v>
          </cell>
          <cell r="AC13210">
            <v>446372615.2512486</v>
          </cell>
        </row>
        <row r="13211">
          <cell r="A13211" t="str">
            <v>Activos AP</v>
          </cell>
          <cell r="C13211">
            <v>110587578</v>
          </cell>
          <cell r="D13211">
            <v>2016</v>
          </cell>
          <cell r="G13211">
            <v>10</v>
          </cell>
          <cell r="AC13211">
            <v>159488564.40562323</v>
          </cell>
        </row>
        <row r="13212">
          <cell r="A13212" t="str">
            <v>Activos (D+C+AP)</v>
          </cell>
          <cell r="C13212">
            <v>5544012842</v>
          </cell>
          <cell r="D13212">
            <v>2016</v>
          </cell>
          <cell r="G13212">
            <v>10</v>
          </cell>
          <cell r="AC13212">
            <v>6259332627.3719845</v>
          </cell>
        </row>
        <row r="13213">
          <cell r="A13213" t="str">
            <v>Activos PG</v>
          </cell>
          <cell r="C13213">
            <v>96465140</v>
          </cell>
          <cell r="D13213">
            <v>2016</v>
          </cell>
          <cell r="G13213">
            <v>10</v>
          </cell>
          <cell r="AC13213">
            <v>139121291.66792551</v>
          </cell>
        </row>
        <row r="13214">
          <cell r="A13214" t="str">
            <v>Activos (G+T+D+C+AP+PG+I)</v>
          </cell>
          <cell r="C13214">
            <v>7072383472</v>
          </cell>
          <cell r="D13214">
            <v>2016</v>
          </cell>
          <cell r="G13214">
            <v>10</v>
          </cell>
          <cell r="AC13214">
            <v>10199737685.505123</v>
          </cell>
        </row>
        <row r="13215">
          <cell r="A13215" t="str">
            <v>Activos D (Líneas Aereas)</v>
          </cell>
          <cell r="C13215">
            <v>4601083</v>
          </cell>
          <cell r="D13215">
            <v>2016</v>
          </cell>
          <cell r="G13215">
            <v>84</v>
          </cell>
          <cell r="AC13215">
            <v>7090253.2743531521</v>
          </cell>
        </row>
        <row r="13216">
          <cell r="A13216" t="str">
            <v>Activos D (Líneas Subterrán.)</v>
          </cell>
          <cell r="C13216">
            <v>1075466</v>
          </cell>
          <cell r="D13216">
            <v>2016</v>
          </cell>
          <cell r="G13216">
            <v>84</v>
          </cell>
          <cell r="AC13216">
            <v>1657289.4529299922</v>
          </cell>
        </row>
        <row r="13217">
          <cell r="A13217" t="str">
            <v>Activos C</v>
          </cell>
          <cell r="C13217">
            <v>1856584</v>
          </cell>
          <cell r="D13217">
            <v>2016</v>
          </cell>
          <cell r="G13217">
            <v>84</v>
          </cell>
          <cell r="AC13217">
            <v>3095116.1218227865</v>
          </cell>
        </row>
        <row r="13218">
          <cell r="A13218" t="str">
            <v>Activos AP</v>
          </cell>
          <cell r="C13218">
            <v>1801465</v>
          </cell>
          <cell r="D13218">
            <v>2016</v>
          </cell>
          <cell r="G13218">
            <v>84</v>
          </cell>
          <cell r="AC13218">
            <v>2776051.4459058014</v>
          </cell>
        </row>
        <row r="13219">
          <cell r="A13219" t="str">
            <v>Activos (D+C+AP)</v>
          </cell>
          <cell r="C13219">
            <v>26805094</v>
          </cell>
          <cell r="D13219">
            <v>2016</v>
          </cell>
          <cell r="G13219">
            <v>84</v>
          </cell>
          <cell r="AC13219">
            <v>40829864.15271306</v>
          </cell>
        </row>
        <row r="13220">
          <cell r="A13220" t="str">
            <v>Activos PG</v>
          </cell>
          <cell r="C13220">
            <v>4008195</v>
          </cell>
          <cell r="D13220">
            <v>2016</v>
          </cell>
          <cell r="G13220">
            <v>84</v>
          </cell>
          <cell r="AC13220">
            <v>6176614.8802349214</v>
          </cell>
        </row>
        <row r="13221">
          <cell r="A13221" t="str">
            <v>Activos (G+T+D+C+AP+PG+I)</v>
          </cell>
          <cell r="C13221">
            <v>75385021</v>
          </cell>
          <cell r="D13221">
            <v>2016</v>
          </cell>
          <cell r="G13221">
            <v>84</v>
          </cell>
          <cell r="AC13221">
            <v>116168061.29827069</v>
          </cell>
        </row>
        <row r="13222">
          <cell r="A13222" t="str">
            <v>Activos D (Líneas Aereas)</v>
          </cell>
          <cell r="C13222">
            <v>447714229</v>
          </cell>
          <cell r="D13222">
            <v>2016</v>
          </cell>
          <cell r="G13222">
            <v>194</v>
          </cell>
          <cell r="AC13222">
            <v>638312512.07547426</v>
          </cell>
        </row>
        <row r="13223">
          <cell r="A13223" t="str">
            <v>Activos D (conducciones subt.)</v>
          </cell>
          <cell r="C13223">
            <v>39472775</v>
          </cell>
          <cell r="D13223">
            <v>2016</v>
          </cell>
          <cell r="G13223">
            <v>194</v>
          </cell>
          <cell r="AC13223">
            <v>56276893.913148284</v>
          </cell>
        </row>
        <row r="13224">
          <cell r="A13224" t="str">
            <v>Activos D (Líneas Subterrán.)</v>
          </cell>
          <cell r="C13224">
            <v>425073109</v>
          </cell>
          <cell r="D13224">
            <v>2016</v>
          </cell>
          <cell r="G13224">
            <v>194</v>
          </cell>
          <cell r="AC13224">
            <v>606032746.88757288</v>
          </cell>
        </row>
        <row r="13225">
          <cell r="A13225" t="str">
            <v>Activos C</v>
          </cell>
          <cell r="C13225">
            <v>88891027</v>
          </cell>
          <cell r="D13225">
            <v>2016</v>
          </cell>
          <cell r="G13225">
            <v>194</v>
          </cell>
          <cell r="AC13225">
            <v>131918885.35381351</v>
          </cell>
        </row>
        <row r="13226">
          <cell r="A13226" t="str">
            <v>Activos AP</v>
          </cell>
          <cell r="C13226">
            <v>21536889</v>
          </cell>
          <cell r="D13226">
            <v>2016</v>
          </cell>
          <cell r="G13226">
            <v>194</v>
          </cell>
          <cell r="AC13226">
            <v>30705447.424769357</v>
          </cell>
        </row>
        <row r="13227">
          <cell r="A13227" t="str">
            <v>Activos (D+C+AP)</v>
          </cell>
          <cell r="C13227">
            <v>2146693170</v>
          </cell>
          <cell r="D13227">
            <v>2016</v>
          </cell>
          <cell r="G13227">
            <v>194</v>
          </cell>
          <cell r="AC13227">
            <v>2547563247.6236553</v>
          </cell>
        </row>
        <row r="13228">
          <cell r="A13228" t="str">
            <v>Activos PG</v>
          </cell>
          <cell r="C13228">
            <v>85901310</v>
          </cell>
          <cell r="D13228">
            <v>2016</v>
          </cell>
          <cell r="G13228">
            <v>194</v>
          </cell>
          <cell r="AC13228">
            <v>122470713.2921479</v>
          </cell>
        </row>
        <row r="13229">
          <cell r="A13229" t="str">
            <v>Activos (G+T+D+C+AP+PG+I)</v>
          </cell>
          <cell r="C13229">
            <v>5233274496</v>
          </cell>
          <cell r="D13229">
            <v>2016</v>
          </cell>
          <cell r="G13229">
            <v>194</v>
          </cell>
          <cell r="AC13229">
            <v>7461153507.1901217</v>
          </cell>
        </row>
        <row r="13230">
          <cell r="A13230" t="str">
            <v>Activos D (Líneas Aereas)</v>
          </cell>
          <cell r="C13230">
            <v>18433283</v>
          </cell>
          <cell r="D13230">
            <v>2016</v>
          </cell>
          <cell r="G13230">
            <v>181</v>
          </cell>
          <cell r="AC13230">
            <v>26584340.629583009</v>
          </cell>
        </row>
        <row r="13231">
          <cell r="A13231" t="str">
            <v>Activos D (Líneas Subterrán.)</v>
          </cell>
          <cell r="C13231">
            <v>21792076</v>
          </cell>
          <cell r="D13231">
            <v>2016</v>
          </cell>
          <cell r="G13231">
            <v>181</v>
          </cell>
          <cell r="AC13231">
            <v>31428366.363699876</v>
          </cell>
        </row>
        <row r="13232">
          <cell r="A13232" t="str">
            <v>Activos C</v>
          </cell>
          <cell r="C13232">
            <v>4479345</v>
          </cell>
          <cell r="D13232">
            <v>2016</v>
          </cell>
          <cell r="G13232">
            <v>181</v>
          </cell>
          <cell r="AC13232">
            <v>7277745.4612169601</v>
          </cell>
        </row>
        <row r="13233">
          <cell r="A13233" t="str">
            <v>Activos AP</v>
          </cell>
          <cell r="C13233">
            <v>1926396</v>
          </cell>
          <cell r="D13233">
            <v>2016</v>
          </cell>
          <cell r="G13233">
            <v>181</v>
          </cell>
          <cell r="AC13233">
            <v>2778233.6684933547</v>
          </cell>
        </row>
        <row r="13234">
          <cell r="A13234" t="str">
            <v>Activos (D+C+AP)</v>
          </cell>
          <cell r="C13234">
            <v>159236321</v>
          </cell>
          <cell r="D13234">
            <v>2016</v>
          </cell>
          <cell r="G13234">
            <v>181</v>
          </cell>
          <cell r="AC13234">
            <v>222241790.67054397</v>
          </cell>
        </row>
        <row r="13235">
          <cell r="A13235" t="str">
            <v>Activos PG</v>
          </cell>
          <cell r="C13235">
            <v>28492880</v>
          </cell>
          <cell r="D13235">
            <v>2016</v>
          </cell>
          <cell r="G13235">
            <v>181</v>
          </cell>
          <cell r="AC13235">
            <v>41092214.959095083</v>
          </cell>
        </row>
        <row r="13236">
          <cell r="A13236" t="str">
            <v>Activos (G+T+D+C+AP+PG+I)</v>
          </cell>
          <cell r="C13236">
            <v>306090368</v>
          </cell>
          <cell r="D13236">
            <v>2016</v>
          </cell>
          <cell r="G13236">
            <v>181</v>
          </cell>
          <cell r="AC13236">
            <v>441441202.10959786</v>
          </cell>
        </row>
        <row r="13237">
          <cell r="A13237" t="str">
            <v>Activos D (Líneas Aereas)</v>
          </cell>
          <cell r="C13237">
            <v>128317583</v>
          </cell>
          <cell r="D13237">
            <v>2016</v>
          </cell>
          <cell r="G13237">
            <v>163</v>
          </cell>
          <cell r="AC13237">
            <v>182944193.95856005</v>
          </cell>
        </row>
        <row r="13238">
          <cell r="A13238" t="str">
            <v>Activos D (conducciones subt.)</v>
          </cell>
          <cell r="C13238">
            <v>26202505</v>
          </cell>
          <cell r="D13238">
            <v>2016</v>
          </cell>
          <cell r="G13238">
            <v>163</v>
          </cell>
          <cell r="AC13238">
            <v>37357282.18104092</v>
          </cell>
        </row>
        <row r="13239">
          <cell r="A13239" t="str">
            <v>Activos D (Líneas Subterrán.)</v>
          </cell>
          <cell r="C13239">
            <v>70599133</v>
          </cell>
          <cell r="D13239">
            <v>2016</v>
          </cell>
          <cell r="G13239">
            <v>163</v>
          </cell>
          <cell r="AC13239">
            <v>100654182.9957799</v>
          </cell>
        </row>
        <row r="13240">
          <cell r="A13240" t="str">
            <v>Activos C</v>
          </cell>
          <cell r="C13240">
            <v>17225688</v>
          </cell>
          <cell r="D13240">
            <v>2016</v>
          </cell>
          <cell r="G13240">
            <v>163</v>
          </cell>
          <cell r="AC13240">
            <v>25439348.41435631</v>
          </cell>
        </row>
        <row r="13241">
          <cell r="A13241" t="str">
            <v>Activos AP</v>
          </cell>
          <cell r="C13241">
            <v>15313799</v>
          </cell>
          <cell r="D13241">
            <v>2016</v>
          </cell>
          <cell r="G13241">
            <v>163</v>
          </cell>
          <cell r="AC13241">
            <v>21833099.946235761</v>
          </cell>
        </row>
        <row r="13242">
          <cell r="A13242" t="str">
            <v>Activos (D+C+AP)</v>
          </cell>
          <cell r="C13242">
            <v>650853553</v>
          </cell>
          <cell r="D13242">
            <v>2016</v>
          </cell>
          <cell r="G13242">
            <v>163</v>
          </cell>
          <cell r="AC13242">
            <v>955116271.3619082</v>
          </cell>
        </row>
        <row r="13243">
          <cell r="A13243" t="str">
            <v>Activos PG</v>
          </cell>
          <cell r="C13243">
            <v>32459666</v>
          </cell>
          <cell r="D13243">
            <v>2016</v>
          </cell>
          <cell r="G13243">
            <v>163</v>
          </cell>
          <cell r="AC13243">
            <v>46278205.166427396</v>
          </cell>
        </row>
        <row r="13244">
          <cell r="A13244" t="str">
            <v>Activos (G+T+D+C+AP+PG+I)</v>
          </cell>
          <cell r="C13244">
            <v>2797723858</v>
          </cell>
          <cell r="D13244">
            <v>2016</v>
          </cell>
          <cell r="G13244">
            <v>163</v>
          </cell>
          <cell r="AC13244">
            <v>3988754496.1039586</v>
          </cell>
        </row>
        <row r="13245">
          <cell r="A13245" t="str">
            <v>Activos PG</v>
          </cell>
          <cell r="C13245">
            <v>9819384</v>
          </cell>
          <cell r="D13245">
            <v>2016</v>
          </cell>
          <cell r="G13245">
            <v>85</v>
          </cell>
          <cell r="AC13245" t="e">
            <v>#VALUE!</v>
          </cell>
        </row>
        <row r="13246">
          <cell r="A13246" t="str">
            <v>Activos (G+T+D+C+AP+PG+I)</v>
          </cell>
          <cell r="C13246">
            <v>1753201882</v>
          </cell>
          <cell r="D13246">
            <v>2016</v>
          </cell>
          <cell r="G13246">
            <v>85</v>
          </cell>
          <cell r="AC13246" t="e">
            <v>#VALUE!</v>
          </cell>
        </row>
        <row r="13247">
          <cell r="A13247" t="str">
            <v>Activos (G+T+D+C+AP+PG+I)</v>
          </cell>
          <cell r="C13247">
            <v>39280497</v>
          </cell>
          <cell r="D13247">
            <v>2016</v>
          </cell>
          <cell r="G13247">
            <v>322</v>
          </cell>
          <cell r="AC13247">
            <v>62265352.899465248</v>
          </cell>
        </row>
        <row r="13248">
          <cell r="A13248" t="str">
            <v>Activos D (Líneas Aereas)</v>
          </cell>
          <cell r="C13248">
            <v>9105074</v>
          </cell>
          <cell r="D13248">
            <v>2016</v>
          </cell>
          <cell r="G13248">
            <v>322</v>
          </cell>
          <cell r="AC13248">
            <v>14432878.631493529</v>
          </cell>
        </row>
        <row r="13249">
          <cell r="A13249" t="str">
            <v>Activos (D+C+AP)</v>
          </cell>
          <cell r="C13249">
            <v>39280497</v>
          </cell>
          <cell r="D13249">
            <v>2016</v>
          </cell>
          <cell r="G13249">
            <v>322</v>
          </cell>
          <cell r="AC13249">
            <v>62265352.899465248</v>
          </cell>
        </row>
        <row r="13250">
          <cell r="A13250" t="str">
            <v>Activos PG</v>
          </cell>
          <cell r="C13250">
            <v>1759170</v>
          </cell>
          <cell r="D13250">
            <v>2016</v>
          </cell>
          <cell r="G13250">
            <v>111</v>
          </cell>
          <cell r="AC13250" t="e">
            <v>#VALUE!</v>
          </cell>
        </row>
        <row r="13251">
          <cell r="A13251" t="str">
            <v>Activos (G+T+D+C+AP+PG+I)</v>
          </cell>
          <cell r="C13251">
            <v>249075199</v>
          </cell>
          <cell r="D13251">
            <v>2016</v>
          </cell>
          <cell r="G13251">
            <v>111</v>
          </cell>
          <cell r="AC13251" t="e">
            <v>#VALUE!</v>
          </cell>
        </row>
        <row r="13252">
          <cell r="A13252" t="str">
            <v>Activos PG</v>
          </cell>
          <cell r="C13252">
            <v>220925094</v>
          </cell>
          <cell r="D13252">
            <v>2016</v>
          </cell>
          <cell r="G13252">
            <v>320</v>
          </cell>
          <cell r="AC13252" t="e">
            <v>#VALUE!</v>
          </cell>
        </row>
        <row r="13253">
          <cell r="A13253" t="str">
            <v>Activos (G+T+D+C+AP+PG+I)</v>
          </cell>
          <cell r="C13253">
            <v>1234476129</v>
          </cell>
          <cell r="D13253">
            <v>2016</v>
          </cell>
          <cell r="G13253">
            <v>320</v>
          </cell>
          <cell r="AC13253" t="e">
            <v>#VALUE!</v>
          </cell>
        </row>
        <row r="13254">
          <cell r="A13254" t="str">
            <v>Activos D (Líneas Aereas)</v>
          </cell>
          <cell r="C13254">
            <v>56060107</v>
          </cell>
          <cell r="D13254">
            <v>2016</v>
          </cell>
          <cell r="G13254">
            <v>59</v>
          </cell>
          <cell r="AC13254">
            <v>79925687.879778951</v>
          </cell>
        </row>
        <row r="13255">
          <cell r="A13255" t="str">
            <v>Activos D (conducciones subt.)</v>
          </cell>
          <cell r="C13255">
            <v>6897939</v>
          </cell>
          <cell r="D13255">
            <v>2016</v>
          </cell>
          <cell r="G13255">
            <v>59</v>
          </cell>
          <cell r="AC13255">
            <v>9834489.2479023375</v>
          </cell>
        </row>
        <row r="13256">
          <cell r="A13256" t="str">
            <v>Activos D (Líneas Subterrán.)</v>
          </cell>
          <cell r="C13256">
            <v>12497229</v>
          </cell>
          <cell r="D13256">
            <v>2016</v>
          </cell>
          <cell r="G13256">
            <v>59</v>
          </cell>
          <cell r="AC13256">
            <v>17817476.238782812</v>
          </cell>
        </row>
        <row r="13257">
          <cell r="A13257" t="str">
            <v>Activos C</v>
          </cell>
          <cell r="C13257">
            <v>3593332</v>
          </cell>
          <cell r="D13257">
            <v>2016</v>
          </cell>
          <cell r="G13257">
            <v>59</v>
          </cell>
          <cell r="AC13257">
            <v>5725265.0006068051</v>
          </cell>
        </row>
        <row r="13258">
          <cell r="A13258" t="str">
            <v>Activos AP</v>
          </cell>
          <cell r="C13258">
            <v>5163176</v>
          </cell>
          <cell r="D13258">
            <v>2016</v>
          </cell>
          <cell r="G13258">
            <v>59</v>
          </cell>
          <cell r="AC13258">
            <v>7361213.0894499635</v>
          </cell>
        </row>
        <row r="13259">
          <cell r="A13259" t="str">
            <v>Activos (D+C+AP)</v>
          </cell>
          <cell r="C13259">
            <v>187908011</v>
          </cell>
          <cell r="D13259">
            <v>2016</v>
          </cell>
          <cell r="G13259">
            <v>59</v>
          </cell>
          <cell r="AC13259">
            <v>260688378.28978875</v>
          </cell>
        </row>
        <row r="13260">
          <cell r="A13260" t="str">
            <v>Activos PG</v>
          </cell>
          <cell r="C13260">
            <v>18070141</v>
          </cell>
          <cell r="D13260">
            <v>2016</v>
          </cell>
          <cell r="G13260">
            <v>59</v>
          </cell>
          <cell r="AC13260">
            <v>25762855.741777245</v>
          </cell>
        </row>
        <row r="13261">
          <cell r="A13261" t="str">
            <v>Activos (G+T+D+C+AP+PG+I)</v>
          </cell>
          <cell r="C13261">
            <v>215485802</v>
          </cell>
          <cell r="D13261">
            <v>2016</v>
          </cell>
          <cell r="G13261">
            <v>59</v>
          </cell>
          <cell r="AC13261">
            <v>307221157.34056389</v>
          </cell>
        </row>
        <row r="13262">
          <cell r="A13262" t="str">
            <v>Activos D (Líneas Aereas)</v>
          </cell>
          <cell r="C13262">
            <v>236835946</v>
          </cell>
          <cell r="D13262">
            <v>2016</v>
          </cell>
          <cell r="G13262">
            <v>170</v>
          </cell>
          <cell r="AC13262">
            <v>309567131.65135247</v>
          </cell>
        </row>
        <row r="13263">
          <cell r="A13263" t="str">
            <v>Activos D (conducciones subt.)</v>
          </cell>
          <cell r="C13263">
            <v>235367718</v>
          </cell>
          <cell r="D13263">
            <v>2016</v>
          </cell>
          <cell r="G13263">
            <v>170</v>
          </cell>
          <cell r="AC13263">
            <v>307648017.8586759</v>
          </cell>
        </row>
        <row r="13264">
          <cell r="A13264" t="str">
            <v>Activos D (Líneas Subterrán.)</v>
          </cell>
          <cell r="C13264">
            <v>244184766</v>
          </cell>
          <cell r="D13264">
            <v>2016</v>
          </cell>
          <cell r="G13264">
            <v>170</v>
          </cell>
          <cell r="AC13264">
            <v>319172739.10598308</v>
          </cell>
        </row>
        <row r="13265">
          <cell r="A13265" t="str">
            <v>Activos C</v>
          </cell>
          <cell r="C13265">
            <v>83621729</v>
          </cell>
          <cell r="D13265">
            <v>2016</v>
          </cell>
          <cell r="G13265">
            <v>170</v>
          </cell>
          <cell r="AC13265">
            <v>115446523.70203108</v>
          </cell>
        </row>
        <row r="13266">
          <cell r="A13266" t="str">
            <v>Activos AP</v>
          </cell>
          <cell r="C13266">
            <v>208577518</v>
          </cell>
          <cell r="D13266">
            <v>2016</v>
          </cell>
          <cell r="G13266">
            <v>170</v>
          </cell>
          <cell r="AC13266">
            <v>272630675.64168799</v>
          </cell>
        </row>
        <row r="13267">
          <cell r="A13267" t="str">
            <v>Activos (D+C+AP)</v>
          </cell>
          <cell r="C13267">
            <v>2331392037</v>
          </cell>
          <cell r="D13267">
            <v>2016</v>
          </cell>
          <cell r="G13267">
            <v>170</v>
          </cell>
          <cell r="AC13267">
            <v>2367297742.09164</v>
          </cell>
        </row>
        <row r="13268">
          <cell r="A13268" t="str">
            <v>Activos PG</v>
          </cell>
          <cell r="C13268">
            <v>250854189</v>
          </cell>
          <cell r="D13268">
            <v>2016</v>
          </cell>
          <cell r="G13268">
            <v>170</v>
          </cell>
          <cell r="AC13268">
            <v>327890309.99313021</v>
          </cell>
        </row>
        <row r="13269">
          <cell r="A13269" t="str">
            <v>Activos (G+T+D+C+AP+PG+I)</v>
          </cell>
          <cell r="C13269">
            <v>7616243303</v>
          </cell>
          <cell r="D13269">
            <v>2016</v>
          </cell>
          <cell r="G13269">
            <v>170</v>
          </cell>
          <cell r="AC13269">
            <v>9955155174.2425632</v>
          </cell>
        </row>
        <row r="13270">
          <cell r="A13270" t="str">
            <v>Activos D (Líneas Aereas)</v>
          </cell>
          <cell r="C13270">
            <v>111504739</v>
          </cell>
          <cell r="D13270">
            <v>2016</v>
          </cell>
          <cell r="G13270">
            <v>11</v>
          </cell>
          <cell r="AC13270">
            <v>166612046.50242686</v>
          </cell>
        </row>
        <row r="13271">
          <cell r="A13271" t="str">
            <v>Activos D (conducciones subt.)</v>
          </cell>
          <cell r="C13271">
            <v>2412921</v>
          </cell>
          <cell r="D13271">
            <v>2016</v>
          </cell>
          <cell r="G13271">
            <v>11</v>
          </cell>
          <cell r="AC13271">
            <v>3605422.5987532455</v>
          </cell>
        </row>
        <row r="13272">
          <cell r="A13272" t="str">
            <v>Activos D (Líneas Subterrán.)</v>
          </cell>
          <cell r="C13272">
            <v>11331866</v>
          </cell>
          <cell r="D13272">
            <v>2016</v>
          </cell>
          <cell r="G13272">
            <v>11</v>
          </cell>
          <cell r="AC13272">
            <v>16932243.435422685</v>
          </cell>
        </row>
        <row r="13273">
          <cell r="A13273" t="str">
            <v>Activos C</v>
          </cell>
          <cell r="C13273">
            <v>30466352</v>
          </cell>
          <cell r="D13273">
            <v>2016</v>
          </cell>
          <cell r="G13273">
            <v>11</v>
          </cell>
          <cell r="AC13273">
            <v>51394206.010431021</v>
          </cell>
        </row>
        <row r="13274">
          <cell r="A13274" t="str">
            <v>Activos AP</v>
          </cell>
          <cell r="C13274">
            <v>6376873</v>
          </cell>
          <cell r="D13274">
            <v>2016</v>
          </cell>
          <cell r="G13274">
            <v>11</v>
          </cell>
          <cell r="AC13274">
            <v>9528418.884654494</v>
          </cell>
        </row>
        <row r="13275">
          <cell r="A13275" t="str">
            <v>Activos (D+C+AP)</v>
          </cell>
          <cell r="C13275">
            <v>453708224</v>
          </cell>
          <cell r="D13275">
            <v>2016</v>
          </cell>
          <cell r="G13275">
            <v>11</v>
          </cell>
          <cell r="AC13275">
            <v>672203165.95150316</v>
          </cell>
        </row>
        <row r="13276">
          <cell r="A13276" t="str">
            <v>Activos PG</v>
          </cell>
          <cell r="C13276">
            <v>107285643</v>
          </cell>
          <cell r="D13276">
            <v>2016</v>
          </cell>
          <cell r="G13276">
            <v>11</v>
          </cell>
          <cell r="AC13276">
            <v>160307810.24077165</v>
          </cell>
        </row>
        <row r="13277">
          <cell r="A13277" t="str">
            <v>Activos (G+T+D+C+AP+PG+I)</v>
          </cell>
          <cell r="C13277">
            <v>1169985651</v>
          </cell>
          <cell r="D13277">
            <v>2016</v>
          </cell>
          <cell r="G13277">
            <v>11</v>
          </cell>
          <cell r="AC13277">
            <v>1748210035.1948645</v>
          </cell>
        </row>
        <row r="13278">
          <cell r="A13278" t="str">
            <v>Activos PG</v>
          </cell>
          <cell r="C13278">
            <v>660909</v>
          </cell>
          <cell r="D13278">
            <v>2016</v>
          </cell>
          <cell r="G13278">
            <v>513</v>
          </cell>
          <cell r="AC13278" t="e">
            <v>#VALUE!</v>
          </cell>
        </row>
        <row r="13279">
          <cell r="A13279" t="str">
            <v>Activos (G+T+D+C+AP+PG+I)</v>
          </cell>
          <cell r="C13279">
            <v>109613649</v>
          </cell>
          <cell r="D13279">
            <v>2016</v>
          </cell>
          <cell r="G13279">
            <v>513</v>
          </cell>
          <cell r="AC13279" t="e">
            <v>#VALUE!</v>
          </cell>
        </row>
        <row r="13280">
          <cell r="A13280" t="str">
            <v>Activos D (Líneas Aereas)</v>
          </cell>
          <cell r="C13280">
            <v>355489781</v>
          </cell>
          <cell r="D13280">
            <v>2016</v>
          </cell>
          <cell r="G13280">
            <v>82</v>
          </cell>
          <cell r="AC13280">
            <v>506826811.45537186</v>
          </cell>
        </row>
        <row r="13281">
          <cell r="A13281" t="str">
            <v>Activos D (conducciones subt.)</v>
          </cell>
          <cell r="C13281">
            <v>2390171</v>
          </cell>
          <cell r="D13281">
            <v>2016</v>
          </cell>
          <cell r="G13281">
            <v>82</v>
          </cell>
          <cell r="AC13281">
            <v>3407700.6190034407</v>
          </cell>
        </row>
        <row r="13282">
          <cell r="A13282" t="str">
            <v>Activos D (Líneas Subterrán.)</v>
          </cell>
          <cell r="C13282">
            <v>189460534</v>
          </cell>
          <cell r="D13282">
            <v>2016</v>
          </cell>
          <cell r="G13282">
            <v>82</v>
          </cell>
          <cell r="AC13282">
            <v>270116564.45857739</v>
          </cell>
        </row>
        <row r="13283">
          <cell r="A13283" t="str">
            <v>Activos C</v>
          </cell>
          <cell r="C13283">
            <v>79256935</v>
          </cell>
          <cell r="D13283">
            <v>2016</v>
          </cell>
          <cell r="G13283">
            <v>82</v>
          </cell>
          <cell r="AC13283">
            <v>118067344.94450229</v>
          </cell>
        </row>
        <row r="13284">
          <cell r="A13284" t="str">
            <v>Activos AP</v>
          </cell>
          <cell r="C13284">
            <v>116439694</v>
          </cell>
          <cell r="D13284">
            <v>2016</v>
          </cell>
          <cell r="G13284">
            <v>82</v>
          </cell>
          <cell r="AC13284">
            <v>166009719.52231503</v>
          </cell>
        </row>
        <row r="13285">
          <cell r="A13285" t="str">
            <v>Activos (D+C+AP)</v>
          </cell>
          <cell r="C13285">
            <v>1746540766</v>
          </cell>
          <cell r="D13285">
            <v>2016</v>
          </cell>
          <cell r="G13285">
            <v>82</v>
          </cell>
          <cell r="AC13285">
            <v>2414390949.2934327</v>
          </cell>
        </row>
        <row r="13286">
          <cell r="A13286" t="str">
            <v>Activos PG</v>
          </cell>
          <cell r="C13286">
            <v>182876993</v>
          </cell>
          <cell r="D13286">
            <v>2016</v>
          </cell>
          <cell r="G13286">
            <v>82</v>
          </cell>
          <cell r="AC13286">
            <v>260730316.88845187</v>
          </cell>
        </row>
        <row r="13287">
          <cell r="A13287" t="str">
            <v>Activos (G+T+D+C+AP+PG+I)</v>
          </cell>
          <cell r="C13287">
            <v>9085007295</v>
          </cell>
          <cell r="D13287">
            <v>2016</v>
          </cell>
          <cell r="G13287">
            <v>82</v>
          </cell>
          <cell r="AC13287">
            <v>12952623466.196466</v>
          </cell>
        </row>
        <row r="13288">
          <cell r="A13288" t="str">
            <v>Activos D (Líneas Aereas)</v>
          </cell>
          <cell r="C13288">
            <v>312278916</v>
          </cell>
          <cell r="D13288">
            <v>2016</v>
          </cell>
          <cell r="G13288">
            <v>88</v>
          </cell>
          <cell r="AC13288">
            <v>445220469.72995806</v>
          </cell>
        </row>
        <row r="13289">
          <cell r="A13289" t="str">
            <v>Activos D (conducciones subt.)</v>
          </cell>
          <cell r="C13289">
            <v>79875476</v>
          </cell>
          <cell r="D13289">
            <v>2016</v>
          </cell>
          <cell r="G13289">
            <v>88</v>
          </cell>
          <cell r="AC13289">
            <v>113879596.48426597</v>
          </cell>
        </row>
        <row r="13290">
          <cell r="A13290" t="str">
            <v>Activos D (Líneas Subterrán.)</v>
          </cell>
          <cell r="C13290">
            <v>226911351</v>
          </cell>
          <cell r="D13290">
            <v>2016</v>
          </cell>
          <cell r="G13290">
            <v>88</v>
          </cell>
          <cell r="AC13290">
            <v>323510724.23755747</v>
          </cell>
        </row>
        <row r="13291">
          <cell r="A13291" t="str">
            <v>Activos C</v>
          </cell>
          <cell r="C13291">
            <v>44239742</v>
          </cell>
          <cell r="D13291">
            <v>2016</v>
          </cell>
          <cell r="G13291">
            <v>88</v>
          </cell>
          <cell r="AC13291">
            <v>64831599.212224565</v>
          </cell>
        </row>
        <row r="13292">
          <cell r="A13292" t="str">
            <v>Activos AP</v>
          </cell>
          <cell r="C13292">
            <v>104202592</v>
          </cell>
          <cell r="D13292">
            <v>2016</v>
          </cell>
          <cell r="G13292">
            <v>88</v>
          </cell>
          <cell r="AC13292">
            <v>148563110.02859753</v>
          </cell>
        </row>
        <row r="13293">
          <cell r="A13293" t="str">
            <v>Activos (D+C+AP)</v>
          </cell>
          <cell r="C13293">
            <v>1300531817</v>
          </cell>
          <cell r="D13293">
            <v>2016</v>
          </cell>
          <cell r="G13293">
            <v>88</v>
          </cell>
          <cell r="AC13293">
            <v>1476708132.0823607</v>
          </cell>
        </row>
        <row r="13294">
          <cell r="A13294" t="str">
            <v>Activos PG</v>
          </cell>
          <cell r="C13294">
            <v>20707328</v>
          </cell>
          <cell r="D13294">
            <v>2016</v>
          </cell>
          <cell r="G13294">
            <v>88</v>
          </cell>
          <cell r="AC13294">
            <v>29522730.567606788</v>
          </cell>
        </row>
        <row r="13295">
          <cell r="A13295" t="str">
            <v>Activos (G+T+D+C+AP+PG+I)</v>
          </cell>
          <cell r="C13295">
            <v>5260386335</v>
          </cell>
          <cell r="D13295">
            <v>2016</v>
          </cell>
          <cell r="G13295">
            <v>88</v>
          </cell>
          <cell r="AC13295">
            <v>7499807239.7233257</v>
          </cell>
        </row>
        <row r="13296">
          <cell r="A13296" t="str">
            <v>Depreciación Acumulada (D+C+AP)</v>
          </cell>
          <cell r="C13296">
            <v>697117148</v>
          </cell>
          <cell r="D13296">
            <v>2016</v>
          </cell>
          <cell r="G13296">
            <v>122</v>
          </cell>
          <cell r="AC13296">
            <v>697117148</v>
          </cell>
        </row>
        <row r="13297">
          <cell r="A13297" t="str">
            <v>Depreciación Acumulada (D+C+AP)</v>
          </cell>
          <cell r="C13297">
            <v>10191743</v>
          </cell>
          <cell r="D13297">
            <v>2016</v>
          </cell>
          <cell r="G13297">
            <v>105</v>
          </cell>
          <cell r="AC13297">
            <v>10191743</v>
          </cell>
        </row>
        <row r="13298">
          <cell r="A13298" t="str">
            <v>Depreciación Acumulada (D+C+AP)</v>
          </cell>
          <cell r="C13298">
            <v>1580246219</v>
          </cell>
          <cell r="D13298">
            <v>2016</v>
          </cell>
          <cell r="G13298">
            <v>93</v>
          </cell>
          <cell r="AC13298">
            <v>1580246219</v>
          </cell>
        </row>
        <row r="13299">
          <cell r="A13299" t="str">
            <v>Depreciación Acumulada (D+C+AP)</v>
          </cell>
          <cell r="C13299">
            <v>4185845715</v>
          </cell>
          <cell r="D13299">
            <v>2016</v>
          </cell>
          <cell r="G13299">
            <v>186</v>
          </cell>
          <cell r="AC13299">
            <v>4185845715</v>
          </cell>
        </row>
        <row r="13300">
          <cell r="A13300" t="str">
            <v>Depreciación Acumulada (D+C+AP)</v>
          </cell>
          <cell r="C13300">
            <v>2274844562</v>
          </cell>
          <cell r="D13300">
            <v>2016</v>
          </cell>
          <cell r="G13300">
            <v>149</v>
          </cell>
          <cell r="AC13300">
            <v>2274844562</v>
          </cell>
        </row>
        <row r="13301">
          <cell r="A13301" t="str">
            <v>Depreciación Acumulada (D+C+AP)</v>
          </cell>
          <cell r="C13301">
            <v>1939890596</v>
          </cell>
          <cell r="D13301">
            <v>2016</v>
          </cell>
          <cell r="G13301">
            <v>141</v>
          </cell>
          <cell r="AC13301">
            <v>1939890596</v>
          </cell>
        </row>
        <row r="13302">
          <cell r="A13302" t="str">
            <v>Depreciación Acumulada (D+C+AP)</v>
          </cell>
          <cell r="C13302">
            <v>235682930</v>
          </cell>
          <cell r="D13302">
            <v>2016</v>
          </cell>
          <cell r="G13302">
            <v>19</v>
          </cell>
          <cell r="AC13302">
            <v>235682930</v>
          </cell>
        </row>
        <row r="13303">
          <cell r="A13303" t="str">
            <v>Depreciación Acumulada (D+C+AP)</v>
          </cell>
          <cell r="C13303">
            <v>53479301</v>
          </cell>
          <cell r="D13303">
            <v>2016</v>
          </cell>
          <cell r="G13303">
            <v>54</v>
          </cell>
          <cell r="AC13303">
            <v>53479301</v>
          </cell>
        </row>
        <row r="13304">
          <cell r="A13304" t="str">
            <v>Depreciación Acumulada (D+C+AP)</v>
          </cell>
          <cell r="C13304">
            <v>4913609</v>
          </cell>
          <cell r="D13304">
            <v>2016</v>
          </cell>
          <cell r="G13304">
            <v>418</v>
          </cell>
          <cell r="AC13304">
            <v>4913609</v>
          </cell>
        </row>
        <row r="13305">
          <cell r="A13305" t="str">
            <v>Depreciación Acumulada (D+C+AP)</v>
          </cell>
          <cell r="C13305">
            <v>1812162682</v>
          </cell>
          <cell r="D13305">
            <v>2016</v>
          </cell>
          <cell r="G13305">
            <v>138</v>
          </cell>
          <cell r="AC13305">
            <v>1812162682</v>
          </cell>
        </row>
        <row r="13306">
          <cell r="A13306" t="str">
            <v>Depreciación Acumulada (D+C+AP)</v>
          </cell>
          <cell r="C13306">
            <v>1113977616</v>
          </cell>
          <cell r="D13306">
            <v>2016</v>
          </cell>
          <cell r="G13306">
            <v>210</v>
          </cell>
          <cell r="AC13306">
            <v>1113977616</v>
          </cell>
        </row>
        <row r="13307">
          <cell r="A13307" t="str">
            <v>Depreciación Acumulada (D+C+AP)</v>
          </cell>
          <cell r="C13307">
            <v>495276875</v>
          </cell>
          <cell r="D13307">
            <v>2016</v>
          </cell>
          <cell r="G13307">
            <v>187</v>
          </cell>
          <cell r="AC13307">
            <v>495276875</v>
          </cell>
        </row>
        <row r="13308">
          <cell r="A13308" t="str">
            <v>Depreciación Acumulada (D+C+AP)</v>
          </cell>
          <cell r="C13308">
            <v>1591928007</v>
          </cell>
          <cell r="D13308">
            <v>2016</v>
          </cell>
          <cell r="G13308">
            <v>7</v>
          </cell>
          <cell r="AC13308">
            <v>1591928007</v>
          </cell>
        </row>
        <row r="13309">
          <cell r="A13309" t="str">
            <v>Depreciación Acumulada (D+C+AP)</v>
          </cell>
          <cell r="C13309">
            <v>11889365919</v>
          </cell>
          <cell r="D13309">
            <v>2016</v>
          </cell>
          <cell r="G13309">
            <v>133</v>
          </cell>
          <cell r="AC13309">
            <v>11889365919</v>
          </cell>
        </row>
        <row r="13310">
          <cell r="A13310" t="str">
            <v>Depreciación Acumulada (D+C+AP)</v>
          </cell>
          <cell r="C13310">
            <v>52249608</v>
          </cell>
          <cell r="D13310">
            <v>2016</v>
          </cell>
          <cell r="G13310">
            <v>428</v>
          </cell>
          <cell r="AC13310">
            <v>52249608</v>
          </cell>
        </row>
        <row r="13311">
          <cell r="A13311" t="str">
            <v>Depreciación Acumulada (D+C+AP)</v>
          </cell>
          <cell r="C13311">
            <v>1598120836</v>
          </cell>
          <cell r="D13311">
            <v>2016</v>
          </cell>
          <cell r="G13311">
            <v>135</v>
          </cell>
          <cell r="AC13311">
            <v>1598120836</v>
          </cell>
        </row>
        <row r="13312">
          <cell r="A13312" t="str">
            <v>Depreciación Acumulada (D+C+AP)</v>
          </cell>
          <cell r="C13312">
            <v>400211222</v>
          </cell>
          <cell r="D13312">
            <v>2016</v>
          </cell>
          <cell r="G13312">
            <v>23</v>
          </cell>
          <cell r="AC13312">
            <v>400211222</v>
          </cell>
        </row>
        <row r="13313">
          <cell r="A13313" t="str">
            <v>Depreciación Acumulada (D+C+AP)</v>
          </cell>
          <cell r="C13313">
            <v>898673630</v>
          </cell>
          <cell r="D13313">
            <v>2016</v>
          </cell>
          <cell r="G13313">
            <v>30</v>
          </cell>
          <cell r="AC13313">
            <v>898673630</v>
          </cell>
        </row>
        <row r="13314">
          <cell r="A13314" t="str">
            <v>Depreciación Acumulada (D+C+AP)</v>
          </cell>
          <cell r="C13314">
            <v>1350013205</v>
          </cell>
          <cell r="D13314">
            <v>2016</v>
          </cell>
          <cell r="G13314">
            <v>77</v>
          </cell>
          <cell r="AC13314">
            <v>1350013205</v>
          </cell>
        </row>
        <row r="13315">
          <cell r="A13315" t="str">
            <v>Depreciación Acumulada (D+C+AP)</v>
          </cell>
          <cell r="C13315">
            <v>631049497</v>
          </cell>
          <cell r="D13315">
            <v>2016</v>
          </cell>
          <cell r="G13315">
            <v>96</v>
          </cell>
          <cell r="AC13315">
            <v>631049497</v>
          </cell>
        </row>
        <row r="13316">
          <cell r="A13316" t="str">
            <v>Depreciación Acumulada (D+C+AP)</v>
          </cell>
          <cell r="C13316">
            <v>569412619</v>
          </cell>
          <cell r="D13316">
            <v>2016</v>
          </cell>
          <cell r="G13316">
            <v>101</v>
          </cell>
          <cell r="AC13316">
            <v>569412619</v>
          </cell>
        </row>
        <row r="13317">
          <cell r="A13317" t="str">
            <v>Depreciación Acumulada (D+C+AP)</v>
          </cell>
          <cell r="C13317">
            <v>1011106260</v>
          </cell>
          <cell r="D13317">
            <v>2016</v>
          </cell>
          <cell r="G13317">
            <v>126</v>
          </cell>
          <cell r="AC13317">
            <v>1011106260</v>
          </cell>
        </row>
        <row r="13318">
          <cell r="A13318" t="str">
            <v>Depreciación Acumulada (D+C+AP)</v>
          </cell>
          <cell r="C13318">
            <v>148581194</v>
          </cell>
          <cell r="D13318">
            <v>2016</v>
          </cell>
          <cell r="G13318">
            <v>202</v>
          </cell>
          <cell r="AC13318">
            <v>148581194</v>
          </cell>
        </row>
        <row r="13319">
          <cell r="A13319" t="str">
            <v>Depreciación Acumulada (D+C+AP)</v>
          </cell>
          <cell r="C13319">
            <v>610192780</v>
          </cell>
          <cell r="D13319">
            <v>2016</v>
          </cell>
          <cell r="G13319">
            <v>176</v>
          </cell>
          <cell r="AC13319">
            <v>610192780</v>
          </cell>
        </row>
        <row r="13320">
          <cell r="A13320" t="str">
            <v>Depreciación Acumulada (D+C+AP)</v>
          </cell>
          <cell r="C13320">
            <v>297391651</v>
          </cell>
          <cell r="D13320">
            <v>2016</v>
          </cell>
          <cell r="G13320">
            <v>288</v>
          </cell>
          <cell r="AC13320">
            <v>297391651</v>
          </cell>
        </row>
        <row r="13321">
          <cell r="A13321" t="str">
            <v>Depreciación Acumulada (D+C+AP)</v>
          </cell>
          <cell r="C13321">
            <v>467244831</v>
          </cell>
          <cell r="D13321">
            <v>2016</v>
          </cell>
          <cell r="G13321">
            <v>22</v>
          </cell>
          <cell r="AC13321">
            <v>467244831</v>
          </cell>
        </row>
        <row r="13322">
          <cell r="A13322" t="str">
            <v>Depreciación Acumulada (D+C+AP)</v>
          </cell>
          <cell r="C13322">
            <v>2483288770</v>
          </cell>
          <cell r="D13322">
            <v>2016</v>
          </cell>
          <cell r="G13322">
            <v>2</v>
          </cell>
          <cell r="AC13322">
            <v>2483288770</v>
          </cell>
        </row>
        <row r="13323">
          <cell r="A13323" t="str">
            <v>Depreciación Acumulada (D+C+AP)</v>
          </cell>
          <cell r="C13323">
            <v>309139522</v>
          </cell>
          <cell r="D13323">
            <v>2016</v>
          </cell>
          <cell r="G13323">
            <v>80</v>
          </cell>
          <cell r="AC13323">
            <v>309139522</v>
          </cell>
        </row>
        <row r="13324">
          <cell r="A13324" t="str">
            <v>Depreciación Acumulada (D+C+AP)</v>
          </cell>
          <cell r="C13324">
            <v>368312382</v>
          </cell>
          <cell r="D13324">
            <v>2016</v>
          </cell>
          <cell r="G13324">
            <v>191</v>
          </cell>
          <cell r="AC13324">
            <v>368312382</v>
          </cell>
        </row>
        <row r="13325">
          <cell r="A13325" t="str">
            <v>Depreciación Acumulada (D+C+AP)</v>
          </cell>
          <cell r="C13325">
            <v>203012975</v>
          </cell>
          <cell r="D13325">
            <v>2016</v>
          </cell>
          <cell r="G13325">
            <v>132</v>
          </cell>
          <cell r="AC13325">
            <v>203012975</v>
          </cell>
        </row>
        <row r="13326">
          <cell r="A13326" t="str">
            <v>Depreciación Acumulada (D+C+AP)</v>
          </cell>
          <cell r="C13326">
            <v>767686528</v>
          </cell>
          <cell r="D13326">
            <v>2016</v>
          </cell>
          <cell r="G13326">
            <v>136</v>
          </cell>
          <cell r="AC13326">
            <v>767686528</v>
          </cell>
        </row>
        <row r="13327">
          <cell r="A13327" t="str">
            <v>Depreciación Acumulada (D+C+AP)</v>
          </cell>
          <cell r="C13327">
            <v>159717636</v>
          </cell>
          <cell r="D13327">
            <v>2016</v>
          </cell>
          <cell r="G13327">
            <v>137</v>
          </cell>
          <cell r="AC13327">
            <v>159717636</v>
          </cell>
        </row>
        <row r="13328">
          <cell r="A13328" t="str">
            <v>Depreciación Acumulada (D+C+AP)</v>
          </cell>
          <cell r="C13328">
            <v>642872650</v>
          </cell>
          <cell r="D13328">
            <v>2016</v>
          </cell>
          <cell r="G13328">
            <v>142</v>
          </cell>
          <cell r="AC13328">
            <v>642872650</v>
          </cell>
        </row>
        <row r="13329">
          <cell r="A13329" t="str">
            <v>Depreciación Acumulada (D+C+AP)</v>
          </cell>
          <cell r="C13329">
            <v>488417487</v>
          </cell>
          <cell r="D13329">
            <v>2016</v>
          </cell>
          <cell r="G13329">
            <v>175</v>
          </cell>
          <cell r="AC13329">
            <v>488417487</v>
          </cell>
        </row>
        <row r="13330">
          <cell r="A13330" t="str">
            <v>Depreciación Acumulada (D+C+AP)</v>
          </cell>
          <cell r="C13330">
            <v>631014520</v>
          </cell>
          <cell r="D13330">
            <v>2016</v>
          </cell>
          <cell r="G13330">
            <v>188</v>
          </cell>
          <cell r="AC13330">
            <v>631014520</v>
          </cell>
        </row>
        <row r="13331">
          <cell r="A13331" t="str">
            <v>Depreciación Acumulada (D+C+AP)</v>
          </cell>
          <cell r="C13331">
            <v>95456816</v>
          </cell>
          <cell r="D13331">
            <v>2016</v>
          </cell>
          <cell r="G13331">
            <v>290</v>
          </cell>
          <cell r="AC13331">
            <v>95456816</v>
          </cell>
        </row>
        <row r="13332">
          <cell r="A13332" t="str">
            <v>Depreciación Acumulada (D+C+AP)</v>
          </cell>
          <cell r="C13332">
            <v>18035696</v>
          </cell>
          <cell r="D13332">
            <v>2016</v>
          </cell>
          <cell r="G13332">
            <v>123</v>
          </cell>
          <cell r="AC13332">
            <v>18035696</v>
          </cell>
        </row>
        <row r="13333">
          <cell r="A13333" t="str">
            <v>Depreciación Acumulada (D+C+AP)</v>
          </cell>
          <cell r="C13333">
            <v>144645599</v>
          </cell>
          <cell r="D13333">
            <v>2016</v>
          </cell>
          <cell r="G13333">
            <v>95</v>
          </cell>
          <cell r="AC13333">
            <v>144645599</v>
          </cell>
        </row>
        <row r="13334">
          <cell r="A13334" t="str">
            <v>Depreciación Acumulada (D+C+AP)</v>
          </cell>
          <cell r="C13334">
            <v>2668682669</v>
          </cell>
          <cell r="D13334">
            <v>2016</v>
          </cell>
          <cell r="G13334">
            <v>41</v>
          </cell>
          <cell r="AC13334">
            <v>2668682669</v>
          </cell>
        </row>
        <row r="13335">
          <cell r="A13335" t="str">
            <v>Depreciación Acumulada (D+C+AP)</v>
          </cell>
          <cell r="C13335">
            <v>596363838</v>
          </cell>
          <cell r="D13335">
            <v>2016</v>
          </cell>
          <cell r="G13335">
            <v>147</v>
          </cell>
          <cell r="AC13335">
            <v>596363838</v>
          </cell>
        </row>
        <row r="13336">
          <cell r="A13336" t="str">
            <v>Depreciación Acumulada (D+C+AP)</v>
          </cell>
          <cell r="C13336">
            <v>1333859829</v>
          </cell>
          <cell r="D13336">
            <v>2016</v>
          </cell>
          <cell r="G13336">
            <v>145</v>
          </cell>
          <cell r="AC13336">
            <v>1333859829</v>
          </cell>
        </row>
        <row r="13337">
          <cell r="A13337" t="str">
            <v>Depreciación Acumulada (D+C+AP)</v>
          </cell>
          <cell r="C13337">
            <v>413528898</v>
          </cell>
          <cell r="D13337">
            <v>2016</v>
          </cell>
          <cell r="G13337">
            <v>121</v>
          </cell>
          <cell r="AC13337">
            <v>413528898</v>
          </cell>
        </row>
        <row r="13338">
          <cell r="A13338" t="str">
            <v>Depreciación Acumulada (D+C+AP)</v>
          </cell>
          <cell r="C13338">
            <v>344931121</v>
          </cell>
          <cell r="D13338">
            <v>2016</v>
          </cell>
          <cell r="G13338">
            <v>166</v>
          </cell>
          <cell r="AC13338">
            <v>344931121</v>
          </cell>
        </row>
        <row r="13339">
          <cell r="A13339" t="str">
            <v>Depreciación Acumulada (D+C+AP)</v>
          </cell>
          <cell r="C13339">
            <v>2739472440</v>
          </cell>
          <cell r="D13339">
            <v>2016</v>
          </cell>
          <cell r="G13339">
            <v>443</v>
          </cell>
          <cell r="AC13339">
            <v>2739472440</v>
          </cell>
        </row>
        <row r="13340">
          <cell r="A13340" t="str">
            <v>Depreciación Acumulada (D+C+AP)</v>
          </cell>
          <cell r="C13340">
            <v>348308611</v>
          </cell>
          <cell r="D13340">
            <v>2016</v>
          </cell>
          <cell r="G13340">
            <v>49</v>
          </cell>
          <cell r="AC13340">
            <v>348308611</v>
          </cell>
        </row>
        <row r="13341">
          <cell r="A13341" t="str">
            <v>Depreciación Acumulada (D+C+AP)</v>
          </cell>
          <cell r="C13341">
            <v>1547737277</v>
          </cell>
          <cell r="D13341">
            <v>2016</v>
          </cell>
          <cell r="G13341">
            <v>120</v>
          </cell>
          <cell r="AC13341">
            <v>1547737277</v>
          </cell>
        </row>
        <row r="13342">
          <cell r="A13342" t="str">
            <v>Depreciación Acumulada (D+C+AP)</v>
          </cell>
          <cell r="C13342">
            <v>6512277258</v>
          </cell>
          <cell r="D13342">
            <v>2016</v>
          </cell>
          <cell r="G13342">
            <v>161</v>
          </cell>
          <cell r="AC13342">
            <v>6512277258</v>
          </cell>
        </row>
        <row r="13343">
          <cell r="A13343" t="str">
            <v>Depreciación Acumulada (D+C+AP)</v>
          </cell>
          <cell r="C13343">
            <v>380885328</v>
          </cell>
          <cell r="D13343">
            <v>2016</v>
          </cell>
          <cell r="G13343">
            <v>99</v>
          </cell>
          <cell r="AC13343">
            <v>380885328</v>
          </cell>
        </row>
        <row r="13344">
          <cell r="A13344" t="str">
            <v>Depreciación Acumulada (D+C+AP)</v>
          </cell>
          <cell r="C13344">
            <v>252671664</v>
          </cell>
          <cell r="D13344">
            <v>2016</v>
          </cell>
          <cell r="G13344">
            <v>250</v>
          </cell>
          <cell r="AC13344">
            <v>252671664</v>
          </cell>
        </row>
        <row r="13345">
          <cell r="A13345" t="str">
            <v>Depreciación Acumulada (D+C+AP)</v>
          </cell>
          <cell r="C13345">
            <v>19560542</v>
          </cell>
          <cell r="D13345">
            <v>2016</v>
          </cell>
          <cell r="G13345">
            <v>294</v>
          </cell>
          <cell r="AC13345">
            <v>19560542</v>
          </cell>
        </row>
        <row r="13346">
          <cell r="A13346" t="str">
            <v>Depreciación Acumulada (D+C+AP)</v>
          </cell>
          <cell r="C13346">
            <v>5906802315</v>
          </cell>
          <cell r="D13346">
            <v>2016</v>
          </cell>
          <cell r="G13346">
            <v>32</v>
          </cell>
          <cell r="AC13346">
            <v>5906802315</v>
          </cell>
        </row>
        <row r="13347">
          <cell r="A13347" t="str">
            <v>Depreciación Acumulada (D+C+AP)</v>
          </cell>
          <cell r="C13347">
            <v>975383660</v>
          </cell>
          <cell r="D13347">
            <v>2016</v>
          </cell>
          <cell r="G13347">
            <v>159</v>
          </cell>
          <cell r="AC13347">
            <v>975383660</v>
          </cell>
        </row>
        <row r="13348">
          <cell r="A13348" t="str">
            <v>Depreciación Acumulada (D+C+AP)</v>
          </cell>
          <cell r="C13348">
            <v>284408811</v>
          </cell>
          <cell r="D13348">
            <v>2016</v>
          </cell>
          <cell r="G13348">
            <v>61</v>
          </cell>
          <cell r="AC13348">
            <v>284408811</v>
          </cell>
        </row>
        <row r="13349">
          <cell r="A13349" t="str">
            <v>Depreciación Acumulada (D+C+AP)</v>
          </cell>
          <cell r="C13349">
            <v>469051340</v>
          </cell>
          <cell r="D13349">
            <v>2016</v>
          </cell>
          <cell r="G13349">
            <v>62</v>
          </cell>
          <cell r="AC13349">
            <v>469051340</v>
          </cell>
        </row>
        <row r="13350">
          <cell r="A13350" t="str">
            <v>Depreciación Acumulada (D+C+AP)</v>
          </cell>
          <cell r="C13350">
            <v>19793974</v>
          </cell>
          <cell r="D13350">
            <v>2016</v>
          </cell>
          <cell r="G13350">
            <v>167</v>
          </cell>
          <cell r="AC13350">
            <v>19793974</v>
          </cell>
        </row>
        <row r="13351">
          <cell r="A13351" t="str">
            <v>Depreciación Acumulada (D+C+AP)</v>
          </cell>
          <cell r="C13351">
            <v>2899918382</v>
          </cell>
          <cell r="D13351">
            <v>2016</v>
          </cell>
          <cell r="G13351">
            <v>17</v>
          </cell>
          <cell r="AC13351">
            <v>2899918382</v>
          </cell>
        </row>
        <row r="13352">
          <cell r="A13352" t="str">
            <v>Depreciación Acumulada (D+C+AP)</v>
          </cell>
          <cell r="C13352">
            <v>1955467436</v>
          </cell>
          <cell r="D13352">
            <v>2016</v>
          </cell>
          <cell r="G13352">
            <v>55</v>
          </cell>
          <cell r="AC13352">
            <v>1955467436</v>
          </cell>
        </row>
        <row r="13353">
          <cell r="A13353" t="str">
            <v>Depreciación Acumulada (D+C+AP)</v>
          </cell>
          <cell r="C13353">
            <v>4561335790</v>
          </cell>
          <cell r="D13353">
            <v>2016</v>
          </cell>
          <cell r="G13353">
            <v>45</v>
          </cell>
          <cell r="AC13353">
            <v>4561335790</v>
          </cell>
        </row>
        <row r="13354">
          <cell r="A13354" t="str">
            <v>Depreciación Acumulada (D+C+AP)</v>
          </cell>
          <cell r="C13354">
            <v>1084151084</v>
          </cell>
          <cell r="D13354">
            <v>2016</v>
          </cell>
          <cell r="G13354">
            <v>39</v>
          </cell>
          <cell r="AC13354">
            <v>1084151084</v>
          </cell>
        </row>
        <row r="13355">
          <cell r="A13355" t="str">
            <v>Depreciación Acumulada (D+C+AP)</v>
          </cell>
          <cell r="C13355">
            <v>216507181</v>
          </cell>
          <cell r="D13355">
            <v>2016</v>
          </cell>
          <cell r="G13355">
            <v>190</v>
          </cell>
          <cell r="AC13355">
            <v>216507181</v>
          </cell>
        </row>
        <row r="13356">
          <cell r="A13356" t="str">
            <v>Depreciación Acumulada (D+C+AP)</v>
          </cell>
          <cell r="C13356">
            <v>483707590</v>
          </cell>
          <cell r="D13356">
            <v>2016</v>
          </cell>
          <cell r="G13356">
            <v>146</v>
          </cell>
          <cell r="AC13356">
            <v>483707590</v>
          </cell>
        </row>
        <row r="13357">
          <cell r="A13357" t="str">
            <v>Depreciación Acumulada (D+C+AP)</v>
          </cell>
          <cell r="C13357">
            <v>1624967403</v>
          </cell>
          <cell r="D13357">
            <v>2016</v>
          </cell>
          <cell r="G13357">
            <v>309</v>
          </cell>
          <cell r="AC13357">
            <v>1624967403</v>
          </cell>
        </row>
        <row r="13358">
          <cell r="A13358" t="str">
            <v>Depreciación Acumulada (D+C+AP)</v>
          </cell>
          <cell r="C13358">
            <v>625699916</v>
          </cell>
          <cell r="D13358">
            <v>2016</v>
          </cell>
          <cell r="G13358">
            <v>107</v>
          </cell>
          <cell r="AC13358">
            <v>625699916</v>
          </cell>
        </row>
        <row r="13359">
          <cell r="A13359" t="str">
            <v>Depreciación Acumulada (D+C+AP)</v>
          </cell>
          <cell r="C13359">
            <v>154986633</v>
          </cell>
          <cell r="D13359">
            <v>2016</v>
          </cell>
          <cell r="G13359">
            <v>178</v>
          </cell>
          <cell r="AC13359">
            <v>154986633</v>
          </cell>
        </row>
        <row r="13360">
          <cell r="A13360" t="str">
            <v>Depreciación Acumulada (D+C+AP)</v>
          </cell>
          <cell r="C13360">
            <v>750592129</v>
          </cell>
          <cell r="D13360">
            <v>2016</v>
          </cell>
          <cell r="G13360">
            <v>27</v>
          </cell>
          <cell r="AC13360">
            <v>750592129</v>
          </cell>
        </row>
        <row r="13361">
          <cell r="A13361" t="str">
            <v>Depreciación Acumulada (D+C+AP)</v>
          </cell>
          <cell r="C13361">
            <v>1219857283</v>
          </cell>
          <cell r="D13361">
            <v>2016</v>
          </cell>
          <cell r="G13361">
            <v>144</v>
          </cell>
          <cell r="AC13361">
            <v>1219857283</v>
          </cell>
        </row>
        <row r="13362">
          <cell r="A13362" t="str">
            <v>Depreciación Acumulada (D+C+AP)</v>
          </cell>
          <cell r="C13362">
            <v>1301309586</v>
          </cell>
          <cell r="D13362">
            <v>2016</v>
          </cell>
          <cell r="G13362">
            <v>130</v>
          </cell>
          <cell r="AC13362">
            <v>1301309586</v>
          </cell>
        </row>
        <row r="13363">
          <cell r="A13363" t="str">
            <v>Depreciación Acumulada (D+C+AP)</v>
          </cell>
          <cell r="C13363">
            <v>7365138</v>
          </cell>
          <cell r="D13363">
            <v>2016</v>
          </cell>
          <cell r="G13363">
            <v>113</v>
          </cell>
          <cell r="AC13363">
            <v>7365138</v>
          </cell>
        </row>
        <row r="13364">
          <cell r="A13364" t="str">
            <v>Depreciación Acumulada (D+C+AP)</v>
          </cell>
          <cell r="C13364">
            <v>2647736231</v>
          </cell>
          <cell r="D13364">
            <v>2016</v>
          </cell>
          <cell r="G13364">
            <v>68</v>
          </cell>
          <cell r="AC13364">
            <v>2647736231</v>
          </cell>
        </row>
        <row r="13365">
          <cell r="A13365" t="str">
            <v>Depreciación Acumulada (D+C+AP)</v>
          </cell>
          <cell r="C13365">
            <v>2600058941</v>
          </cell>
          <cell r="D13365">
            <v>2016</v>
          </cell>
          <cell r="G13365">
            <v>177</v>
          </cell>
          <cell r="AC13365">
            <v>2600058941</v>
          </cell>
        </row>
        <row r="13366">
          <cell r="A13366" t="str">
            <v>Depreciación Acumulada (D+C+AP)</v>
          </cell>
          <cell r="C13366">
            <v>1816380671</v>
          </cell>
          <cell r="D13366">
            <v>2016</v>
          </cell>
          <cell r="G13366">
            <v>117</v>
          </cell>
          <cell r="AC13366">
            <v>1816380671</v>
          </cell>
        </row>
        <row r="13367">
          <cell r="A13367" t="str">
            <v>Depreciación Acumulada (D+C+AP)</v>
          </cell>
          <cell r="C13367">
            <v>610936319</v>
          </cell>
          <cell r="D13367">
            <v>2016</v>
          </cell>
          <cell r="G13367">
            <v>70</v>
          </cell>
          <cell r="AC13367">
            <v>610936319</v>
          </cell>
        </row>
        <row r="13368">
          <cell r="A13368" t="str">
            <v>Depreciación Acumulada (D+C+AP)</v>
          </cell>
          <cell r="C13368">
            <v>231130973</v>
          </cell>
          <cell r="D13368">
            <v>2016</v>
          </cell>
          <cell r="G13368">
            <v>98</v>
          </cell>
          <cell r="AC13368">
            <v>231130973</v>
          </cell>
        </row>
        <row r="13369">
          <cell r="A13369" t="str">
            <v>Depreciación Acumulada (D+C+AP)</v>
          </cell>
          <cell r="C13369">
            <v>2679701608</v>
          </cell>
          <cell r="D13369">
            <v>2016</v>
          </cell>
          <cell r="G13369">
            <v>134</v>
          </cell>
          <cell r="AC13369">
            <v>2679701608</v>
          </cell>
        </row>
        <row r="13370">
          <cell r="A13370" t="str">
            <v>Depreciación Acumulada (D+C+AP)</v>
          </cell>
          <cell r="C13370">
            <v>32638364</v>
          </cell>
          <cell r="D13370">
            <v>2016</v>
          </cell>
          <cell r="G13370">
            <v>3</v>
          </cell>
          <cell r="AC13370">
            <v>32638364</v>
          </cell>
        </row>
        <row r="13371">
          <cell r="A13371" t="str">
            <v>Depreciación Acumulada (D+C+AP)</v>
          </cell>
          <cell r="C13371">
            <v>4316229576</v>
          </cell>
          <cell r="D13371">
            <v>2016</v>
          </cell>
          <cell r="G13371">
            <v>36</v>
          </cell>
          <cell r="AC13371">
            <v>4316229576</v>
          </cell>
        </row>
        <row r="13372">
          <cell r="A13372" t="str">
            <v>Depreciación Acumulada (D+C+AP)</v>
          </cell>
          <cell r="C13372">
            <v>276610302</v>
          </cell>
          <cell r="D13372">
            <v>2016</v>
          </cell>
          <cell r="G13372">
            <v>131</v>
          </cell>
          <cell r="AC13372">
            <v>276610302</v>
          </cell>
        </row>
        <row r="13373">
          <cell r="A13373" t="str">
            <v>Depreciación Acumulada (D+C+AP)</v>
          </cell>
          <cell r="C13373">
            <v>1198723386</v>
          </cell>
          <cell r="D13373">
            <v>2016</v>
          </cell>
          <cell r="G13373">
            <v>6</v>
          </cell>
          <cell r="AC13373">
            <v>1198723386</v>
          </cell>
        </row>
        <row r="13374">
          <cell r="A13374" t="str">
            <v>Depreciación Acumulada (D+C+AP)</v>
          </cell>
          <cell r="C13374">
            <v>226689503</v>
          </cell>
          <cell r="D13374">
            <v>2016</v>
          </cell>
          <cell r="G13374">
            <v>81</v>
          </cell>
          <cell r="AC13374">
            <v>226689503</v>
          </cell>
        </row>
        <row r="13375">
          <cell r="A13375" t="str">
            <v>Depreciación Acumulada (D+C+AP)</v>
          </cell>
          <cell r="C13375">
            <v>56548055</v>
          </cell>
          <cell r="D13375">
            <v>2016</v>
          </cell>
          <cell r="G13375">
            <v>83</v>
          </cell>
          <cell r="AC13375">
            <v>56548055</v>
          </cell>
        </row>
        <row r="13376">
          <cell r="A13376" t="str">
            <v>Depreciación Acumulada (D+C+AP)</v>
          </cell>
          <cell r="C13376">
            <v>1521238974</v>
          </cell>
          <cell r="D13376">
            <v>2016</v>
          </cell>
          <cell r="G13376">
            <v>127</v>
          </cell>
          <cell r="AC13376">
            <v>1521238974</v>
          </cell>
        </row>
        <row r="13377">
          <cell r="A13377" t="str">
            <v>Depreciación Acumulada (D+C+AP)</v>
          </cell>
          <cell r="C13377">
            <v>46534611</v>
          </cell>
          <cell r="D13377">
            <v>2016</v>
          </cell>
          <cell r="G13377">
            <v>192</v>
          </cell>
          <cell r="AC13377">
            <v>46534611</v>
          </cell>
        </row>
        <row r="13378">
          <cell r="A13378" t="str">
            <v>Depreciación Acumulada (D+C+AP)</v>
          </cell>
          <cell r="C13378">
            <v>575257948</v>
          </cell>
          <cell r="D13378">
            <v>2016</v>
          </cell>
          <cell r="G13378">
            <v>148</v>
          </cell>
          <cell r="AC13378">
            <v>575257948</v>
          </cell>
        </row>
        <row r="13379">
          <cell r="A13379" t="str">
            <v>Depreciación Acumulada (D+C+AP)</v>
          </cell>
          <cell r="C13379">
            <v>697822497</v>
          </cell>
          <cell r="D13379">
            <v>2016</v>
          </cell>
          <cell r="G13379">
            <v>164</v>
          </cell>
          <cell r="AC13379">
            <v>697822497</v>
          </cell>
        </row>
        <row r="13380">
          <cell r="A13380" t="str">
            <v>Depreciación Acumulada (D+C+AP)</v>
          </cell>
          <cell r="C13380">
            <v>1144336273</v>
          </cell>
          <cell r="D13380">
            <v>2016</v>
          </cell>
          <cell r="G13380">
            <v>8</v>
          </cell>
          <cell r="AC13380">
            <v>1144336273</v>
          </cell>
        </row>
        <row r="13381">
          <cell r="A13381" t="str">
            <v>Depreciación Acumulada (D+C+AP)</v>
          </cell>
          <cell r="C13381">
            <v>1319724931</v>
          </cell>
          <cell r="D13381">
            <v>2016</v>
          </cell>
          <cell r="G13381">
            <v>454</v>
          </cell>
          <cell r="AC13381">
            <v>1319724931</v>
          </cell>
        </row>
        <row r="13382">
          <cell r="A13382" t="str">
            <v>Depreciación Acumulada (D+C+AP)</v>
          </cell>
          <cell r="C13382">
            <v>472361833</v>
          </cell>
          <cell r="D13382">
            <v>2016</v>
          </cell>
          <cell r="G13382">
            <v>100</v>
          </cell>
          <cell r="AC13382">
            <v>472361833</v>
          </cell>
        </row>
        <row r="13383">
          <cell r="A13383" t="str">
            <v>Depreciación Acumulada (D+C+AP)</v>
          </cell>
          <cell r="C13383">
            <v>210849688</v>
          </cell>
          <cell r="D13383">
            <v>2016</v>
          </cell>
          <cell r="G13383">
            <v>114</v>
          </cell>
          <cell r="AC13383">
            <v>210849688</v>
          </cell>
        </row>
        <row r="13384">
          <cell r="A13384" t="str">
            <v>Depreciación Acumulada (D+C+AP)</v>
          </cell>
          <cell r="C13384">
            <v>461885410</v>
          </cell>
          <cell r="D13384">
            <v>2016</v>
          </cell>
          <cell r="G13384">
            <v>315</v>
          </cell>
          <cell r="AC13384">
            <v>461885410</v>
          </cell>
        </row>
        <row r="13385">
          <cell r="A13385" t="str">
            <v>Depreciación Acumulada (D+C+AP)</v>
          </cell>
          <cell r="C13385">
            <v>757833521</v>
          </cell>
          <cell r="D13385">
            <v>2016</v>
          </cell>
          <cell r="G13385">
            <v>281</v>
          </cell>
          <cell r="AC13385">
            <v>757833521</v>
          </cell>
        </row>
        <row r="13386">
          <cell r="A13386" t="str">
            <v>Depreciación Acumulada (D+C+AP)</v>
          </cell>
          <cell r="C13386">
            <v>-821044926</v>
          </cell>
          <cell r="D13386">
            <v>2016</v>
          </cell>
          <cell r="G13386">
            <v>42</v>
          </cell>
          <cell r="AC13386">
            <v>-821044926</v>
          </cell>
        </row>
        <row r="13387">
          <cell r="A13387" t="str">
            <v>Depreciación Acumulada (D+C+AP)</v>
          </cell>
          <cell r="C13387">
            <v>1146986547</v>
          </cell>
          <cell r="D13387">
            <v>2016</v>
          </cell>
          <cell r="G13387">
            <v>74</v>
          </cell>
          <cell r="AC13387">
            <v>1146986547</v>
          </cell>
        </row>
        <row r="13388">
          <cell r="A13388" t="str">
            <v>Depreciación Acumulada (D+C+AP)</v>
          </cell>
          <cell r="C13388">
            <v>3069994275</v>
          </cell>
          <cell r="D13388">
            <v>2016</v>
          </cell>
          <cell r="G13388">
            <v>57</v>
          </cell>
          <cell r="AC13388">
            <v>3069994275</v>
          </cell>
        </row>
        <row r="13389">
          <cell r="A13389" t="str">
            <v>Depreciación Acumulada (D+C+AP)</v>
          </cell>
          <cell r="C13389">
            <v>512749363</v>
          </cell>
          <cell r="D13389">
            <v>2016</v>
          </cell>
          <cell r="G13389">
            <v>43</v>
          </cell>
          <cell r="AC13389">
            <v>512749363</v>
          </cell>
        </row>
        <row r="13390">
          <cell r="A13390" t="str">
            <v>Depreciación Acumulada (D+C+AP)</v>
          </cell>
          <cell r="C13390">
            <v>5419280181</v>
          </cell>
          <cell r="D13390">
            <v>2016</v>
          </cell>
          <cell r="G13390">
            <v>56</v>
          </cell>
          <cell r="AC13390">
            <v>5419280181</v>
          </cell>
        </row>
        <row r="13391">
          <cell r="A13391" t="str">
            <v>Depreciación Acumulada (D+C+AP)</v>
          </cell>
          <cell r="C13391">
            <v>463762954</v>
          </cell>
          <cell r="D13391">
            <v>2016</v>
          </cell>
          <cell r="G13391">
            <v>9</v>
          </cell>
          <cell r="AC13391">
            <v>463762954</v>
          </cell>
        </row>
        <row r="13392">
          <cell r="A13392" t="str">
            <v>Depreciación Acumulada (D+C+AP)</v>
          </cell>
          <cell r="C13392">
            <v>548401723</v>
          </cell>
          <cell r="D13392">
            <v>2016</v>
          </cell>
          <cell r="G13392">
            <v>157</v>
          </cell>
          <cell r="AC13392">
            <v>548401723</v>
          </cell>
        </row>
        <row r="13393">
          <cell r="A13393" t="str">
            <v>Depreciación Acumulada (D+C+AP)</v>
          </cell>
          <cell r="C13393">
            <v>1059215125</v>
          </cell>
          <cell r="D13393">
            <v>2016</v>
          </cell>
          <cell r="G13393">
            <v>108</v>
          </cell>
          <cell r="AC13393">
            <v>1059215125</v>
          </cell>
        </row>
        <row r="13394">
          <cell r="A13394" t="str">
            <v>Depreciación Acumulada (D+C+AP)</v>
          </cell>
          <cell r="C13394">
            <v>2214296119</v>
          </cell>
          <cell r="D13394">
            <v>2016</v>
          </cell>
          <cell r="G13394">
            <v>143</v>
          </cell>
          <cell r="AC13394">
            <v>2214296119</v>
          </cell>
        </row>
        <row r="13395">
          <cell r="A13395" t="str">
            <v>Depreciación Acumulada (D+C+AP)</v>
          </cell>
          <cell r="C13395">
            <v>5105646194</v>
          </cell>
          <cell r="D13395">
            <v>2016</v>
          </cell>
          <cell r="G13395">
            <v>282</v>
          </cell>
          <cell r="AC13395">
            <v>5105646194</v>
          </cell>
        </row>
        <row r="13396">
          <cell r="A13396" t="str">
            <v>Depreciación Acumulada (D+C+AP)</v>
          </cell>
          <cell r="C13396">
            <v>585424046</v>
          </cell>
          <cell r="D13396">
            <v>2016</v>
          </cell>
          <cell r="G13396">
            <v>73</v>
          </cell>
          <cell r="AC13396">
            <v>585424046</v>
          </cell>
        </row>
        <row r="13397">
          <cell r="A13397" t="str">
            <v>Depreciación Acumulada (D+C+AP)</v>
          </cell>
          <cell r="C13397">
            <v>3015199632</v>
          </cell>
          <cell r="D13397">
            <v>2016</v>
          </cell>
          <cell r="G13397">
            <v>44</v>
          </cell>
          <cell r="AC13397">
            <v>3015199632</v>
          </cell>
        </row>
        <row r="13398">
          <cell r="A13398" t="str">
            <v>Depreciación Acumulada (D+C+AP)</v>
          </cell>
          <cell r="C13398">
            <v>401956181</v>
          </cell>
          <cell r="D13398">
            <v>2016</v>
          </cell>
          <cell r="G13398">
            <v>51</v>
          </cell>
          <cell r="AC13398">
            <v>401956181</v>
          </cell>
        </row>
        <row r="13399">
          <cell r="A13399" t="str">
            <v>Depreciación Acumulada (D+C+AP)</v>
          </cell>
          <cell r="C13399">
            <v>798168202</v>
          </cell>
          <cell r="D13399">
            <v>2016</v>
          </cell>
          <cell r="G13399">
            <v>79</v>
          </cell>
          <cell r="AC13399">
            <v>798168202</v>
          </cell>
        </row>
        <row r="13400">
          <cell r="A13400" t="str">
            <v>Depreciación Acumulada (D+C+AP)</v>
          </cell>
          <cell r="C13400">
            <v>522732635</v>
          </cell>
          <cell r="D13400">
            <v>2016</v>
          </cell>
          <cell r="G13400">
            <v>182</v>
          </cell>
          <cell r="AC13400">
            <v>522732635</v>
          </cell>
        </row>
        <row r="13401">
          <cell r="A13401" t="str">
            <v>Depreciación Acumulada (D+C+AP)</v>
          </cell>
          <cell r="C13401">
            <v>818401535</v>
          </cell>
          <cell r="D13401">
            <v>2016</v>
          </cell>
          <cell r="G13401">
            <v>46</v>
          </cell>
          <cell r="AC13401">
            <v>818401535</v>
          </cell>
        </row>
        <row r="13402">
          <cell r="A13402" t="str">
            <v>Depreciación Acumulada (D+C+AP)</v>
          </cell>
          <cell r="C13402">
            <v>333265221</v>
          </cell>
          <cell r="D13402">
            <v>2016</v>
          </cell>
          <cell r="G13402">
            <v>189</v>
          </cell>
          <cell r="AC13402">
            <v>333265221</v>
          </cell>
        </row>
        <row r="13403">
          <cell r="A13403" t="str">
            <v>Depreciación Acumulada (D+C+AP)</v>
          </cell>
          <cell r="C13403">
            <v>863055092</v>
          </cell>
          <cell r="D13403">
            <v>2016</v>
          </cell>
          <cell r="G13403">
            <v>24</v>
          </cell>
          <cell r="AC13403">
            <v>863055092</v>
          </cell>
        </row>
        <row r="13404">
          <cell r="A13404" t="str">
            <v>Depreciación Acumulada (D+C+AP)</v>
          </cell>
          <cell r="C13404">
            <v>951532759</v>
          </cell>
          <cell r="D13404">
            <v>2016</v>
          </cell>
          <cell r="G13404">
            <v>119</v>
          </cell>
          <cell r="AC13404">
            <v>951532759</v>
          </cell>
        </row>
        <row r="13405">
          <cell r="A13405" t="str">
            <v>Depreciación Acumulada (D+C+AP)</v>
          </cell>
          <cell r="C13405">
            <v>126243154</v>
          </cell>
          <cell r="D13405">
            <v>2016</v>
          </cell>
          <cell r="G13405">
            <v>12</v>
          </cell>
          <cell r="AC13405">
            <v>126243154</v>
          </cell>
        </row>
        <row r="13406">
          <cell r="A13406" t="str">
            <v>Depreciación Acumulada (D+C+AP)</v>
          </cell>
          <cell r="C13406">
            <v>1362602445</v>
          </cell>
          <cell r="D13406">
            <v>2016</v>
          </cell>
          <cell r="G13406">
            <v>150</v>
          </cell>
          <cell r="AC13406">
            <v>1362602445</v>
          </cell>
        </row>
        <row r="13407">
          <cell r="A13407" t="str">
            <v>Depreciación Acumulada (D+C+AP)</v>
          </cell>
          <cell r="C13407">
            <v>2615090125</v>
          </cell>
          <cell r="D13407">
            <v>2016</v>
          </cell>
          <cell r="G13407">
            <v>155</v>
          </cell>
          <cell r="AC13407">
            <v>2615090125</v>
          </cell>
        </row>
        <row r="13408">
          <cell r="A13408" t="str">
            <v>Depreciación Acumulada (D+C+AP)</v>
          </cell>
          <cell r="C13408">
            <v>1596664443</v>
          </cell>
          <cell r="D13408">
            <v>2016</v>
          </cell>
          <cell r="G13408">
            <v>193</v>
          </cell>
          <cell r="AC13408">
            <v>1596664443</v>
          </cell>
        </row>
        <row r="13409">
          <cell r="A13409" t="str">
            <v>Depreciación Acumulada (D+C+AP)</v>
          </cell>
          <cell r="C13409">
            <v>498701308</v>
          </cell>
          <cell r="D13409">
            <v>2016</v>
          </cell>
          <cell r="G13409">
            <v>195</v>
          </cell>
          <cell r="AC13409">
            <v>498701308</v>
          </cell>
        </row>
        <row r="13410">
          <cell r="A13410" t="str">
            <v>Depreciación Acumulada (D+C+AP)</v>
          </cell>
          <cell r="C13410">
            <v>25537000</v>
          </cell>
          <cell r="D13410">
            <v>2016</v>
          </cell>
          <cell r="G13410">
            <v>269</v>
          </cell>
          <cell r="AC13410">
            <v>25537000</v>
          </cell>
        </row>
        <row r="13411">
          <cell r="A13411" t="str">
            <v>Depreciación Acumulada (D+C+AP)</v>
          </cell>
          <cell r="C13411">
            <v>56332284</v>
          </cell>
          <cell r="D13411">
            <v>2016</v>
          </cell>
          <cell r="G13411">
            <v>403</v>
          </cell>
          <cell r="AC13411">
            <v>56332284</v>
          </cell>
        </row>
        <row r="13412">
          <cell r="A13412" t="str">
            <v>Depreciación Acumulada (D+C+AP)</v>
          </cell>
          <cell r="C13412">
            <v>128568327</v>
          </cell>
          <cell r="D13412">
            <v>2016</v>
          </cell>
          <cell r="G13412">
            <v>432</v>
          </cell>
          <cell r="AC13412">
            <v>128568327</v>
          </cell>
        </row>
        <row r="13413">
          <cell r="A13413" t="str">
            <v>Depreciación Acumulada (D+C+AP)</v>
          </cell>
          <cell r="C13413">
            <v>402550208</v>
          </cell>
          <cell r="D13413">
            <v>2016</v>
          </cell>
          <cell r="G13413">
            <v>151</v>
          </cell>
          <cell r="AC13413">
            <v>402550208</v>
          </cell>
        </row>
        <row r="13414">
          <cell r="A13414" t="str">
            <v>Depreciación Acumulada (D+C+AP)</v>
          </cell>
          <cell r="C13414">
            <v>27700935</v>
          </cell>
          <cell r="D13414">
            <v>2016</v>
          </cell>
          <cell r="G13414">
            <v>227</v>
          </cell>
          <cell r="AC13414">
            <v>27700935</v>
          </cell>
        </row>
        <row r="13415">
          <cell r="A13415" t="str">
            <v>Depreciación Acumulada (D+C+AP)</v>
          </cell>
          <cell r="C13415">
            <v>1301539082</v>
          </cell>
          <cell r="D13415">
            <v>2016</v>
          </cell>
          <cell r="G13415">
            <v>115</v>
          </cell>
          <cell r="AC13415">
            <v>1301539082</v>
          </cell>
        </row>
        <row r="13416">
          <cell r="A13416" t="str">
            <v>Depreciación Acumulada (D+C+AP)</v>
          </cell>
          <cell r="C13416">
            <v>138170289</v>
          </cell>
          <cell r="D13416">
            <v>2016</v>
          </cell>
          <cell r="G13416">
            <v>268</v>
          </cell>
          <cell r="AC13416">
            <v>138170289</v>
          </cell>
        </row>
        <row r="13417">
          <cell r="A13417" t="str">
            <v>Depreciación Acumulada (D+C+AP)</v>
          </cell>
          <cell r="C13417">
            <v>325447544</v>
          </cell>
          <cell r="D13417">
            <v>2016</v>
          </cell>
          <cell r="G13417">
            <v>179</v>
          </cell>
          <cell r="AC13417">
            <v>325447544</v>
          </cell>
        </row>
        <row r="13418">
          <cell r="A13418" t="str">
            <v>Depreciación Acumulada (D+C+AP)</v>
          </cell>
          <cell r="C13418">
            <v>3939852</v>
          </cell>
          <cell r="D13418">
            <v>2016</v>
          </cell>
          <cell r="G13418">
            <v>171</v>
          </cell>
          <cell r="AC13418">
            <v>3939852</v>
          </cell>
        </row>
        <row r="13419">
          <cell r="A13419" t="str">
            <v>Depreciación Acumulada (D+C+AP)</v>
          </cell>
          <cell r="C13419">
            <v>355288</v>
          </cell>
          <cell r="D13419">
            <v>2016</v>
          </cell>
          <cell r="G13419">
            <v>40</v>
          </cell>
          <cell r="AC13419">
            <v>355288</v>
          </cell>
        </row>
        <row r="13420">
          <cell r="A13420" t="str">
            <v>Depreciación Acumulada (D+C+AP)</v>
          </cell>
          <cell r="C13420">
            <v>19409849</v>
          </cell>
          <cell r="D13420">
            <v>2016</v>
          </cell>
          <cell r="G13420">
            <v>58</v>
          </cell>
          <cell r="AC13420">
            <v>19409849</v>
          </cell>
        </row>
        <row r="13421">
          <cell r="A13421" t="str">
            <v>Depreciación Acumulada (D+C+AP)</v>
          </cell>
          <cell r="C13421">
            <v>2146168258</v>
          </cell>
          <cell r="D13421">
            <v>2016</v>
          </cell>
          <cell r="G13421">
            <v>10</v>
          </cell>
          <cell r="AC13421">
            <v>2146168258</v>
          </cell>
        </row>
        <row r="13422">
          <cell r="A13422" t="str">
            <v>Depreciación Acumulada (D+C+AP)</v>
          </cell>
          <cell r="C13422">
            <v>15185846</v>
          </cell>
          <cell r="D13422">
            <v>2016</v>
          </cell>
          <cell r="G13422">
            <v>84</v>
          </cell>
          <cell r="AC13422">
            <v>15185846</v>
          </cell>
        </row>
        <row r="13423">
          <cell r="A13423" t="str">
            <v>Depreciación Acumulada (D+C+AP)</v>
          </cell>
          <cell r="C13423">
            <v>655071741</v>
          </cell>
          <cell r="D13423">
            <v>2016</v>
          </cell>
          <cell r="G13423">
            <v>194</v>
          </cell>
          <cell r="AC13423">
            <v>655071741</v>
          </cell>
        </row>
        <row r="13424">
          <cell r="A13424" t="str">
            <v>Depreciación Acumulada (D+C+AP)</v>
          </cell>
          <cell r="C13424">
            <v>77058326</v>
          </cell>
          <cell r="D13424">
            <v>2016</v>
          </cell>
          <cell r="G13424">
            <v>181</v>
          </cell>
          <cell r="AC13424">
            <v>77058326</v>
          </cell>
        </row>
        <row r="13425">
          <cell r="A13425" t="str">
            <v>Depreciación Acumulada (D+C+AP)</v>
          </cell>
          <cell r="C13425">
            <v>280512690</v>
          </cell>
          <cell r="D13425">
            <v>2016</v>
          </cell>
          <cell r="G13425">
            <v>163</v>
          </cell>
          <cell r="AC13425">
            <v>280512690</v>
          </cell>
        </row>
        <row r="13426">
          <cell r="A13426" t="str">
            <v>Depreciación Acumulada (D+C+AP)</v>
          </cell>
          <cell r="C13426">
            <v>11236764</v>
          </cell>
          <cell r="D13426">
            <v>2016</v>
          </cell>
          <cell r="G13426">
            <v>322</v>
          </cell>
          <cell r="AC13426">
            <v>11236764</v>
          </cell>
        </row>
        <row r="13427">
          <cell r="A13427" t="str">
            <v>Depreciación Acumulada (D+C+AP)</v>
          </cell>
          <cell r="C13427">
            <v>69970658</v>
          </cell>
          <cell r="D13427">
            <v>2016</v>
          </cell>
          <cell r="G13427">
            <v>59</v>
          </cell>
          <cell r="AC13427">
            <v>69970658</v>
          </cell>
        </row>
        <row r="13428">
          <cell r="A13428" t="str">
            <v>Depreciación Acumulada (D+C+AP)</v>
          </cell>
          <cell r="C13428">
            <v>948781173</v>
          </cell>
          <cell r="D13428">
            <v>2016</v>
          </cell>
          <cell r="G13428">
            <v>170</v>
          </cell>
          <cell r="AC13428">
            <v>948781173</v>
          </cell>
        </row>
        <row r="13429">
          <cell r="A13429" t="str">
            <v>Depreciación Acumulada (D+C+AP)</v>
          </cell>
          <cell r="C13429">
            <v>168540913</v>
          </cell>
          <cell r="D13429">
            <v>2016</v>
          </cell>
          <cell r="G13429">
            <v>11</v>
          </cell>
          <cell r="AC13429">
            <v>168540913</v>
          </cell>
        </row>
        <row r="13430">
          <cell r="A13430" t="str">
            <v>Depreciación Acumulada (D+C+AP)</v>
          </cell>
          <cell r="C13430">
            <v>656862012</v>
          </cell>
          <cell r="D13430">
            <v>2016</v>
          </cell>
          <cell r="G13430">
            <v>82</v>
          </cell>
          <cell r="AC13430">
            <v>656862012</v>
          </cell>
        </row>
        <row r="13431">
          <cell r="A13431" t="str">
            <v>Depreciación Acumulada (D+C+AP)</v>
          </cell>
          <cell r="C13431">
            <v>491794133</v>
          </cell>
          <cell r="D13431">
            <v>2016</v>
          </cell>
          <cell r="G13431">
            <v>88</v>
          </cell>
          <cell r="AC13431">
            <v>491794133</v>
          </cell>
        </row>
        <row r="13432">
          <cell r="AC13432">
            <v>0</v>
          </cell>
        </row>
        <row r="13433">
          <cell r="AC13433">
            <v>0</v>
          </cell>
        </row>
        <row r="13434">
          <cell r="AC13434">
            <v>0</v>
          </cell>
        </row>
        <row r="13435">
          <cell r="AC13435">
            <v>0</v>
          </cell>
        </row>
        <row r="13436">
          <cell r="AC13436">
            <v>0</v>
          </cell>
        </row>
        <row r="13437">
          <cell r="AC13437">
            <v>0</v>
          </cell>
        </row>
        <row r="13438">
          <cell r="AC13438">
            <v>0</v>
          </cell>
        </row>
        <row r="13439">
          <cell r="AC13439">
            <v>0</v>
          </cell>
        </row>
        <row r="13440">
          <cell r="AC13440">
            <v>0</v>
          </cell>
        </row>
        <row r="13441">
          <cell r="AC13441">
            <v>0</v>
          </cell>
        </row>
        <row r="13442">
          <cell r="AC13442">
            <v>0</v>
          </cell>
        </row>
        <row r="13443">
          <cell r="AC13443">
            <v>0</v>
          </cell>
        </row>
        <row r="13444">
          <cell r="AC13444">
            <v>0</v>
          </cell>
        </row>
        <row r="13445">
          <cell r="AC13445">
            <v>0</v>
          </cell>
        </row>
        <row r="13446">
          <cell r="AC13446">
            <v>0</v>
          </cell>
        </row>
        <row r="13447">
          <cell r="AC13447">
            <v>0</v>
          </cell>
        </row>
        <row r="13448">
          <cell r="AC13448">
            <v>0</v>
          </cell>
        </row>
        <row r="13449">
          <cell r="AC13449">
            <v>0</v>
          </cell>
        </row>
        <row r="13450">
          <cell r="AC13450">
            <v>0</v>
          </cell>
        </row>
        <row r="13451">
          <cell r="AC13451">
            <v>0</v>
          </cell>
        </row>
        <row r="13452">
          <cell r="AC13452">
            <v>0</v>
          </cell>
        </row>
        <row r="13453">
          <cell r="AC13453">
            <v>0</v>
          </cell>
        </row>
        <row r="13454">
          <cell r="AC13454">
            <v>0</v>
          </cell>
        </row>
        <row r="13455">
          <cell r="AC13455">
            <v>0</v>
          </cell>
        </row>
        <row r="13456">
          <cell r="AC13456">
            <v>0</v>
          </cell>
        </row>
        <row r="13457">
          <cell r="AC13457">
            <v>0</v>
          </cell>
        </row>
        <row r="13458">
          <cell r="AC13458">
            <v>0</v>
          </cell>
        </row>
        <row r="13459">
          <cell r="AC13459">
            <v>0</v>
          </cell>
        </row>
        <row r="13460">
          <cell r="AC13460">
            <v>0</v>
          </cell>
        </row>
        <row r="13461">
          <cell r="AC13461">
            <v>0</v>
          </cell>
        </row>
        <row r="13462">
          <cell r="AC13462">
            <v>0</v>
          </cell>
        </row>
        <row r="13463">
          <cell r="AC13463">
            <v>0</v>
          </cell>
        </row>
        <row r="13464">
          <cell r="AC13464">
            <v>0</v>
          </cell>
        </row>
        <row r="13465">
          <cell r="AC13465">
            <v>0</v>
          </cell>
        </row>
        <row r="13466">
          <cell r="AC13466">
            <v>0</v>
          </cell>
        </row>
        <row r="13467">
          <cell r="AC13467">
            <v>0</v>
          </cell>
        </row>
        <row r="13468">
          <cell r="AC13468">
            <v>0</v>
          </cell>
        </row>
        <row r="13469">
          <cell r="AC13469">
            <v>0</v>
          </cell>
        </row>
        <row r="13470">
          <cell r="AC13470">
            <v>0</v>
          </cell>
        </row>
        <row r="13471">
          <cell r="AC13471">
            <v>0</v>
          </cell>
        </row>
        <row r="13472">
          <cell r="AC13472">
            <v>0</v>
          </cell>
        </row>
        <row r="13473">
          <cell r="AC13473">
            <v>0</v>
          </cell>
        </row>
        <row r="13474">
          <cell r="AC13474">
            <v>0</v>
          </cell>
        </row>
        <row r="13475">
          <cell r="AC13475">
            <v>0</v>
          </cell>
        </row>
        <row r="13476">
          <cell r="AC13476">
            <v>0</v>
          </cell>
        </row>
        <row r="13477">
          <cell r="AC13477">
            <v>0</v>
          </cell>
        </row>
        <row r="13478">
          <cell r="AC13478">
            <v>0</v>
          </cell>
        </row>
        <row r="13479">
          <cell r="AC13479">
            <v>0</v>
          </cell>
        </row>
        <row r="13480">
          <cell r="AC13480">
            <v>0</v>
          </cell>
        </row>
        <row r="13481">
          <cell r="AC13481">
            <v>0</v>
          </cell>
        </row>
        <row r="13482">
          <cell r="AC13482">
            <v>0</v>
          </cell>
        </row>
        <row r="13483">
          <cell r="AC13483">
            <v>0</v>
          </cell>
        </row>
        <row r="13484">
          <cell r="AC13484">
            <v>0</v>
          </cell>
        </row>
        <row r="13485">
          <cell r="AC13485">
            <v>0</v>
          </cell>
        </row>
        <row r="13486">
          <cell r="AC13486">
            <v>0</v>
          </cell>
        </row>
        <row r="13487">
          <cell r="AC13487">
            <v>0</v>
          </cell>
        </row>
        <row r="13488">
          <cell r="AC13488">
            <v>0</v>
          </cell>
        </row>
        <row r="13489">
          <cell r="AC13489">
            <v>0</v>
          </cell>
        </row>
        <row r="13490">
          <cell r="AC13490">
            <v>0</v>
          </cell>
        </row>
        <row r="13491">
          <cell r="AC13491">
            <v>0</v>
          </cell>
        </row>
        <row r="13492">
          <cell r="AC13492">
            <v>0</v>
          </cell>
        </row>
        <row r="13493">
          <cell r="AC13493">
            <v>0</v>
          </cell>
        </row>
        <row r="13494">
          <cell r="AC13494">
            <v>0</v>
          </cell>
        </row>
        <row r="13495">
          <cell r="AC13495">
            <v>0</v>
          </cell>
        </row>
        <row r="13496">
          <cell r="AC13496">
            <v>0</v>
          </cell>
        </row>
        <row r="13497">
          <cell r="AC13497">
            <v>0</v>
          </cell>
        </row>
        <row r="13498">
          <cell r="AC13498">
            <v>0</v>
          </cell>
        </row>
        <row r="13499">
          <cell r="AC13499">
            <v>0</v>
          </cell>
        </row>
        <row r="13500">
          <cell r="AC13500">
            <v>0</v>
          </cell>
        </row>
        <row r="13501">
          <cell r="AC13501">
            <v>0</v>
          </cell>
        </row>
        <row r="13502">
          <cell r="AC13502">
            <v>0</v>
          </cell>
        </row>
        <row r="13503">
          <cell r="AC13503">
            <v>0</v>
          </cell>
        </row>
        <row r="13504">
          <cell r="AC13504">
            <v>0</v>
          </cell>
        </row>
        <row r="13505">
          <cell r="AC13505">
            <v>0</v>
          </cell>
        </row>
        <row r="13506">
          <cell r="AC13506">
            <v>0</v>
          </cell>
        </row>
        <row r="13507">
          <cell r="AC13507">
            <v>0</v>
          </cell>
        </row>
        <row r="13508">
          <cell r="AC13508">
            <v>0</v>
          </cell>
        </row>
        <row r="13509">
          <cell r="AC13509">
            <v>0</v>
          </cell>
        </row>
        <row r="13510">
          <cell r="AC13510">
            <v>0</v>
          </cell>
        </row>
        <row r="13511">
          <cell r="AC13511">
            <v>0</v>
          </cell>
        </row>
        <row r="13512">
          <cell r="AC13512">
            <v>0</v>
          </cell>
        </row>
        <row r="13513">
          <cell r="AC13513">
            <v>0</v>
          </cell>
        </row>
        <row r="13514">
          <cell r="AC13514">
            <v>0</v>
          </cell>
        </row>
        <row r="13515">
          <cell r="AC13515">
            <v>0</v>
          </cell>
        </row>
        <row r="13516">
          <cell r="AC13516">
            <v>0</v>
          </cell>
        </row>
        <row r="13517">
          <cell r="AC13517">
            <v>0</v>
          </cell>
        </row>
        <row r="13518">
          <cell r="AC13518">
            <v>0</v>
          </cell>
        </row>
        <row r="13519">
          <cell r="AC13519">
            <v>0</v>
          </cell>
        </row>
        <row r="13520">
          <cell r="AC13520">
            <v>0</v>
          </cell>
        </row>
        <row r="13521">
          <cell r="AC13521">
            <v>0</v>
          </cell>
        </row>
        <row r="13522">
          <cell r="AC13522">
            <v>0</v>
          </cell>
        </row>
        <row r="13523">
          <cell r="AC13523">
            <v>0</v>
          </cell>
        </row>
        <row r="13524">
          <cell r="AC13524">
            <v>0</v>
          </cell>
        </row>
        <row r="13525">
          <cell r="AC13525">
            <v>0</v>
          </cell>
        </row>
        <row r="13526">
          <cell r="AC13526">
            <v>0</v>
          </cell>
        </row>
        <row r="13527">
          <cell r="AC13527">
            <v>0</v>
          </cell>
        </row>
        <row r="13528">
          <cell r="AC13528">
            <v>0</v>
          </cell>
        </row>
        <row r="13529">
          <cell r="AC13529">
            <v>0</v>
          </cell>
        </row>
        <row r="13530">
          <cell r="AC13530">
            <v>0</v>
          </cell>
        </row>
        <row r="13531">
          <cell r="AC13531">
            <v>0</v>
          </cell>
        </row>
        <row r="13532">
          <cell r="AC13532">
            <v>0</v>
          </cell>
        </row>
        <row r="13533">
          <cell r="AC13533">
            <v>0</v>
          </cell>
        </row>
        <row r="13534">
          <cell r="AC13534">
            <v>0</v>
          </cell>
        </row>
        <row r="13535">
          <cell r="AC13535">
            <v>0</v>
          </cell>
        </row>
        <row r="13536">
          <cell r="AC13536">
            <v>0</v>
          </cell>
        </row>
        <row r="13537">
          <cell r="AC13537">
            <v>0</v>
          </cell>
        </row>
        <row r="13538">
          <cell r="AC13538">
            <v>0</v>
          </cell>
        </row>
        <row r="13539">
          <cell r="AC13539">
            <v>0</v>
          </cell>
        </row>
        <row r="13540">
          <cell r="AC13540">
            <v>0</v>
          </cell>
        </row>
        <row r="13541">
          <cell r="AC13541">
            <v>0</v>
          </cell>
        </row>
        <row r="13542">
          <cell r="AC13542">
            <v>0</v>
          </cell>
        </row>
        <row r="13543">
          <cell r="AC13543">
            <v>0</v>
          </cell>
        </row>
        <row r="13544">
          <cell r="AC13544">
            <v>0</v>
          </cell>
        </row>
        <row r="13545">
          <cell r="AC13545">
            <v>0</v>
          </cell>
        </row>
        <row r="13546">
          <cell r="AC13546">
            <v>0</v>
          </cell>
        </row>
        <row r="13547">
          <cell r="AC13547">
            <v>0</v>
          </cell>
        </row>
        <row r="13548">
          <cell r="AC13548">
            <v>0</v>
          </cell>
        </row>
        <row r="13549">
          <cell r="AC13549">
            <v>0</v>
          </cell>
        </row>
        <row r="13550">
          <cell r="AC13550">
            <v>0</v>
          </cell>
        </row>
        <row r="13551">
          <cell r="AC13551">
            <v>0</v>
          </cell>
        </row>
        <row r="13552">
          <cell r="AC13552">
            <v>0</v>
          </cell>
        </row>
        <row r="13553">
          <cell r="AC13553">
            <v>0</v>
          </cell>
        </row>
        <row r="13554">
          <cell r="AC13554">
            <v>0</v>
          </cell>
        </row>
        <row r="13555">
          <cell r="AC13555">
            <v>0</v>
          </cell>
        </row>
        <row r="13556">
          <cell r="AC13556">
            <v>0</v>
          </cell>
        </row>
        <row r="13557">
          <cell r="AC13557">
            <v>0</v>
          </cell>
        </row>
        <row r="13558">
          <cell r="AC13558">
            <v>0</v>
          </cell>
        </row>
        <row r="13559">
          <cell r="AC13559">
            <v>0</v>
          </cell>
        </row>
        <row r="13560">
          <cell r="AC13560">
            <v>0</v>
          </cell>
        </row>
        <row r="13561">
          <cell r="AC13561">
            <v>0</v>
          </cell>
        </row>
        <row r="13562">
          <cell r="AC13562">
            <v>0</v>
          </cell>
        </row>
        <row r="13563">
          <cell r="AC13563">
            <v>0</v>
          </cell>
        </row>
        <row r="13564">
          <cell r="AC13564">
            <v>0</v>
          </cell>
        </row>
        <row r="13565">
          <cell r="AC13565">
            <v>0</v>
          </cell>
        </row>
        <row r="13566">
          <cell r="AC13566">
            <v>0</v>
          </cell>
        </row>
        <row r="13567">
          <cell r="AC13567">
            <v>0</v>
          </cell>
        </row>
        <row r="13568">
          <cell r="AC13568">
            <v>0</v>
          </cell>
        </row>
        <row r="13569">
          <cell r="AC13569">
            <v>0</v>
          </cell>
        </row>
        <row r="13570">
          <cell r="AC13570">
            <v>0</v>
          </cell>
        </row>
        <row r="13571">
          <cell r="AC13571">
            <v>0</v>
          </cell>
        </row>
        <row r="13572">
          <cell r="AC13572">
            <v>0</v>
          </cell>
        </row>
        <row r="13573">
          <cell r="AC13573">
            <v>0</v>
          </cell>
        </row>
        <row r="13574">
          <cell r="AC13574">
            <v>0</v>
          </cell>
        </row>
        <row r="13575">
          <cell r="AC13575">
            <v>0</v>
          </cell>
        </row>
        <row r="13576">
          <cell r="AC13576">
            <v>0</v>
          </cell>
        </row>
        <row r="13577">
          <cell r="AC13577">
            <v>0</v>
          </cell>
        </row>
        <row r="13578">
          <cell r="AC13578">
            <v>0</v>
          </cell>
        </row>
        <row r="13579">
          <cell r="AC13579">
            <v>0</v>
          </cell>
        </row>
        <row r="13580">
          <cell r="AC13580">
            <v>0</v>
          </cell>
        </row>
        <row r="13581">
          <cell r="AC13581">
            <v>0</v>
          </cell>
        </row>
        <row r="13582">
          <cell r="AC13582">
            <v>0</v>
          </cell>
        </row>
        <row r="13583">
          <cell r="AC13583">
            <v>0</v>
          </cell>
        </row>
        <row r="13584">
          <cell r="AC13584">
            <v>0</v>
          </cell>
        </row>
        <row r="13585">
          <cell r="AC13585">
            <v>0</v>
          </cell>
        </row>
        <row r="13586">
          <cell r="AC13586">
            <v>0</v>
          </cell>
        </row>
        <row r="13587">
          <cell r="AC13587">
            <v>0</v>
          </cell>
        </row>
        <row r="13588">
          <cell r="AC13588">
            <v>0</v>
          </cell>
        </row>
        <row r="13589">
          <cell r="AC13589">
            <v>0</v>
          </cell>
        </row>
        <row r="13590">
          <cell r="AC13590">
            <v>0</v>
          </cell>
        </row>
        <row r="13591">
          <cell r="AC13591">
            <v>0</v>
          </cell>
        </row>
        <row r="13592">
          <cell r="AC13592">
            <v>0</v>
          </cell>
        </row>
        <row r="13593">
          <cell r="AC13593">
            <v>0</v>
          </cell>
        </row>
        <row r="13594">
          <cell r="AC13594">
            <v>0</v>
          </cell>
        </row>
        <row r="13595">
          <cell r="AC13595">
            <v>0</v>
          </cell>
        </row>
        <row r="13596">
          <cell r="AC13596">
            <v>0</v>
          </cell>
        </row>
        <row r="13597">
          <cell r="AC13597">
            <v>0</v>
          </cell>
        </row>
        <row r="13598">
          <cell r="AC13598">
            <v>0</v>
          </cell>
        </row>
        <row r="13599">
          <cell r="AC13599">
            <v>0</v>
          </cell>
        </row>
        <row r="13600">
          <cell r="AC13600">
            <v>0</v>
          </cell>
        </row>
        <row r="13601">
          <cell r="AC13601">
            <v>0</v>
          </cell>
        </row>
        <row r="13602">
          <cell r="AC13602">
            <v>0</v>
          </cell>
        </row>
        <row r="13603">
          <cell r="AC13603">
            <v>0</v>
          </cell>
        </row>
        <row r="13604">
          <cell r="AC13604">
            <v>0</v>
          </cell>
        </row>
        <row r="13605">
          <cell r="AC13605">
            <v>0</v>
          </cell>
        </row>
        <row r="13606">
          <cell r="AC13606">
            <v>0</v>
          </cell>
        </row>
        <row r="13607">
          <cell r="AC13607">
            <v>0</v>
          </cell>
        </row>
        <row r="13608">
          <cell r="AC13608">
            <v>0</v>
          </cell>
        </row>
        <row r="13609">
          <cell r="AC13609">
            <v>0</v>
          </cell>
        </row>
        <row r="13610">
          <cell r="AC13610">
            <v>0</v>
          </cell>
        </row>
        <row r="13611">
          <cell r="AC13611">
            <v>0</v>
          </cell>
        </row>
        <row r="13612">
          <cell r="AC13612">
            <v>0</v>
          </cell>
        </row>
        <row r="13613">
          <cell r="AC13613">
            <v>0</v>
          </cell>
        </row>
        <row r="13614">
          <cell r="AC13614">
            <v>0</v>
          </cell>
        </row>
        <row r="13615">
          <cell r="AC13615">
            <v>0</v>
          </cell>
        </row>
        <row r="13616">
          <cell r="AC13616">
            <v>0</v>
          </cell>
        </row>
        <row r="13617">
          <cell r="AC13617">
            <v>0</v>
          </cell>
        </row>
        <row r="13618">
          <cell r="AC13618">
            <v>0</v>
          </cell>
        </row>
        <row r="13619">
          <cell r="AC13619">
            <v>0</v>
          </cell>
        </row>
        <row r="13620">
          <cell r="AC13620">
            <v>0</v>
          </cell>
        </row>
        <row r="13621">
          <cell r="AC13621">
            <v>0</v>
          </cell>
        </row>
        <row r="13622">
          <cell r="AC13622">
            <v>0</v>
          </cell>
        </row>
        <row r="13623">
          <cell r="AC13623">
            <v>0</v>
          </cell>
        </row>
        <row r="13624">
          <cell r="AC13624">
            <v>0</v>
          </cell>
        </row>
        <row r="13625">
          <cell r="AC13625">
            <v>0</v>
          </cell>
        </row>
        <row r="13626">
          <cell r="AC13626">
            <v>0</v>
          </cell>
        </row>
        <row r="13627">
          <cell r="AC13627">
            <v>0</v>
          </cell>
        </row>
        <row r="13628">
          <cell r="AC13628">
            <v>0</v>
          </cell>
        </row>
        <row r="13629">
          <cell r="AC13629">
            <v>0</v>
          </cell>
        </row>
        <row r="13630">
          <cell r="AC13630">
            <v>0</v>
          </cell>
        </row>
        <row r="13631">
          <cell r="AC13631">
            <v>0</v>
          </cell>
        </row>
        <row r="13632">
          <cell r="AC13632">
            <v>0</v>
          </cell>
        </row>
        <row r="13633">
          <cell r="AC13633">
            <v>0</v>
          </cell>
        </row>
        <row r="13634">
          <cell r="AC13634">
            <v>0</v>
          </cell>
        </row>
        <row r="13635">
          <cell r="AC13635">
            <v>0</v>
          </cell>
        </row>
        <row r="13636">
          <cell r="AC13636">
            <v>0</v>
          </cell>
        </row>
        <row r="13637">
          <cell r="AC13637">
            <v>0</v>
          </cell>
        </row>
        <row r="13638">
          <cell r="AC13638">
            <v>0</v>
          </cell>
        </row>
        <row r="13639">
          <cell r="AC13639">
            <v>0</v>
          </cell>
        </row>
        <row r="13640">
          <cell r="AC13640">
            <v>0</v>
          </cell>
        </row>
        <row r="13641">
          <cell r="AC13641">
            <v>0</v>
          </cell>
        </row>
        <row r="13642">
          <cell r="AC13642">
            <v>0</v>
          </cell>
        </row>
        <row r="13643">
          <cell r="AC13643">
            <v>0</v>
          </cell>
        </row>
        <row r="13644">
          <cell r="AC13644">
            <v>0</v>
          </cell>
        </row>
        <row r="13645">
          <cell r="AC13645">
            <v>0</v>
          </cell>
        </row>
        <row r="13646">
          <cell r="AC13646">
            <v>0</v>
          </cell>
        </row>
        <row r="13647">
          <cell r="AC13647">
            <v>0</v>
          </cell>
        </row>
        <row r="13648">
          <cell r="AC13648">
            <v>0</v>
          </cell>
        </row>
        <row r="13649">
          <cell r="AC13649">
            <v>0</v>
          </cell>
        </row>
        <row r="13650">
          <cell r="AC13650">
            <v>0</v>
          </cell>
        </row>
        <row r="13651">
          <cell r="AC13651">
            <v>0</v>
          </cell>
        </row>
        <row r="13652">
          <cell r="AC13652">
            <v>0</v>
          </cell>
        </row>
        <row r="13653">
          <cell r="AC13653">
            <v>0</v>
          </cell>
        </row>
        <row r="13654">
          <cell r="AC13654">
            <v>0</v>
          </cell>
        </row>
        <row r="13655">
          <cell r="AC13655">
            <v>0</v>
          </cell>
        </row>
        <row r="13656">
          <cell r="AC13656">
            <v>0</v>
          </cell>
        </row>
        <row r="13657">
          <cell r="AC13657">
            <v>0</v>
          </cell>
        </row>
        <row r="13658">
          <cell r="AC13658">
            <v>0</v>
          </cell>
        </row>
        <row r="13659">
          <cell r="AC13659">
            <v>0</v>
          </cell>
        </row>
        <row r="13660">
          <cell r="AC13660">
            <v>0</v>
          </cell>
        </row>
        <row r="13661">
          <cell r="AC13661">
            <v>0</v>
          </cell>
        </row>
        <row r="13662">
          <cell r="AC13662">
            <v>0</v>
          </cell>
        </row>
        <row r="13663">
          <cell r="AC13663">
            <v>0</v>
          </cell>
        </row>
        <row r="13664">
          <cell r="AC13664">
            <v>0</v>
          </cell>
        </row>
        <row r="13665">
          <cell r="AC13665">
            <v>0</v>
          </cell>
        </row>
        <row r="13666">
          <cell r="AC13666">
            <v>0</v>
          </cell>
        </row>
        <row r="13667">
          <cell r="AC13667">
            <v>0</v>
          </cell>
        </row>
        <row r="13668">
          <cell r="AC13668">
            <v>0</v>
          </cell>
        </row>
        <row r="13669">
          <cell r="AC13669">
            <v>0</v>
          </cell>
        </row>
        <row r="13670">
          <cell r="AC13670">
            <v>0</v>
          </cell>
        </row>
        <row r="13671">
          <cell r="AC13671">
            <v>0</v>
          </cell>
        </row>
        <row r="13672">
          <cell r="AC13672">
            <v>0</v>
          </cell>
        </row>
        <row r="13673">
          <cell r="AC13673">
            <v>0</v>
          </cell>
        </row>
        <row r="13674">
          <cell r="AC13674">
            <v>0</v>
          </cell>
        </row>
        <row r="13675">
          <cell r="AC13675">
            <v>0</v>
          </cell>
        </row>
        <row r="13676">
          <cell r="AC13676">
            <v>0</v>
          </cell>
        </row>
        <row r="13677">
          <cell r="AC13677">
            <v>0</v>
          </cell>
        </row>
        <row r="13678">
          <cell r="AC13678">
            <v>0</v>
          </cell>
        </row>
        <row r="13679">
          <cell r="AC13679">
            <v>0</v>
          </cell>
        </row>
        <row r="13680">
          <cell r="AC13680">
            <v>0</v>
          </cell>
        </row>
        <row r="13681">
          <cell r="AC13681">
            <v>0</v>
          </cell>
        </row>
        <row r="13682">
          <cell r="AC13682">
            <v>0</v>
          </cell>
        </row>
        <row r="13683">
          <cell r="AC13683">
            <v>0</v>
          </cell>
        </row>
        <row r="13684">
          <cell r="AC13684">
            <v>0</v>
          </cell>
        </row>
        <row r="13685">
          <cell r="AC13685">
            <v>0</v>
          </cell>
        </row>
        <row r="13686">
          <cell r="AC13686">
            <v>0</v>
          </cell>
        </row>
        <row r="13687">
          <cell r="AC13687">
            <v>0</v>
          </cell>
        </row>
        <row r="13688">
          <cell r="AC13688">
            <v>0</v>
          </cell>
        </row>
        <row r="13689">
          <cell r="AC13689">
            <v>0</v>
          </cell>
        </row>
        <row r="13690">
          <cell r="AC13690">
            <v>0</v>
          </cell>
        </row>
        <row r="13691">
          <cell r="AC13691">
            <v>0</v>
          </cell>
        </row>
        <row r="13692">
          <cell r="AC13692">
            <v>0</v>
          </cell>
        </row>
        <row r="13693">
          <cell r="AC13693">
            <v>0</v>
          </cell>
        </row>
        <row r="13694">
          <cell r="AC13694">
            <v>0</v>
          </cell>
        </row>
        <row r="13695">
          <cell r="AC13695">
            <v>0</v>
          </cell>
        </row>
        <row r="13696">
          <cell r="AC13696">
            <v>0</v>
          </cell>
        </row>
        <row r="13697">
          <cell r="AC13697">
            <v>0</v>
          </cell>
        </row>
        <row r="13698">
          <cell r="AC13698">
            <v>0</v>
          </cell>
        </row>
        <row r="13699">
          <cell r="AC13699">
            <v>0</v>
          </cell>
        </row>
        <row r="13700">
          <cell r="AC13700">
            <v>0</v>
          </cell>
        </row>
        <row r="13701">
          <cell r="AC13701">
            <v>0</v>
          </cell>
        </row>
        <row r="13702">
          <cell r="AC13702">
            <v>0</v>
          </cell>
        </row>
        <row r="13703">
          <cell r="AC13703">
            <v>0</v>
          </cell>
        </row>
        <row r="13704">
          <cell r="AC13704">
            <v>0</v>
          </cell>
        </row>
        <row r="13705">
          <cell r="AC13705">
            <v>0</v>
          </cell>
        </row>
        <row r="13706">
          <cell r="AC13706">
            <v>0</v>
          </cell>
        </row>
        <row r="13707">
          <cell r="AC13707">
            <v>0</v>
          </cell>
        </row>
        <row r="13708">
          <cell r="AC13708">
            <v>0</v>
          </cell>
        </row>
        <row r="13709">
          <cell r="AC13709">
            <v>0</v>
          </cell>
        </row>
        <row r="13710">
          <cell r="AC13710">
            <v>0</v>
          </cell>
        </row>
        <row r="13711">
          <cell r="AC13711">
            <v>0</v>
          </cell>
        </row>
        <row r="13712">
          <cell r="AC13712">
            <v>0</v>
          </cell>
        </row>
        <row r="13713">
          <cell r="AC13713">
            <v>0</v>
          </cell>
        </row>
        <row r="13714">
          <cell r="AC13714">
            <v>0</v>
          </cell>
        </row>
        <row r="13715">
          <cell r="AC13715">
            <v>0</v>
          </cell>
        </row>
        <row r="13716">
          <cell r="AC13716">
            <v>0</v>
          </cell>
        </row>
        <row r="13717">
          <cell r="AC13717">
            <v>0</v>
          </cell>
        </row>
        <row r="13718">
          <cell r="AC13718">
            <v>0</v>
          </cell>
        </row>
        <row r="13719">
          <cell r="AC13719">
            <v>0</v>
          </cell>
        </row>
        <row r="13720">
          <cell r="AC13720">
            <v>0</v>
          </cell>
        </row>
        <row r="13721">
          <cell r="AC13721">
            <v>0</v>
          </cell>
        </row>
        <row r="13722">
          <cell r="AC13722">
            <v>0</v>
          </cell>
        </row>
        <row r="13723">
          <cell r="AC13723">
            <v>0</v>
          </cell>
        </row>
        <row r="13724">
          <cell r="AC13724">
            <v>0</v>
          </cell>
        </row>
        <row r="13725">
          <cell r="AC13725">
            <v>0</v>
          </cell>
        </row>
        <row r="13726">
          <cell r="AC13726">
            <v>0</v>
          </cell>
        </row>
        <row r="13727">
          <cell r="AC13727">
            <v>0</v>
          </cell>
        </row>
        <row r="13728">
          <cell r="AC13728">
            <v>0</v>
          </cell>
        </row>
        <row r="13729">
          <cell r="AC13729">
            <v>0</v>
          </cell>
        </row>
        <row r="13730">
          <cell r="AC13730">
            <v>0</v>
          </cell>
        </row>
        <row r="13731">
          <cell r="AC13731">
            <v>0</v>
          </cell>
        </row>
        <row r="13732">
          <cell r="AC13732">
            <v>0</v>
          </cell>
        </row>
        <row r="13733">
          <cell r="AC13733">
            <v>0</v>
          </cell>
        </row>
        <row r="13734">
          <cell r="AC13734">
            <v>0</v>
          </cell>
        </row>
        <row r="13735">
          <cell r="AC13735">
            <v>0</v>
          </cell>
        </row>
        <row r="13736">
          <cell r="AC13736">
            <v>0</v>
          </cell>
        </row>
        <row r="13737">
          <cell r="AC13737">
            <v>0</v>
          </cell>
        </row>
        <row r="13738">
          <cell r="AC13738">
            <v>0</v>
          </cell>
        </row>
        <row r="13739">
          <cell r="AC13739">
            <v>0</v>
          </cell>
        </row>
        <row r="13740">
          <cell r="AC13740">
            <v>0</v>
          </cell>
        </row>
        <row r="13741">
          <cell r="AC13741">
            <v>0</v>
          </cell>
        </row>
        <row r="13742">
          <cell r="AC13742">
            <v>0</v>
          </cell>
        </row>
        <row r="13743">
          <cell r="AC13743">
            <v>0</v>
          </cell>
        </row>
        <row r="13744">
          <cell r="AC13744">
            <v>0</v>
          </cell>
        </row>
        <row r="13745">
          <cell r="AC13745">
            <v>0</v>
          </cell>
        </row>
        <row r="13746">
          <cell r="AC13746">
            <v>0</v>
          </cell>
        </row>
        <row r="13747">
          <cell r="AC13747">
            <v>0</v>
          </cell>
        </row>
        <row r="13748">
          <cell r="AC13748">
            <v>0</v>
          </cell>
        </row>
        <row r="13749">
          <cell r="AC13749">
            <v>0</v>
          </cell>
        </row>
        <row r="13750">
          <cell r="AC13750">
            <v>0</v>
          </cell>
        </row>
        <row r="13751">
          <cell r="AC13751">
            <v>0</v>
          </cell>
        </row>
        <row r="13752">
          <cell r="AC13752">
            <v>0</v>
          </cell>
        </row>
        <row r="13753">
          <cell r="AC13753">
            <v>0</v>
          </cell>
        </row>
        <row r="13754">
          <cell r="AC13754">
            <v>0</v>
          </cell>
        </row>
        <row r="13755">
          <cell r="AC13755">
            <v>0</v>
          </cell>
        </row>
        <row r="13756">
          <cell r="AC13756">
            <v>0</v>
          </cell>
        </row>
        <row r="13757">
          <cell r="AC13757">
            <v>0</v>
          </cell>
        </row>
        <row r="13758">
          <cell r="AC13758">
            <v>0</v>
          </cell>
        </row>
        <row r="13759">
          <cell r="AC13759">
            <v>0</v>
          </cell>
        </row>
        <row r="13760">
          <cell r="AC13760">
            <v>0</v>
          </cell>
        </row>
        <row r="13761">
          <cell r="AC13761">
            <v>0</v>
          </cell>
        </row>
        <row r="13762">
          <cell r="AC13762">
            <v>0</v>
          </cell>
        </row>
        <row r="13763">
          <cell r="AC13763">
            <v>0</v>
          </cell>
        </row>
        <row r="13764">
          <cell r="AC13764">
            <v>0</v>
          </cell>
        </row>
        <row r="13765">
          <cell r="AC13765">
            <v>0</v>
          </cell>
        </row>
        <row r="13766">
          <cell r="AC13766">
            <v>0</v>
          </cell>
        </row>
        <row r="13767">
          <cell r="AC13767">
            <v>0</v>
          </cell>
        </row>
        <row r="13768">
          <cell r="AC13768">
            <v>0</v>
          </cell>
        </row>
        <row r="13769">
          <cell r="AC13769">
            <v>0</v>
          </cell>
        </row>
        <row r="13770">
          <cell r="AC13770">
            <v>0</v>
          </cell>
        </row>
        <row r="13771">
          <cell r="AC13771">
            <v>0</v>
          </cell>
        </row>
        <row r="13772">
          <cell r="AC13772">
            <v>0</v>
          </cell>
        </row>
        <row r="13773">
          <cell r="AC13773">
            <v>0</v>
          </cell>
        </row>
        <row r="13774">
          <cell r="AC13774">
            <v>0</v>
          </cell>
        </row>
        <row r="13775">
          <cell r="AC13775">
            <v>0</v>
          </cell>
        </row>
        <row r="13776">
          <cell r="AC13776">
            <v>0</v>
          </cell>
        </row>
        <row r="13777">
          <cell r="AC13777">
            <v>0</v>
          </cell>
        </row>
        <row r="13778">
          <cell r="AC13778">
            <v>0</v>
          </cell>
        </row>
        <row r="13779">
          <cell r="AC13779">
            <v>0</v>
          </cell>
        </row>
        <row r="13780">
          <cell r="AC13780">
            <v>0</v>
          </cell>
        </row>
        <row r="13781">
          <cell r="AC13781">
            <v>0</v>
          </cell>
        </row>
        <row r="13782">
          <cell r="AC13782">
            <v>0</v>
          </cell>
        </row>
        <row r="13783">
          <cell r="AC13783">
            <v>0</v>
          </cell>
        </row>
        <row r="13784">
          <cell r="AC13784">
            <v>0</v>
          </cell>
        </row>
        <row r="13785">
          <cell r="AC13785">
            <v>0</v>
          </cell>
        </row>
        <row r="13786">
          <cell r="AC13786">
            <v>0</v>
          </cell>
        </row>
        <row r="13787">
          <cell r="AC13787">
            <v>0</v>
          </cell>
        </row>
        <row r="13788">
          <cell r="AC13788">
            <v>0</v>
          </cell>
        </row>
        <row r="13789">
          <cell r="AC13789">
            <v>0</v>
          </cell>
        </row>
        <row r="13790">
          <cell r="AC13790">
            <v>0</v>
          </cell>
        </row>
        <row r="13791">
          <cell r="AC13791">
            <v>0</v>
          </cell>
        </row>
        <row r="13792">
          <cell r="AC13792">
            <v>0</v>
          </cell>
        </row>
        <row r="13793">
          <cell r="AC13793">
            <v>0</v>
          </cell>
        </row>
        <row r="13794">
          <cell r="AC13794">
            <v>0</v>
          </cell>
        </row>
        <row r="13795">
          <cell r="AC13795">
            <v>0</v>
          </cell>
        </row>
        <row r="13796">
          <cell r="AC13796">
            <v>0</v>
          </cell>
        </row>
        <row r="13797">
          <cell r="AC13797">
            <v>0</v>
          </cell>
        </row>
        <row r="13798">
          <cell r="AC13798">
            <v>0</v>
          </cell>
        </row>
        <row r="13799">
          <cell r="AC13799">
            <v>0</v>
          </cell>
        </row>
        <row r="13800">
          <cell r="AC13800">
            <v>0</v>
          </cell>
        </row>
        <row r="13801">
          <cell r="AC13801">
            <v>0</v>
          </cell>
        </row>
        <row r="13802">
          <cell r="AC13802">
            <v>0</v>
          </cell>
        </row>
        <row r="13803">
          <cell r="AC13803">
            <v>0</v>
          </cell>
        </row>
        <row r="13804">
          <cell r="AC13804">
            <v>0</v>
          </cell>
        </row>
        <row r="13805">
          <cell r="AC13805">
            <v>0</v>
          </cell>
        </row>
        <row r="13806">
          <cell r="AC13806">
            <v>0</v>
          </cell>
        </row>
        <row r="13807">
          <cell r="AC13807">
            <v>0</v>
          </cell>
        </row>
        <row r="13808">
          <cell r="AC13808">
            <v>0</v>
          </cell>
        </row>
        <row r="13809">
          <cell r="AC13809">
            <v>0</v>
          </cell>
        </row>
        <row r="13810">
          <cell r="AC13810">
            <v>0</v>
          </cell>
        </row>
        <row r="13811">
          <cell r="AC13811">
            <v>0</v>
          </cell>
        </row>
        <row r="13812">
          <cell r="AC13812">
            <v>0</v>
          </cell>
        </row>
        <row r="13813">
          <cell r="AC13813">
            <v>0</v>
          </cell>
        </row>
        <row r="13814">
          <cell r="AC13814">
            <v>0</v>
          </cell>
        </row>
        <row r="13815">
          <cell r="AC13815">
            <v>0</v>
          </cell>
        </row>
        <row r="13816">
          <cell r="AC13816">
            <v>0</v>
          </cell>
        </row>
        <row r="13817">
          <cell r="AC13817">
            <v>0</v>
          </cell>
        </row>
        <row r="13818">
          <cell r="AC13818">
            <v>0</v>
          </cell>
        </row>
        <row r="13819">
          <cell r="AC13819">
            <v>0</v>
          </cell>
        </row>
        <row r="13820">
          <cell r="AC13820">
            <v>0</v>
          </cell>
        </row>
        <row r="13821">
          <cell r="AC13821">
            <v>0</v>
          </cell>
        </row>
        <row r="13822">
          <cell r="AC13822">
            <v>0</v>
          </cell>
        </row>
        <row r="13823">
          <cell r="AC13823">
            <v>0</v>
          </cell>
        </row>
        <row r="13824">
          <cell r="AC13824">
            <v>0</v>
          </cell>
        </row>
        <row r="13825">
          <cell r="AC13825">
            <v>0</v>
          </cell>
        </row>
        <row r="13826">
          <cell r="AC13826">
            <v>0</v>
          </cell>
        </row>
        <row r="13827">
          <cell r="AC13827">
            <v>0</v>
          </cell>
        </row>
        <row r="13828">
          <cell r="AC13828">
            <v>0</v>
          </cell>
        </row>
        <row r="13829">
          <cell r="AC13829">
            <v>0</v>
          </cell>
        </row>
        <row r="13830">
          <cell r="AC13830">
            <v>0</v>
          </cell>
        </row>
        <row r="13831">
          <cell r="AC13831">
            <v>0</v>
          </cell>
        </row>
        <row r="13832">
          <cell r="AC13832">
            <v>0</v>
          </cell>
        </row>
        <row r="13833">
          <cell r="AC13833">
            <v>0</v>
          </cell>
        </row>
        <row r="13834">
          <cell r="AC13834">
            <v>0</v>
          </cell>
        </row>
        <row r="13835">
          <cell r="AC13835">
            <v>0</v>
          </cell>
        </row>
        <row r="13836">
          <cell r="AC13836">
            <v>0</v>
          </cell>
        </row>
        <row r="13837">
          <cell r="AC13837">
            <v>0</v>
          </cell>
        </row>
        <row r="13838">
          <cell r="AC13838">
            <v>0</v>
          </cell>
        </row>
        <row r="13839">
          <cell r="AC13839">
            <v>0</v>
          </cell>
        </row>
        <row r="13840">
          <cell r="AC13840">
            <v>0</v>
          </cell>
        </row>
        <row r="13841">
          <cell r="AC13841">
            <v>0</v>
          </cell>
        </row>
        <row r="13842">
          <cell r="AC13842">
            <v>0</v>
          </cell>
        </row>
        <row r="13843">
          <cell r="AC13843">
            <v>0</v>
          </cell>
        </row>
        <row r="13844">
          <cell r="AC13844">
            <v>0</v>
          </cell>
        </row>
        <row r="13845">
          <cell r="AC13845">
            <v>0</v>
          </cell>
        </row>
        <row r="13846">
          <cell r="AC13846">
            <v>0</v>
          </cell>
        </row>
        <row r="13847">
          <cell r="AC13847">
            <v>0</v>
          </cell>
        </row>
        <row r="13848">
          <cell r="AC13848">
            <v>0</v>
          </cell>
        </row>
        <row r="13849">
          <cell r="AC13849">
            <v>0</v>
          </cell>
        </row>
        <row r="13850">
          <cell r="AC13850">
            <v>0</v>
          </cell>
        </row>
        <row r="13851">
          <cell r="AC13851">
            <v>0</v>
          </cell>
        </row>
        <row r="13852">
          <cell r="AC13852">
            <v>0</v>
          </cell>
        </row>
        <row r="13853">
          <cell r="AC13853">
            <v>0</v>
          </cell>
        </row>
        <row r="13854">
          <cell r="AC13854">
            <v>0</v>
          </cell>
        </row>
        <row r="13855">
          <cell r="AC13855">
            <v>0</v>
          </cell>
        </row>
        <row r="13856">
          <cell r="AC13856">
            <v>0</v>
          </cell>
        </row>
        <row r="13857">
          <cell r="AC13857">
            <v>0</v>
          </cell>
        </row>
        <row r="13858">
          <cell r="AC13858">
            <v>0</v>
          </cell>
        </row>
        <row r="13859">
          <cell r="AC13859">
            <v>0</v>
          </cell>
        </row>
        <row r="13860">
          <cell r="AC13860">
            <v>0</v>
          </cell>
        </row>
        <row r="13861">
          <cell r="AC13861">
            <v>0</v>
          </cell>
        </row>
        <row r="13862">
          <cell r="AC13862">
            <v>0</v>
          </cell>
        </row>
        <row r="13863">
          <cell r="AC13863">
            <v>0</v>
          </cell>
        </row>
        <row r="13864">
          <cell r="AC13864">
            <v>0</v>
          </cell>
        </row>
        <row r="13865">
          <cell r="AC13865">
            <v>0</v>
          </cell>
        </row>
        <row r="13866">
          <cell r="AC13866">
            <v>0</v>
          </cell>
        </row>
        <row r="13867">
          <cell r="AC13867">
            <v>0</v>
          </cell>
        </row>
        <row r="13868">
          <cell r="AC13868">
            <v>0</v>
          </cell>
        </row>
        <row r="13869">
          <cell r="AC13869">
            <v>0</v>
          </cell>
        </row>
        <row r="13870">
          <cell r="AC13870">
            <v>0</v>
          </cell>
        </row>
        <row r="13871">
          <cell r="AC13871">
            <v>0</v>
          </cell>
        </row>
        <row r="13872">
          <cell r="AC13872">
            <v>0</v>
          </cell>
        </row>
        <row r="13873">
          <cell r="AC13873">
            <v>0</v>
          </cell>
        </row>
        <row r="13874">
          <cell r="AC13874">
            <v>0</v>
          </cell>
        </row>
        <row r="13875">
          <cell r="AC13875">
            <v>0</v>
          </cell>
        </row>
        <row r="13876">
          <cell r="AC13876">
            <v>0</v>
          </cell>
        </row>
        <row r="13877">
          <cell r="AC13877">
            <v>0</v>
          </cell>
        </row>
        <row r="13878">
          <cell r="AC13878">
            <v>0</v>
          </cell>
        </row>
        <row r="13879">
          <cell r="AC13879">
            <v>0</v>
          </cell>
        </row>
        <row r="13880">
          <cell r="AC13880">
            <v>0</v>
          </cell>
        </row>
        <row r="13881">
          <cell r="AC13881">
            <v>0</v>
          </cell>
        </row>
        <row r="13882">
          <cell r="AC13882">
            <v>0</v>
          </cell>
        </row>
        <row r="13883">
          <cell r="AC13883">
            <v>0</v>
          </cell>
        </row>
        <row r="13884">
          <cell r="AC13884">
            <v>0</v>
          </cell>
        </row>
        <row r="13885">
          <cell r="AC13885">
            <v>0</v>
          </cell>
        </row>
        <row r="13886">
          <cell r="AC13886">
            <v>0</v>
          </cell>
        </row>
        <row r="13887">
          <cell r="AC13887">
            <v>0</v>
          </cell>
        </row>
        <row r="13888">
          <cell r="AC13888">
            <v>0</v>
          </cell>
        </row>
        <row r="13889">
          <cell r="AC13889">
            <v>0</v>
          </cell>
        </row>
        <row r="13890">
          <cell r="AC13890">
            <v>0</v>
          </cell>
        </row>
        <row r="13891">
          <cell r="AC13891">
            <v>0</v>
          </cell>
        </row>
        <row r="13892">
          <cell r="AC13892">
            <v>0</v>
          </cell>
        </row>
        <row r="13893">
          <cell r="AC13893">
            <v>0</v>
          </cell>
        </row>
        <row r="13894">
          <cell r="AC13894">
            <v>0</v>
          </cell>
        </row>
        <row r="13895">
          <cell r="AC13895">
            <v>0</v>
          </cell>
        </row>
        <row r="13896">
          <cell r="AC13896">
            <v>0</v>
          </cell>
        </row>
        <row r="13897">
          <cell r="AC13897">
            <v>0</v>
          </cell>
        </row>
        <row r="13898">
          <cell r="AC13898">
            <v>0</v>
          </cell>
        </row>
        <row r="13899">
          <cell r="AC13899">
            <v>0</v>
          </cell>
        </row>
        <row r="13900">
          <cell r="AC13900">
            <v>0</v>
          </cell>
        </row>
        <row r="13901">
          <cell r="AC13901">
            <v>0</v>
          </cell>
        </row>
        <row r="13902">
          <cell r="AC13902">
            <v>0</v>
          </cell>
        </row>
        <row r="13903">
          <cell r="AC13903">
            <v>0</v>
          </cell>
        </row>
        <row r="13904">
          <cell r="AC13904">
            <v>0</v>
          </cell>
        </row>
        <row r="13905">
          <cell r="AC13905">
            <v>0</v>
          </cell>
        </row>
        <row r="13906">
          <cell r="AC13906">
            <v>0</v>
          </cell>
        </row>
        <row r="13907">
          <cell r="AC13907">
            <v>0</v>
          </cell>
        </row>
        <row r="13908">
          <cell r="AC13908">
            <v>0</v>
          </cell>
        </row>
        <row r="13909">
          <cell r="AC13909">
            <v>0</v>
          </cell>
        </row>
        <row r="13910">
          <cell r="AC13910">
            <v>0</v>
          </cell>
        </row>
        <row r="13911">
          <cell r="AC13911">
            <v>0</v>
          </cell>
        </row>
        <row r="13912">
          <cell r="AC13912">
            <v>0</v>
          </cell>
        </row>
        <row r="13913">
          <cell r="AC13913">
            <v>0</v>
          </cell>
        </row>
        <row r="13914">
          <cell r="AC13914">
            <v>0</v>
          </cell>
        </row>
        <row r="13915">
          <cell r="AC13915">
            <v>0</v>
          </cell>
        </row>
        <row r="13916">
          <cell r="AC13916">
            <v>0</v>
          </cell>
        </row>
        <row r="13917">
          <cell r="AC13917">
            <v>0</v>
          </cell>
        </row>
        <row r="13918">
          <cell r="AC13918">
            <v>0</v>
          </cell>
        </row>
        <row r="13919">
          <cell r="AC13919">
            <v>0</v>
          </cell>
        </row>
        <row r="13920">
          <cell r="AC13920">
            <v>0</v>
          </cell>
        </row>
        <row r="13921">
          <cell r="AC13921">
            <v>0</v>
          </cell>
        </row>
        <row r="13922">
          <cell r="AC13922">
            <v>0</v>
          </cell>
        </row>
        <row r="13923">
          <cell r="AC13923">
            <v>0</v>
          </cell>
        </row>
        <row r="13924">
          <cell r="AC13924">
            <v>0</v>
          </cell>
        </row>
        <row r="13925">
          <cell r="AC13925">
            <v>0</v>
          </cell>
        </row>
        <row r="13926">
          <cell r="AC13926">
            <v>0</v>
          </cell>
        </row>
        <row r="13927">
          <cell r="AC13927">
            <v>0</v>
          </cell>
        </row>
        <row r="13928">
          <cell r="AC13928">
            <v>0</v>
          </cell>
        </row>
        <row r="13929">
          <cell r="AC13929">
            <v>0</v>
          </cell>
        </row>
        <row r="13930">
          <cell r="AC13930">
            <v>0</v>
          </cell>
        </row>
        <row r="13931">
          <cell r="AC13931">
            <v>0</v>
          </cell>
        </row>
        <row r="13932">
          <cell r="AC13932">
            <v>0</v>
          </cell>
        </row>
        <row r="13933">
          <cell r="AC13933">
            <v>0</v>
          </cell>
        </row>
        <row r="13934">
          <cell r="AC13934">
            <v>0</v>
          </cell>
        </row>
        <row r="13935">
          <cell r="AC13935">
            <v>0</v>
          </cell>
        </row>
        <row r="13936">
          <cell r="AC13936">
            <v>0</v>
          </cell>
        </row>
        <row r="13937">
          <cell r="AC13937">
            <v>0</v>
          </cell>
        </row>
        <row r="13938">
          <cell r="AC13938">
            <v>0</v>
          </cell>
        </row>
        <row r="13939">
          <cell r="AC13939">
            <v>0</v>
          </cell>
        </row>
        <row r="13940">
          <cell r="AC13940">
            <v>0</v>
          </cell>
        </row>
        <row r="13941">
          <cell r="AC13941">
            <v>0</v>
          </cell>
        </row>
        <row r="13942">
          <cell r="AC13942">
            <v>0</v>
          </cell>
        </row>
        <row r="13943">
          <cell r="AC13943">
            <v>0</v>
          </cell>
        </row>
        <row r="13944">
          <cell r="AC13944">
            <v>0</v>
          </cell>
        </row>
        <row r="13945">
          <cell r="AC13945">
            <v>0</v>
          </cell>
        </row>
        <row r="13946">
          <cell r="AC13946">
            <v>0</v>
          </cell>
        </row>
        <row r="13947">
          <cell r="AC13947">
            <v>0</v>
          </cell>
        </row>
        <row r="13948">
          <cell r="AC13948">
            <v>0</v>
          </cell>
        </row>
        <row r="13949">
          <cell r="AC13949">
            <v>0</v>
          </cell>
        </row>
        <row r="13950">
          <cell r="AC13950">
            <v>0</v>
          </cell>
        </row>
        <row r="13951">
          <cell r="AC13951">
            <v>0</v>
          </cell>
        </row>
        <row r="13952">
          <cell r="AC13952">
            <v>0</v>
          </cell>
        </row>
        <row r="13953">
          <cell r="AC13953">
            <v>0</v>
          </cell>
        </row>
        <row r="13954">
          <cell r="AC13954">
            <v>0</v>
          </cell>
        </row>
        <row r="13955">
          <cell r="AC13955">
            <v>0</v>
          </cell>
        </row>
        <row r="13956">
          <cell r="AC13956">
            <v>0</v>
          </cell>
        </row>
        <row r="13957">
          <cell r="AC13957">
            <v>0</v>
          </cell>
        </row>
        <row r="13958">
          <cell r="AC13958">
            <v>0</v>
          </cell>
        </row>
        <row r="13959">
          <cell r="AC13959">
            <v>0</v>
          </cell>
        </row>
        <row r="13960">
          <cell r="AC13960">
            <v>0</v>
          </cell>
        </row>
        <row r="13961">
          <cell r="AC13961">
            <v>0</v>
          </cell>
        </row>
        <row r="13962">
          <cell r="AC13962">
            <v>0</v>
          </cell>
        </row>
        <row r="13963">
          <cell r="AC13963">
            <v>0</v>
          </cell>
        </row>
        <row r="13964">
          <cell r="AC13964">
            <v>0</v>
          </cell>
        </row>
        <row r="13965">
          <cell r="AC13965">
            <v>0</v>
          </cell>
        </row>
        <row r="13966">
          <cell r="AC13966">
            <v>0</v>
          </cell>
        </row>
        <row r="13967">
          <cell r="AC13967">
            <v>0</v>
          </cell>
        </row>
        <row r="13968">
          <cell r="AC13968">
            <v>0</v>
          </cell>
        </row>
        <row r="13969">
          <cell r="AC13969">
            <v>0</v>
          </cell>
        </row>
        <row r="13970">
          <cell r="AC13970">
            <v>0</v>
          </cell>
        </row>
        <row r="13971">
          <cell r="AC13971">
            <v>0</v>
          </cell>
        </row>
        <row r="13972">
          <cell r="AC13972">
            <v>0</v>
          </cell>
        </row>
        <row r="13973">
          <cell r="AC13973">
            <v>0</v>
          </cell>
        </row>
        <row r="13974">
          <cell r="AC13974">
            <v>0</v>
          </cell>
        </row>
        <row r="13975">
          <cell r="AC13975">
            <v>0</v>
          </cell>
        </row>
        <row r="13976">
          <cell r="AC13976">
            <v>0</v>
          </cell>
        </row>
        <row r="13977">
          <cell r="AC13977">
            <v>0</v>
          </cell>
        </row>
        <row r="13978">
          <cell r="AC13978">
            <v>0</v>
          </cell>
        </row>
        <row r="13979">
          <cell r="AC13979">
            <v>0</v>
          </cell>
        </row>
        <row r="13980">
          <cell r="AC13980">
            <v>0</v>
          </cell>
        </row>
        <row r="13981">
          <cell r="AC13981">
            <v>0</v>
          </cell>
        </row>
        <row r="13982">
          <cell r="AC13982">
            <v>0</v>
          </cell>
        </row>
        <row r="13983">
          <cell r="AC13983">
            <v>0</v>
          </cell>
        </row>
        <row r="13984">
          <cell r="AC13984">
            <v>0</v>
          </cell>
        </row>
        <row r="13985">
          <cell r="AC13985">
            <v>0</v>
          </cell>
        </row>
        <row r="13986">
          <cell r="AC13986">
            <v>0</v>
          </cell>
        </row>
        <row r="13987">
          <cell r="AC13987">
            <v>0</v>
          </cell>
        </row>
        <row r="13988">
          <cell r="AC13988">
            <v>0</v>
          </cell>
        </row>
        <row r="13989">
          <cell r="AC13989">
            <v>0</v>
          </cell>
        </row>
        <row r="13990">
          <cell r="AC13990">
            <v>0</v>
          </cell>
        </row>
        <row r="13991">
          <cell r="AC13991">
            <v>0</v>
          </cell>
        </row>
        <row r="13992">
          <cell r="AC13992">
            <v>0</v>
          </cell>
        </row>
        <row r="13993">
          <cell r="AC13993">
            <v>0</v>
          </cell>
        </row>
        <row r="13994">
          <cell r="AC13994">
            <v>0</v>
          </cell>
        </row>
        <row r="13995">
          <cell r="AC13995">
            <v>0</v>
          </cell>
        </row>
        <row r="13996">
          <cell r="AC13996">
            <v>0</v>
          </cell>
        </row>
        <row r="13997">
          <cell r="AC13997">
            <v>0</v>
          </cell>
        </row>
        <row r="13998">
          <cell r="AC13998">
            <v>0</v>
          </cell>
        </row>
        <row r="13999">
          <cell r="AC13999">
            <v>0</v>
          </cell>
        </row>
        <row r="14000">
          <cell r="AC14000">
            <v>0</v>
          </cell>
        </row>
        <row r="14001">
          <cell r="AC14001">
            <v>0</v>
          </cell>
        </row>
        <row r="14002">
          <cell r="AC14002">
            <v>0</v>
          </cell>
        </row>
        <row r="14003">
          <cell r="AC14003">
            <v>0</v>
          </cell>
        </row>
        <row r="14004">
          <cell r="AC14004">
            <v>0</v>
          </cell>
        </row>
        <row r="14005">
          <cell r="AC14005">
            <v>0</v>
          </cell>
        </row>
        <row r="14006">
          <cell r="AC14006">
            <v>0</v>
          </cell>
        </row>
        <row r="14007">
          <cell r="AC14007">
            <v>0</v>
          </cell>
        </row>
        <row r="14008">
          <cell r="AC14008">
            <v>0</v>
          </cell>
        </row>
        <row r="14009">
          <cell r="AC14009">
            <v>0</v>
          </cell>
        </row>
        <row r="14010">
          <cell r="AC14010">
            <v>0</v>
          </cell>
        </row>
        <row r="14011">
          <cell r="AC14011">
            <v>0</v>
          </cell>
        </row>
        <row r="14012">
          <cell r="AC14012">
            <v>0</v>
          </cell>
        </row>
        <row r="14013">
          <cell r="AC14013">
            <v>0</v>
          </cell>
        </row>
        <row r="14014">
          <cell r="AC14014">
            <v>0</v>
          </cell>
        </row>
        <row r="14015">
          <cell r="AC14015">
            <v>0</v>
          </cell>
        </row>
        <row r="14016">
          <cell r="AC14016">
            <v>0</v>
          </cell>
        </row>
        <row r="14017">
          <cell r="AC14017">
            <v>0</v>
          </cell>
        </row>
        <row r="14018">
          <cell r="AC14018">
            <v>0</v>
          </cell>
        </row>
        <row r="14019">
          <cell r="AC14019">
            <v>0</v>
          </cell>
        </row>
        <row r="14020">
          <cell r="AC14020">
            <v>0</v>
          </cell>
        </row>
        <row r="14021">
          <cell r="AC14021">
            <v>0</v>
          </cell>
        </row>
        <row r="14022">
          <cell r="AC14022">
            <v>0</v>
          </cell>
        </row>
        <row r="14023">
          <cell r="AC14023">
            <v>0</v>
          </cell>
        </row>
        <row r="14024">
          <cell r="AC14024">
            <v>0</v>
          </cell>
        </row>
        <row r="14025">
          <cell r="AC14025">
            <v>0</v>
          </cell>
        </row>
        <row r="14026">
          <cell r="AC14026">
            <v>0</v>
          </cell>
        </row>
        <row r="14027">
          <cell r="AC14027">
            <v>0</v>
          </cell>
        </row>
        <row r="14028">
          <cell r="AC14028">
            <v>0</v>
          </cell>
        </row>
        <row r="14029">
          <cell r="AC14029">
            <v>0</v>
          </cell>
        </row>
        <row r="14030">
          <cell r="AC14030">
            <v>0</v>
          </cell>
        </row>
        <row r="14031">
          <cell r="AC14031">
            <v>0</v>
          </cell>
        </row>
        <row r="14032">
          <cell r="AC14032">
            <v>0</v>
          </cell>
        </row>
        <row r="14033">
          <cell r="AC14033">
            <v>0</v>
          </cell>
        </row>
        <row r="14034">
          <cell r="AC14034">
            <v>0</v>
          </cell>
        </row>
        <row r="14035">
          <cell r="AC14035">
            <v>0</v>
          </cell>
        </row>
        <row r="14036">
          <cell r="AC14036">
            <v>0</v>
          </cell>
        </row>
        <row r="14037">
          <cell r="AC14037">
            <v>0</v>
          </cell>
        </row>
        <row r="14038">
          <cell r="AC14038">
            <v>0</v>
          </cell>
        </row>
        <row r="14039">
          <cell r="AC14039">
            <v>0</v>
          </cell>
        </row>
        <row r="14040">
          <cell r="AC14040">
            <v>0</v>
          </cell>
        </row>
        <row r="14041">
          <cell r="AC14041">
            <v>0</v>
          </cell>
        </row>
        <row r="14042">
          <cell r="AC14042">
            <v>0</v>
          </cell>
        </row>
        <row r="14043">
          <cell r="AC14043">
            <v>0</v>
          </cell>
        </row>
        <row r="14044">
          <cell r="AC14044">
            <v>0</v>
          </cell>
        </row>
        <row r="14045">
          <cell r="AC14045">
            <v>0</v>
          </cell>
        </row>
        <row r="14046">
          <cell r="AC14046">
            <v>0</v>
          </cell>
        </row>
        <row r="14047">
          <cell r="AC14047">
            <v>0</v>
          </cell>
        </row>
        <row r="14048">
          <cell r="AC14048">
            <v>0</v>
          </cell>
        </row>
        <row r="14049">
          <cell r="AC14049">
            <v>0</v>
          </cell>
        </row>
        <row r="14050">
          <cell r="AC14050">
            <v>0</v>
          </cell>
        </row>
        <row r="14051">
          <cell r="AC14051">
            <v>0</v>
          </cell>
        </row>
        <row r="14052">
          <cell r="AC14052">
            <v>0</v>
          </cell>
        </row>
        <row r="14053">
          <cell r="AC14053">
            <v>0</v>
          </cell>
        </row>
        <row r="14054">
          <cell r="AC14054">
            <v>0</v>
          </cell>
        </row>
        <row r="14055">
          <cell r="AC14055">
            <v>0</v>
          </cell>
        </row>
        <row r="14056">
          <cell r="AC14056">
            <v>0</v>
          </cell>
        </row>
        <row r="14057">
          <cell r="AC14057">
            <v>0</v>
          </cell>
        </row>
        <row r="14058">
          <cell r="AC14058">
            <v>0</v>
          </cell>
        </row>
        <row r="14059">
          <cell r="AC14059">
            <v>0</v>
          </cell>
        </row>
        <row r="14060">
          <cell r="AC14060">
            <v>0</v>
          </cell>
        </row>
        <row r="14061">
          <cell r="AC14061">
            <v>0</v>
          </cell>
        </row>
        <row r="14062">
          <cell r="AC14062">
            <v>0</v>
          </cell>
        </row>
        <row r="14063">
          <cell r="AC14063">
            <v>0</v>
          </cell>
        </row>
        <row r="14064">
          <cell r="AC14064">
            <v>0</v>
          </cell>
        </row>
        <row r="14065">
          <cell r="AC14065">
            <v>0</v>
          </cell>
        </row>
        <row r="14066">
          <cell r="AC14066">
            <v>0</v>
          </cell>
        </row>
        <row r="14067">
          <cell r="AC14067">
            <v>0</v>
          </cell>
        </row>
        <row r="14068">
          <cell r="AC14068">
            <v>0</v>
          </cell>
        </row>
        <row r="14069">
          <cell r="AC14069">
            <v>0</v>
          </cell>
        </row>
        <row r="14070">
          <cell r="AC14070">
            <v>0</v>
          </cell>
        </row>
        <row r="14071">
          <cell r="AC14071">
            <v>0</v>
          </cell>
        </row>
        <row r="14072">
          <cell r="AC14072">
            <v>0</v>
          </cell>
        </row>
        <row r="14073">
          <cell r="AC14073">
            <v>0</v>
          </cell>
        </row>
        <row r="14074">
          <cell r="AC14074">
            <v>0</v>
          </cell>
        </row>
        <row r="14075">
          <cell r="AC14075">
            <v>0</v>
          </cell>
        </row>
        <row r="14076">
          <cell r="AC14076">
            <v>0</v>
          </cell>
        </row>
        <row r="14077">
          <cell r="AC14077">
            <v>0</v>
          </cell>
        </row>
        <row r="14078">
          <cell r="AC14078">
            <v>0</v>
          </cell>
        </row>
        <row r="14079">
          <cell r="AC14079">
            <v>0</v>
          </cell>
        </row>
        <row r="14080">
          <cell r="AC14080">
            <v>0</v>
          </cell>
        </row>
        <row r="14081">
          <cell r="AC14081">
            <v>0</v>
          </cell>
        </row>
        <row r="14082">
          <cell r="AC14082">
            <v>0</v>
          </cell>
        </row>
        <row r="14083">
          <cell r="AC14083">
            <v>0</v>
          </cell>
        </row>
        <row r="14084">
          <cell r="AC14084">
            <v>0</v>
          </cell>
        </row>
        <row r="14085">
          <cell r="AC14085">
            <v>0</v>
          </cell>
        </row>
        <row r="14086">
          <cell r="AC14086">
            <v>0</v>
          </cell>
        </row>
        <row r="14087">
          <cell r="AC14087">
            <v>0</v>
          </cell>
        </row>
        <row r="14088">
          <cell r="AC14088">
            <v>0</v>
          </cell>
        </row>
        <row r="14089">
          <cell r="AC14089">
            <v>0</v>
          </cell>
        </row>
        <row r="14090">
          <cell r="AC14090">
            <v>0</v>
          </cell>
        </row>
        <row r="14091">
          <cell r="AC14091">
            <v>0</v>
          </cell>
        </row>
        <row r="14092">
          <cell r="AC14092">
            <v>0</v>
          </cell>
        </row>
        <row r="14093">
          <cell r="AC14093">
            <v>0</v>
          </cell>
        </row>
        <row r="14094">
          <cell r="AC14094">
            <v>0</v>
          </cell>
        </row>
        <row r="14095">
          <cell r="AC14095">
            <v>0</v>
          </cell>
        </row>
        <row r="14096">
          <cell r="AC14096">
            <v>0</v>
          </cell>
        </row>
        <row r="14097">
          <cell r="AC14097">
            <v>0</v>
          </cell>
        </row>
        <row r="14098">
          <cell r="AC14098">
            <v>0</v>
          </cell>
        </row>
        <row r="14099">
          <cell r="AC14099">
            <v>0</v>
          </cell>
        </row>
        <row r="14100">
          <cell r="AC14100">
            <v>0</v>
          </cell>
        </row>
        <row r="14101">
          <cell r="AC14101">
            <v>0</v>
          </cell>
        </row>
        <row r="14102">
          <cell r="AC14102">
            <v>0</v>
          </cell>
        </row>
        <row r="14103">
          <cell r="AC14103">
            <v>0</v>
          </cell>
        </row>
        <row r="14104">
          <cell r="AC14104">
            <v>0</v>
          </cell>
        </row>
        <row r="14105">
          <cell r="AC14105">
            <v>0</v>
          </cell>
        </row>
        <row r="14106">
          <cell r="AC14106">
            <v>0</v>
          </cell>
        </row>
        <row r="14107">
          <cell r="AC14107">
            <v>0</v>
          </cell>
        </row>
        <row r="14108">
          <cell r="AC14108">
            <v>0</v>
          </cell>
        </row>
        <row r="14109">
          <cell r="AC14109">
            <v>0</v>
          </cell>
        </row>
        <row r="14110">
          <cell r="AC14110">
            <v>0</v>
          </cell>
        </row>
        <row r="14111">
          <cell r="AC14111">
            <v>0</v>
          </cell>
        </row>
        <row r="14112">
          <cell r="AC14112">
            <v>0</v>
          </cell>
        </row>
        <row r="14113">
          <cell r="AC14113">
            <v>0</v>
          </cell>
        </row>
        <row r="14114">
          <cell r="AC14114">
            <v>0</v>
          </cell>
        </row>
        <row r="14115">
          <cell r="AC14115">
            <v>0</v>
          </cell>
        </row>
        <row r="14116">
          <cell r="AC14116">
            <v>0</v>
          </cell>
        </row>
        <row r="14117">
          <cell r="AC14117">
            <v>0</v>
          </cell>
        </row>
        <row r="14118">
          <cell r="AC14118">
            <v>0</v>
          </cell>
        </row>
        <row r="14119">
          <cell r="AC14119">
            <v>0</v>
          </cell>
        </row>
        <row r="14120">
          <cell r="AC14120">
            <v>0</v>
          </cell>
        </row>
        <row r="14121">
          <cell r="AC14121">
            <v>0</v>
          </cell>
        </row>
        <row r="14122">
          <cell r="AC14122">
            <v>0</v>
          </cell>
        </row>
        <row r="14123">
          <cell r="AC14123">
            <v>0</v>
          </cell>
        </row>
        <row r="14124">
          <cell r="AC14124">
            <v>0</v>
          </cell>
        </row>
        <row r="14125">
          <cell r="AC14125">
            <v>0</v>
          </cell>
        </row>
        <row r="14126">
          <cell r="AC14126">
            <v>0</v>
          </cell>
        </row>
        <row r="14127">
          <cell r="AC14127">
            <v>0</v>
          </cell>
        </row>
        <row r="14128">
          <cell r="AC14128">
            <v>0</v>
          </cell>
        </row>
        <row r="14129">
          <cell r="AC14129">
            <v>0</v>
          </cell>
        </row>
        <row r="14130">
          <cell r="AC14130">
            <v>0</v>
          </cell>
        </row>
        <row r="14131">
          <cell r="AC14131">
            <v>0</v>
          </cell>
        </row>
        <row r="14132">
          <cell r="AC14132">
            <v>0</v>
          </cell>
        </row>
        <row r="14133">
          <cell r="AC14133">
            <v>0</v>
          </cell>
        </row>
        <row r="14134">
          <cell r="AC14134">
            <v>0</v>
          </cell>
        </row>
        <row r="14135">
          <cell r="AC14135">
            <v>0</v>
          </cell>
        </row>
        <row r="14136">
          <cell r="AC14136">
            <v>0</v>
          </cell>
        </row>
        <row r="14137">
          <cell r="AC14137">
            <v>0</v>
          </cell>
        </row>
        <row r="14138">
          <cell r="AC14138">
            <v>0</v>
          </cell>
        </row>
        <row r="14139">
          <cell r="AC14139">
            <v>0</v>
          </cell>
        </row>
        <row r="14140">
          <cell r="AC14140">
            <v>0</v>
          </cell>
        </row>
        <row r="14141">
          <cell r="AC14141">
            <v>0</v>
          </cell>
        </row>
        <row r="14142">
          <cell r="AC14142">
            <v>0</v>
          </cell>
        </row>
        <row r="14143">
          <cell r="AC14143">
            <v>0</v>
          </cell>
        </row>
        <row r="14144">
          <cell r="AC14144">
            <v>0</v>
          </cell>
        </row>
        <row r="14145">
          <cell r="AC14145">
            <v>0</v>
          </cell>
        </row>
        <row r="14146">
          <cell r="AC14146">
            <v>0</v>
          </cell>
        </row>
        <row r="14147">
          <cell r="AC14147">
            <v>0</v>
          </cell>
        </row>
        <row r="14148">
          <cell r="AC14148">
            <v>0</v>
          </cell>
        </row>
        <row r="14149">
          <cell r="AC14149">
            <v>0</v>
          </cell>
        </row>
        <row r="14150">
          <cell r="AC14150">
            <v>0</v>
          </cell>
        </row>
        <row r="14151">
          <cell r="AC14151">
            <v>0</v>
          </cell>
        </row>
        <row r="14152">
          <cell r="AC14152">
            <v>0</v>
          </cell>
        </row>
        <row r="14153">
          <cell r="AC14153">
            <v>0</v>
          </cell>
        </row>
        <row r="14154">
          <cell r="AC14154">
            <v>0</v>
          </cell>
        </row>
        <row r="14155">
          <cell r="AC14155">
            <v>0</v>
          </cell>
        </row>
        <row r="14156">
          <cell r="AC14156">
            <v>0</v>
          </cell>
        </row>
        <row r="14157">
          <cell r="AC14157">
            <v>0</v>
          </cell>
        </row>
        <row r="14158">
          <cell r="AC14158">
            <v>0</v>
          </cell>
        </row>
        <row r="14159">
          <cell r="AC14159">
            <v>0</v>
          </cell>
        </row>
        <row r="14160">
          <cell r="AC14160">
            <v>0</v>
          </cell>
        </row>
        <row r="14161">
          <cell r="AC14161">
            <v>0</v>
          </cell>
        </row>
        <row r="14162">
          <cell r="AC14162">
            <v>0</v>
          </cell>
        </row>
        <row r="14163">
          <cell r="AC14163">
            <v>0</v>
          </cell>
        </row>
        <row r="14164">
          <cell r="AC14164">
            <v>0</v>
          </cell>
        </row>
        <row r="14165">
          <cell r="AC14165">
            <v>0</v>
          </cell>
        </row>
        <row r="14166">
          <cell r="AC14166">
            <v>0</v>
          </cell>
        </row>
        <row r="14167">
          <cell r="AC14167">
            <v>0</v>
          </cell>
        </row>
        <row r="14168">
          <cell r="AC14168">
            <v>0</v>
          </cell>
        </row>
        <row r="14169">
          <cell r="AC14169">
            <v>0</v>
          </cell>
        </row>
        <row r="14170">
          <cell r="AC14170">
            <v>0</v>
          </cell>
        </row>
        <row r="14171">
          <cell r="AC14171">
            <v>0</v>
          </cell>
        </row>
        <row r="14172">
          <cell r="AC14172">
            <v>0</v>
          </cell>
        </row>
        <row r="14173">
          <cell r="AC14173">
            <v>0</v>
          </cell>
        </row>
        <row r="14174">
          <cell r="AC14174">
            <v>0</v>
          </cell>
        </row>
        <row r="14175">
          <cell r="AC14175">
            <v>0</v>
          </cell>
        </row>
        <row r="14176">
          <cell r="AC14176">
            <v>0</v>
          </cell>
        </row>
        <row r="14177">
          <cell r="AC14177">
            <v>0</v>
          </cell>
        </row>
        <row r="14178">
          <cell r="AC14178">
            <v>0</v>
          </cell>
        </row>
        <row r="14179">
          <cell r="AC14179">
            <v>0</v>
          </cell>
        </row>
        <row r="14180">
          <cell r="AC14180">
            <v>0</v>
          </cell>
        </row>
        <row r="14181">
          <cell r="AC14181">
            <v>0</v>
          </cell>
        </row>
        <row r="14182">
          <cell r="AC14182">
            <v>0</v>
          </cell>
        </row>
        <row r="14183">
          <cell r="AC14183">
            <v>0</v>
          </cell>
        </row>
        <row r="14184">
          <cell r="AC14184">
            <v>0</v>
          </cell>
        </row>
        <row r="14185">
          <cell r="AC14185">
            <v>0</v>
          </cell>
        </row>
        <row r="14186">
          <cell r="AC14186">
            <v>0</v>
          </cell>
        </row>
        <row r="14187">
          <cell r="AC14187">
            <v>0</v>
          </cell>
        </row>
        <row r="14188">
          <cell r="AC14188">
            <v>0</v>
          </cell>
        </row>
        <row r="14189">
          <cell r="AC14189">
            <v>0</v>
          </cell>
        </row>
        <row r="14190">
          <cell r="AC14190">
            <v>0</v>
          </cell>
        </row>
        <row r="14191">
          <cell r="AC14191">
            <v>0</v>
          </cell>
        </row>
        <row r="14192">
          <cell r="AC14192">
            <v>0</v>
          </cell>
        </row>
        <row r="14193">
          <cell r="AC14193">
            <v>0</v>
          </cell>
        </row>
        <row r="14194">
          <cell r="AC14194">
            <v>0</v>
          </cell>
        </row>
        <row r="14195">
          <cell r="AC14195">
            <v>0</v>
          </cell>
        </row>
        <row r="14196">
          <cell r="AC14196">
            <v>0</v>
          </cell>
        </row>
        <row r="14197">
          <cell r="AC14197">
            <v>0</v>
          </cell>
        </row>
        <row r="14198">
          <cell r="AC14198">
            <v>0</v>
          </cell>
        </row>
        <row r="14199">
          <cell r="AC14199">
            <v>0</v>
          </cell>
        </row>
        <row r="14200">
          <cell r="AC14200">
            <v>0</v>
          </cell>
        </row>
        <row r="14201">
          <cell r="AC14201">
            <v>0</v>
          </cell>
        </row>
        <row r="14202">
          <cell r="AC14202">
            <v>0</v>
          </cell>
        </row>
        <row r="14203">
          <cell r="AC14203">
            <v>0</v>
          </cell>
        </row>
        <row r="14204">
          <cell r="AC14204">
            <v>0</v>
          </cell>
        </row>
        <row r="14205">
          <cell r="AC14205">
            <v>0</v>
          </cell>
        </row>
        <row r="14206">
          <cell r="AC14206">
            <v>0</v>
          </cell>
        </row>
        <row r="14207">
          <cell r="AC14207">
            <v>0</v>
          </cell>
        </row>
        <row r="14208">
          <cell r="AC14208">
            <v>0</v>
          </cell>
        </row>
        <row r="14209">
          <cell r="AC14209">
            <v>0</v>
          </cell>
        </row>
        <row r="14210">
          <cell r="AC14210">
            <v>0</v>
          </cell>
        </row>
        <row r="14211">
          <cell r="AC14211">
            <v>0</v>
          </cell>
        </row>
        <row r="14212">
          <cell r="AC14212">
            <v>0</v>
          </cell>
        </row>
        <row r="14213">
          <cell r="AC14213">
            <v>0</v>
          </cell>
        </row>
        <row r="14214">
          <cell r="AC14214">
            <v>0</v>
          </cell>
        </row>
        <row r="14215">
          <cell r="AC14215">
            <v>0</v>
          </cell>
        </row>
        <row r="14216">
          <cell r="AC14216">
            <v>0</v>
          </cell>
        </row>
        <row r="14217">
          <cell r="AC14217">
            <v>0</v>
          </cell>
        </row>
        <row r="14218">
          <cell r="AC14218">
            <v>0</v>
          </cell>
        </row>
        <row r="14219">
          <cell r="AC14219">
            <v>0</v>
          </cell>
        </row>
        <row r="14220">
          <cell r="AC14220">
            <v>0</v>
          </cell>
        </row>
        <row r="14221">
          <cell r="AC14221">
            <v>0</v>
          </cell>
        </row>
        <row r="14222">
          <cell r="AC14222">
            <v>0</v>
          </cell>
        </row>
        <row r="14223">
          <cell r="AC14223">
            <v>0</v>
          </cell>
        </row>
        <row r="14224">
          <cell r="AC14224">
            <v>0</v>
          </cell>
        </row>
        <row r="14225">
          <cell r="AC14225">
            <v>0</v>
          </cell>
        </row>
        <row r="14226">
          <cell r="AC14226">
            <v>0</v>
          </cell>
        </row>
        <row r="14227">
          <cell r="AC14227">
            <v>0</v>
          </cell>
        </row>
        <row r="14228">
          <cell r="AC14228">
            <v>0</v>
          </cell>
        </row>
        <row r="14229">
          <cell r="AC14229">
            <v>0</v>
          </cell>
        </row>
        <row r="14230">
          <cell r="AC14230">
            <v>0</v>
          </cell>
        </row>
        <row r="14231">
          <cell r="AC14231">
            <v>0</v>
          </cell>
        </row>
        <row r="14232">
          <cell r="AC14232">
            <v>0</v>
          </cell>
        </row>
        <row r="14233">
          <cell r="AC14233">
            <v>0</v>
          </cell>
        </row>
        <row r="14234">
          <cell r="AC14234">
            <v>0</v>
          </cell>
        </row>
        <row r="14235">
          <cell r="AC14235">
            <v>0</v>
          </cell>
        </row>
        <row r="14236">
          <cell r="AC14236">
            <v>0</v>
          </cell>
        </row>
        <row r="14237">
          <cell r="AC14237">
            <v>0</v>
          </cell>
        </row>
        <row r="14238">
          <cell r="AC14238">
            <v>0</v>
          </cell>
        </row>
        <row r="14239">
          <cell r="AC14239">
            <v>0</v>
          </cell>
        </row>
        <row r="14240">
          <cell r="AC14240">
            <v>0</v>
          </cell>
        </row>
        <row r="14241">
          <cell r="AC14241">
            <v>0</v>
          </cell>
        </row>
        <row r="14242">
          <cell r="AC14242">
            <v>0</v>
          </cell>
        </row>
        <row r="14243">
          <cell r="AC14243">
            <v>0</v>
          </cell>
        </row>
        <row r="14244">
          <cell r="AC14244">
            <v>0</v>
          </cell>
        </row>
        <row r="14245">
          <cell r="AC14245">
            <v>0</v>
          </cell>
        </row>
        <row r="14246">
          <cell r="AC14246">
            <v>0</v>
          </cell>
        </row>
        <row r="14247">
          <cell r="AC14247">
            <v>0</v>
          </cell>
        </row>
        <row r="14248">
          <cell r="AC14248">
            <v>0</v>
          </cell>
        </row>
        <row r="14249">
          <cell r="AC14249">
            <v>0</v>
          </cell>
        </row>
        <row r="14250">
          <cell r="AC14250">
            <v>0</v>
          </cell>
        </row>
        <row r="14251">
          <cell r="AC14251">
            <v>0</v>
          </cell>
        </row>
        <row r="14252">
          <cell r="AC14252">
            <v>0</v>
          </cell>
        </row>
        <row r="14253">
          <cell r="AC14253">
            <v>0</v>
          </cell>
        </row>
        <row r="14254">
          <cell r="AC14254">
            <v>0</v>
          </cell>
        </row>
        <row r="14255">
          <cell r="AC14255">
            <v>0</v>
          </cell>
        </row>
        <row r="14256">
          <cell r="AC14256">
            <v>0</v>
          </cell>
        </row>
        <row r="14257">
          <cell r="AC14257">
            <v>0</v>
          </cell>
        </row>
        <row r="14258">
          <cell r="AC14258">
            <v>0</v>
          </cell>
        </row>
        <row r="14259">
          <cell r="AC14259">
            <v>0</v>
          </cell>
        </row>
        <row r="14260">
          <cell r="AC14260">
            <v>0</v>
          </cell>
        </row>
        <row r="14261">
          <cell r="AC14261">
            <v>0</v>
          </cell>
        </row>
        <row r="14262">
          <cell r="AC14262">
            <v>0</v>
          </cell>
        </row>
        <row r="14263">
          <cell r="AC14263">
            <v>0</v>
          </cell>
        </row>
        <row r="14264">
          <cell r="AC14264">
            <v>0</v>
          </cell>
        </row>
        <row r="14265">
          <cell r="AC14265">
            <v>0</v>
          </cell>
        </row>
        <row r="14266">
          <cell r="AC14266">
            <v>0</v>
          </cell>
        </row>
        <row r="14267">
          <cell r="AC14267">
            <v>0</v>
          </cell>
        </row>
        <row r="14268">
          <cell r="AC14268">
            <v>0</v>
          </cell>
        </row>
        <row r="14269">
          <cell r="AC14269">
            <v>0</v>
          </cell>
        </row>
        <row r="14270">
          <cell r="AC14270">
            <v>0</v>
          </cell>
        </row>
        <row r="14271">
          <cell r="AC14271">
            <v>0</v>
          </cell>
        </row>
        <row r="14272">
          <cell r="AC14272">
            <v>0</v>
          </cell>
        </row>
        <row r="14273">
          <cell r="AC14273">
            <v>0</v>
          </cell>
        </row>
        <row r="14274">
          <cell r="AC14274">
            <v>0</v>
          </cell>
        </row>
        <row r="14275">
          <cell r="AC14275">
            <v>0</v>
          </cell>
        </row>
        <row r="14276">
          <cell r="AC14276">
            <v>0</v>
          </cell>
        </row>
        <row r="14277">
          <cell r="AC14277">
            <v>0</v>
          </cell>
        </row>
        <row r="14278">
          <cell r="AC14278">
            <v>0</v>
          </cell>
        </row>
        <row r="14279">
          <cell r="AC14279">
            <v>0</v>
          </cell>
        </row>
        <row r="14280">
          <cell r="AC14280">
            <v>0</v>
          </cell>
        </row>
        <row r="14281">
          <cell r="AC14281">
            <v>0</v>
          </cell>
        </row>
        <row r="14282">
          <cell r="AC14282">
            <v>0</v>
          </cell>
        </row>
        <row r="14283">
          <cell r="AC14283">
            <v>0</v>
          </cell>
        </row>
        <row r="14284">
          <cell r="AC14284">
            <v>0</v>
          </cell>
        </row>
        <row r="14285">
          <cell r="AC14285">
            <v>0</v>
          </cell>
        </row>
        <row r="14286">
          <cell r="AC14286">
            <v>0</v>
          </cell>
        </row>
        <row r="14287">
          <cell r="AC14287">
            <v>0</v>
          </cell>
        </row>
        <row r="14288">
          <cell r="AC14288">
            <v>0</v>
          </cell>
        </row>
        <row r="14289">
          <cell r="AC14289">
            <v>0</v>
          </cell>
        </row>
        <row r="14290">
          <cell r="AC14290">
            <v>0</v>
          </cell>
        </row>
        <row r="14291">
          <cell r="AC14291">
            <v>0</v>
          </cell>
        </row>
        <row r="14292">
          <cell r="AC14292">
            <v>0</v>
          </cell>
        </row>
        <row r="14293">
          <cell r="AC14293">
            <v>0</v>
          </cell>
        </row>
        <row r="14294">
          <cell r="AC14294">
            <v>0</v>
          </cell>
        </row>
        <row r="14295">
          <cell r="AC14295">
            <v>0</v>
          </cell>
        </row>
        <row r="14296">
          <cell r="AC14296">
            <v>0</v>
          </cell>
        </row>
        <row r="14297">
          <cell r="AC14297">
            <v>0</v>
          </cell>
        </row>
        <row r="14298">
          <cell r="AC14298">
            <v>0</v>
          </cell>
        </row>
        <row r="14299">
          <cell r="AC14299">
            <v>0</v>
          </cell>
        </row>
        <row r="14300">
          <cell r="AC14300">
            <v>0</v>
          </cell>
        </row>
        <row r="14301">
          <cell r="AC14301">
            <v>0</v>
          </cell>
        </row>
        <row r="14302">
          <cell r="AC14302">
            <v>0</v>
          </cell>
        </row>
        <row r="14303">
          <cell r="AC14303">
            <v>0</v>
          </cell>
        </row>
        <row r="14304">
          <cell r="AC14304">
            <v>0</v>
          </cell>
        </row>
        <row r="14305">
          <cell r="AC14305">
            <v>0</v>
          </cell>
        </row>
        <row r="14306">
          <cell r="AC14306">
            <v>0</v>
          </cell>
        </row>
        <row r="14307">
          <cell r="AC14307">
            <v>0</v>
          </cell>
        </row>
        <row r="14308">
          <cell r="AC14308">
            <v>0</v>
          </cell>
        </row>
        <row r="14309">
          <cell r="AC14309">
            <v>0</v>
          </cell>
        </row>
        <row r="14310">
          <cell r="AC14310">
            <v>0</v>
          </cell>
        </row>
        <row r="14311">
          <cell r="AC14311">
            <v>0</v>
          </cell>
        </row>
        <row r="14312">
          <cell r="AC14312">
            <v>0</v>
          </cell>
        </row>
        <row r="14313">
          <cell r="AC14313">
            <v>0</v>
          </cell>
        </row>
        <row r="14314">
          <cell r="AC14314">
            <v>0</v>
          </cell>
        </row>
        <row r="14315">
          <cell r="AC14315">
            <v>0</v>
          </cell>
        </row>
        <row r="14316">
          <cell r="AC14316">
            <v>0</v>
          </cell>
        </row>
        <row r="14317">
          <cell r="AC14317">
            <v>0</v>
          </cell>
        </row>
        <row r="14318">
          <cell r="AC14318">
            <v>0</v>
          </cell>
        </row>
        <row r="14319">
          <cell r="AC14319">
            <v>0</v>
          </cell>
        </row>
        <row r="14320">
          <cell r="AC14320">
            <v>0</v>
          </cell>
        </row>
        <row r="14321">
          <cell r="AC14321">
            <v>0</v>
          </cell>
        </row>
        <row r="14322">
          <cell r="AC14322">
            <v>0</v>
          </cell>
        </row>
        <row r="14323">
          <cell r="AC14323">
            <v>0</v>
          </cell>
        </row>
        <row r="14324">
          <cell r="AC14324">
            <v>0</v>
          </cell>
        </row>
        <row r="14325">
          <cell r="AC14325">
            <v>0</v>
          </cell>
        </row>
        <row r="14326">
          <cell r="AC14326">
            <v>0</v>
          </cell>
        </row>
        <row r="14327">
          <cell r="AC14327">
            <v>0</v>
          </cell>
        </row>
        <row r="14328">
          <cell r="AC14328">
            <v>0</v>
          </cell>
        </row>
        <row r="14329">
          <cell r="AC14329">
            <v>0</v>
          </cell>
        </row>
        <row r="14330">
          <cell r="AC14330">
            <v>0</v>
          </cell>
        </row>
        <row r="14331">
          <cell r="AC14331">
            <v>0</v>
          </cell>
        </row>
        <row r="14332">
          <cell r="AC14332">
            <v>0</v>
          </cell>
        </row>
        <row r="14333">
          <cell r="AC14333">
            <v>0</v>
          </cell>
        </row>
        <row r="14334">
          <cell r="AC14334">
            <v>0</v>
          </cell>
        </row>
        <row r="14335">
          <cell r="AC14335">
            <v>0</v>
          </cell>
        </row>
        <row r="14336">
          <cell r="AC14336">
            <v>0</v>
          </cell>
        </row>
        <row r="14337">
          <cell r="AC14337">
            <v>0</v>
          </cell>
        </row>
        <row r="14338">
          <cell r="AC14338">
            <v>0</v>
          </cell>
        </row>
        <row r="14339">
          <cell r="AC14339">
            <v>0</v>
          </cell>
        </row>
        <row r="14340">
          <cell r="AC14340">
            <v>0</v>
          </cell>
        </row>
        <row r="14341">
          <cell r="AC14341">
            <v>0</v>
          </cell>
        </row>
        <row r="14342">
          <cell r="AC14342">
            <v>0</v>
          </cell>
        </row>
        <row r="14343">
          <cell r="AC14343">
            <v>0</v>
          </cell>
        </row>
        <row r="14344">
          <cell r="AC14344">
            <v>0</v>
          </cell>
        </row>
        <row r="14345">
          <cell r="AC14345">
            <v>0</v>
          </cell>
        </row>
        <row r="14346">
          <cell r="AC14346">
            <v>0</v>
          </cell>
        </row>
        <row r="14347">
          <cell r="AC14347">
            <v>0</v>
          </cell>
        </row>
        <row r="14348">
          <cell r="AC14348">
            <v>0</v>
          </cell>
        </row>
        <row r="14349">
          <cell r="AC14349">
            <v>0</v>
          </cell>
        </row>
        <row r="14350">
          <cell r="AC14350">
            <v>0</v>
          </cell>
        </row>
        <row r="14351">
          <cell r="AC14351">
            <v>0</v>
          </cell>
        </row>
        <row r="14352">
          <cell r="AC14352">
            <v>0</v>
          </cell>
        </row>
        <row r="14353">
          <cell r="AC14353">
            <v>0</v>
          </cell>
        </row>
        <row r="14354">
          <cell r="AC14354">
            <v>0</v>
          </cell>
        </row>
        <row r="14355">
          <cell r="AC14355">
            <v>0</v>
          </cell>
        </row>
        <row r="14356">
          <cell r="AC14356">
            <v>0</v>
          </cell>
        </row>
        <row r="14357">
          <cell r="AC14357">
            <v>0</v>
          </cell>
        </row>
        <row r="14358">
          <cell r="AC14358">
            <v>0</v>
          </cell>
        </row>
        <row r="14359">
          <cell r="AC14359">
            <v>0</v>
          </cell>
        </row>
        <row r="14360">
          <cell r="AC14360">
            <v>0</v>
          </cell>
        </row>
        <row r="14361">
          <cell r="AC14361">
            <v>0</v>
          </cell>
        </row>
        <row r="14362">
          <cell r="AC14362">
            <v>0</v>
          </cell>
        </row>
        <row r="14363">
          <cell r="AC14363">
            <v>0</v>
          </cell>
        </row>
        <row r="14364">
          <cell r="AC14364">
            <v>0</v>
          </cell>
        </row>
        <row r="14365">
          <cell r="AC14365">
            <v>0</v>
          </cell>
        </row>
        <row r="14366">
          <cell r="AC14366">
            <v>0</v>
          </cell>
        </row>
        <row r="14367">
          <cell r="AC14367">
            <v>0</v>
          </cell>
        </row>
        <row r="14368">
          <cell r="AC14368">
            <v>0</v>
          </cell>
        </row>
        <row r="14369">
          <cell r="AC14369">
            <v>0</v>
          </cell>
        </row>
        <row r="14370">
          <cell r="AC14370">
            <v>0</v>
          </cell>
        </row>
        <row r="14371">
          <cell r="AC14371">
            <v>0</v>
          </cell>
        </row>
        <row r="14372">
          <cell r="AC14372">
            <v>0</v>
          </cell>
        </row>
        <row r="14373">
          <cell r="AC14373">
            <v>0</v>
          </cell>
        </row>
        <row r="14374">
          <cell r="AC14374">
            <v>0</v>
          </cell>
        </row>
        <row r="14375">
          <cell r="AC14375">
            <v>0</v>
          </cell>
        </row>
        <row r="14376">
          <cell r="AC14376">
            <v>0</v>
          </cell>
        </row>
        <row r="14377">
          <cell r="AC14377">
            <v>0</v>
          </cell>
        </row>
        <row r="14378">
          <cell r="AC14378">
            <v>0</v>
          </cell>
        </row>
        <row r="14379">
          <cell r="AC14379">
            <v>0</v>
          </cell>
        </row>
        <row r="14380">
          <cell r="AC14380">
            <v>0</v>
          </cell>
        </row>
        <row r="14381">
          <cell r="AC14381">
            <v>0</v>
          </cell>
        </row>
        <row r="14382">
          <cell r="AC14382">
            <v>0</v>
          </cell>
        </row>
        <row r="14383">
          <cell r="AC14383">
            <v>0</v>
          </cell>
        </row>
        <row r="14384">
          <cell r="AC14384">
            <v>0</v>
          </cell>
        </row>
        <row r="14385">
          <cell r="AC14385">
            <v>0</v>
          </cell>
        </row>
        <row r="14386">
          <cell r="AC14386">
            <v>0</v>
          </cell>
        </row>
        <row r="14387">
          <cell r="AC14387">
            <v>0</v>
          </cell>
        </row>
        <row r="14388">
          <cell r="AC14388">
            <v>0</v>
          </cell>
        </row>
        <row r="14389">
          <cell r="AC14389">
            <v>0</v>
          </cell>
        </row>
        <row r="14390">
          <cell r="AC14390">
            <v>0</v>
          </cell>
        </row>
        <row r="14391">
          <cell r="AC14391">
            <v>0</v>
          </cell>
        </row>
        <row r="14392">
          <cell r="AC14392">
            <v>0</v>
          </cell>
        </row>
        <row r="14393">
          <cell r="AC14393">
            <v>0</v>
          </cell>
        </row>
        <row r="14394">
          <cell r="AC14394">
            <v>0</v>
          </cell>
        </row>
        <row r="14395">
          <cell r="AC14395">
            <v>0</v>
          </cell>
        </row>
        <row r="14396">
          <cell r="AC14396">
            <v>0</v>
          </cell>
        </row>
        <row r="14397">
          <cell r="AC14397">
            <v>0</v>
          </cell>
        </row>
        <row r="14398">
          <cell r="AC14398">
            <v>0</v>
          </cell>
        </row>
        <row r="14399">
          <cell r="AC14399">
            <v>0</v>
          </cell>
        </row>
        <row r="14400">
          <cell r="AC14400">
            <v>0</v>
          </cell>
        </row>
        <row r="14401">
          <cell r="AC14401">
            <v>0</v>
          </cell>
        </row>
        <row r="14402">
          <cell r="AC14402">
            <v>0</v>
          </cell>
        </row>
        <row r="14403">
          <cell r="AC14403">
            <v>0</v>
          </cell>
        </row>
        <row r="14404">
          <cell r="AC14404">
            <v>0</v>
          </cell>
        </row>
        <row r="14405">
          <cell r="AC14405">
            <v>0</v>
          </cell>
        </row>
        <row r="14406">
          <cell r="AC14406">
            <v>0</v>
          </cell>
        </row>
        <row r="14407">
          <cell r="AC14407">
            <v>0</v>
          </cell>
        </row>
        <row r="14408">
          <cell r="AC14408">
            <v>0</v>
          </cell>
        </row>
        <row r="14409">
          <cell r="AC14409">
            <v>0</v>
          </cell>
        </row>
        <row r="14410">
          <cell r="AC14410">
            <v>0</v>
          </cell>
        </row>
        <row r="14411">
          <cell r="AC14411">
            <v>0</v>
          </cell>
        </row>
        <row r="14412">
          <cell r="AC14412">
            <v>0</v>
          </cell>
        </row>
        <row r="14413">
          <cell r="AC14413">
            <v>0</v>
          </cell>
        </row>
        <row r="14414">
          <cell r="AC14414">
            <v>0</v>
          </cell>
        </row>
        <row r="14415">
          <cell r="AC14415">
            <v>0</v>
          </cell>
        </row>
        <row r="14416">
          <cell r="AC14416">
            <v>0</v>
          </cell>
        </row>
        <row r="14417">
          <cell r="AC14417">
            <v>0</v>
          </cell>
        </row>
        <row r="14418">
          <cell r="AC14418">
            <v>0</v>
          </cell>
        </row>
        <row r="14419">
          <cell r="AC14419">
            <v>0</v>
          </cell>
        </row>
        <row r="14420">
          <cell r="AC14420">
            <v>0</v>
          </cell>
        </row>
        <row r="14421">
          <cell r="AC14421">
            <v>0</v>
          </cell>
        </row>
        <row r="14422">
          <cell r="AC14422">
            <v>0</v>
          </cell>
        </row>
        <row r="14423">
          <cell r="AC14423">
            <v>0</v>
          </cell>
        </row>
        <row r="14424">
          <cell r="AC14424">
            <v>0</v>
          </cell>
        </row>
        <row r="14425">
          <cell r="AC14425">
            <v>0</v>
          </cell>
        </row>
        <row r="14426">
          <cell r="AC14426">
            <v>0</v>
          </cell>
        </row>
        <row r="14427">
          <cell r="AC14427">
            <v>0</v>
          </cell>
        </row>
        <row r="14428">
          <cell r="AC14428">
            <v>0</v>
          </cell>
        </row>
        <row r="14429">
          <cell r="AC14429">
            <v>0</v>
          </cell>
        </row>
        <row r="14430">
          <cell r="AC14430">
            <v>0</v>
          </cell>
        </row>
        <row r="14431">
          <cell r="AC14431">
            <v>0</v>
          </cell>
        </row>
        <row r="14432">
          <cell r="AC14432">
            <v>0</v>
          </cell>
        </row>
        <row r="14433">
          <cell r="AC14433">
            <v>0</v>
          </cell>
        </row>
        <row r="14434">
          <cell r="AC14434">
            <v>0</v>
          </cell>
        </row>
        <row r="14435">
          <cell r="AC14435">
            <v>0</v>
          </cell>
        </row>
        <row r="14436">
          <cell r="AC14436">
            <v>0</v>
          </cell>
        </row>
        <row r="14437">
          <cell r="AC14437">
            <v>0</v>
          </cell>
        </row>
        <row r="14438">
          <cell r="AC14438">
            <v>0</v>
          </cell>
        </row>
        <row r="14439">
          <cell r="AC14439">
            <v>0</v>
          </cell>
        </row>
        <row r="14440">
          <cell r="AC14440">
            <v>0</v>
          </cell>
        </row>
        <row r="14441">
          <cell r="AC14441">
            <v>0</v>
          </cell>
        </row>
        <row r="14442">
          <cell r="AC14442">
            <v>0</v>
          </cell>
        </row>
        <row r="14443">
          <cell r="AC14443">
            <v>0</v>
          </cell>
        </row>
        <row r="14444">
          <cell r="AC14444">
            <v>0</v>
          </cell>
        </row>
        <row r="14445">
          <cell r="AC14445">
            <v>0</v>
          </cell>
        </row>
        <row r="14446">
          <cell r="AC14446">
            <v>0</v>
          </cell>
        </row>
        <row r="14447">
          <cell r="AC14447">
            <v>0</v>
          </cell>
        </row>
        <row r="14448">
          <cell r="AC14448">
            <v>0</v>
          </cell>
        </row>
        <row r="14449">
          <cell r="AC14449">
            <v>0</v>
          </cell>
        </row>
        <row r="14450">
          <cell r="AC14450">
            <v>0</v>
          </cell>
        </row>
        <row r="14451">
          <cell r="AC14451">
            <v>0</v>
          </cell>
        </row>
        <row r="14452">
          <cell r="AC14452">
            <v>0</v>
          </cell>
        </row>
        <row r="14453">
          <cell r="AC14453">
            <v>0</v>
          </cell>
        </row>
        <row r="14454">
          <cell r="AC14454">
            <v>0</v>
          </cell>
        </row>
        <row r="14455">
          <cell r="AC14455">
            <v>0</v>
          </cell>
        </row>
        <row r="14456">
          <cell r="AC14456">
            <v>0</v>
          </cell>
        </row>
        <row r="14457">
          <cell r="AC14457">
            <v>0</v>
          </cell>
        </row>
        <row r="14458">
          <cell r="AC14458">
            <v>0</v>
          </cell>
        </row>
        <row r="14459">
          <cell r="AC14459">
            <v>0</v>
          </cell>
        </row>
        <row r="14460">
          <cell r="AC14460">
            <v>0</v>
          </cell>
        </row>
        <row r="14461">
          <cell r="AC14461">
            <v>0</v>
          </cell>
        </row>
        <row r="14462">
          <cell r="AC14462">
            <v>0</v>
          </cell>
        </row>
        <row r="14463">
          <cell r="AC14463">
            <v>0</v>
          </cell>
        </row>
        <row r="14464">
          <cell r="AC14464">
            <v>0</v>
          </cell>
        </row>
        <row r="14465">
          <cell r="AC14465">
            <v>0</v>
          </cell>
        </row>
        <row r="14466">
          <cell r="AC14466">
            <v>0</v>
          </cell>
        </row>
        <row r="14467">
          <cell r="AC14467">
            <v>0</v>
          </cell>
        </row>
        <row r="14468">
          <cell r="AC14468">
            <v>0</v>
          </cell>
        </row>
        <row r="14469">
          <cell r="AC14469">
            <v>0</v>
          </cell>
        </row>
        <row r="14470">
          <cell r="AC14470">
            <v>0</v>
          </cell>
        </row>
        <row r="14471">
          <cell r="AC14471">
            <v>0</v>
          </cell>
        </row>
        <row r="14472">
          <cell r="AC14472">
            <v>0</v>
          </cell>
        </row>
        <row r="14473">
          <cell r="AC14473">
            <v>0</v>
          </cell>
        </row>
        <row r="14474">
          <cell r="AC14474">
            <v>0</v>
          </cell>
        </row>
        <row r="14475">
          <cell r="AC14475">
            <v>0</v>
          </cell>
        </row>
        <row r="14476">
          <cell r="AC14476">
            <v>0</v>
          </cell>
        </row>
        <row r="14477">
          <cell r="AC14477">
            <v>0</v>
          </cell>
        </row>
        <row r="14478">
          <cell r="AC14478">
            <v>0</v>
          </cell>
        </row>
        <row r="14479">
          <cell r="AC14479">
            <v>0</v>
          </cell>
        </row>
        <row r="14480">
          <cell r="AC14480">
            <v>0</v>
          </cell>
        </row>
        <row r="14481">
          <cell r="AC14481">
            <v>0</v>
          </cell>
        </row>
        <row r="14482">
          <cell r="AC14482">
            <v>0</v>
          </cell>
        </row>
        <row r="14483">
          <cell r="AC14483">
            <v>0</v>
          </cell>
        </row>
        <row r="14484">
          <cell r="AC14484">
            <v>0</v>
          </cell>
        </row>
        <row r="14485">
          <cell r="AC14485">
            <v>0</v>
          </cell>
        </row>
        <row r="14486">
          <cell r="AC14486">
            <v>0</v>
          </cell>
        </row>
        <row r="14487">
          <cell r="AC14487">
            <v>0</v>
          </cell>
        </row>
        <row r="14488">
          <cell r="AC14488">
            <v>0</v>
          </cell>
        </row>
        <row r="14489">
          <cell r="AC14489">
            <v>0</v>
          </cell>
        </row>
        <row r="14490">
          <cell r="AC14490">
            <v>0</v>
          </cell>
        </row>
        <row r="14491">
          <cell r="AC14491">
            <v>0</v>
          </cell>
        </row>
        <row r="14492">
          <cell r="AC14492">
            <v>0</v>
          </cell>
        </row>
        <row r="14493">
          <cell r="AC14493">
            <v>0</v>
          </cell>
        </row>
        <row r="14494">
          <cell r="AC14494">
            <v>0</v>
          </cell>
        </row>
        <row r="14495">
          <cell r="AC14495">
            <v>0</v>
          </cell>
        </row>
        <row r="14496">
          <cell r="AC14496">
            <v>0</v>
          </cell>
        </row>
        <row r="14497">
          <cell r="AC14497">
            <v>0</v>
          </cell>
        </row>
        <row r="14498">
          <cell r="AC14498">
            <v>0</v>
          </cell>
        </row>
        <row r="14499">
          <cell r="AC14499">
            <v>0</v>
          </cell>
        </row>
        <row r="14500">
          <cell r="AC14500">
            <v>0</v>
          </cell>
        </row>
        <row r="14501">
          <cell r="AC14501">
            <v>0</v>
          </cell>
        </row>
        <row r="14502">
          <cell r="AC14502">
            <v>0</v>
          </cell>
        </row>
        <row r="14503">
          <cell r="AC14503">
            <v>0</v>
          </cell>
        </row>
        <row r="14504">
          <cell r="AC14504">
            <v>0</v>
          </cell>
        </row>
        <row r="14505">
          <cell r="AC14505">
            <v>0</v>
          </cell>
        </row>
        <row r="14506">
          <cell r="AC14506">
            <v>0</v>
          </cell>
        </row>
        <row r="14507">
          <cell r="AC14507">
            <v>0</v>
          </cell>
        </row>
        <row r="14508">
          <cell r="AC14508">
            <v>0</v>
          </cell>
        </row>
        <row r="14509">
          <cell r="AC14509">
            <v>0</v>
          </cell>
        </row>
        <row r="14510">
          <cell r="AC14510">
            <v>0</v>
          </cell>
        </row>
        <row r="14511">
          <cell r="AC14511">
            <v>0</v>
          </cell>
        </row>
        <row r="14512">
          <cell r="AC14512">
            <v>0</v>
          </cell>
        </row>
        <row r="14513">
          <cell r="AC14513">
            <v>0</v>
          </cell>
        </row>
        <row r="14514">
          <cell r="AC14514">
            <v>0</v>
          </cell>
        </row>
        <row r="14515">
          <cell r="AC14515">
            <v>0</v>
          </cell>
        </row>
        <row r="14516">
          <cell r="AC14516">
            <v>0</v>
          </cell>
        </row>
        <row r="14517">
          <cell r="AC14517">
            <v>0</v>
          </cell>
        </row>
        <row r="14518">
          <cell r="AC14518">
            <v>0</v>
          </cell>
        </row>
        <row r="14519">
          <cell r="AC14519">
            <v>0</v>
          </cell>
        </row>
        <row r="14520">
          <cell r="AC14520">
            <v>0</v>
          </cell>
        </row>
        <row r="14521">
          <cell r="AC14521">
            <v>0</v>
          </cell>
        </row>
        <row r="14522">
          <cell r="AC14522">
            <v>0</v>
          </cell>
        </row>
        <row r="14523">
          <cell r="AC14523">
            <v>0</v>
          </cell>
        </row>
        <row r="14524">
          <cell r="AC14524">
            <v>0</v>
          </cell>
        </row>
        <row r="14525">
          <cell r="AC14525">
            <v>0</v>
          </cell>
        </row>
        <row r="14526">
          <cell r="AC14526">
            <v>0</v>
          </cell>
        </row>
        <row r="14527">
          <cell r="AC14527">
            <v>0</v>
          </cell>
        </row>
        <row r="14528">
          <cell r="AC14528">
            <v>0</v>
          </cell>
        </row>
        <row r="14529">
          <cell r="AC14529">
            <v>0</v>
          </cell>
        </row>
        <row r="14530">
          <cell r="AC14530">
            <v>0</v>
          </cell>
        </row>
        <row r="14531">
          <cell r="AC14531">
            <v>0</v>
          </cell>
        </row>
        <row r="14532">
          <cell r="AC14532">
            <v>0</v>
          </cell>
        </row>
        <row r="14533">
          <cell r="AC14533">
            <v>0</v>
          </cell>
        </row>
        <row r="14534">
          <cell r="AC14534">
            <v>0</v>
          </cell>
        </row>
        <row r="14535">
          <cell r="AC14535">
            <v>0</v>
          </cell>
        </row>
        <row r="14536">
          <cell r="AC14536">
            <v>0</v>
          </cell>
        </row>
        <row r="14537">
          <cell r="AC14537">
            <v>0</v>
          </cell>
        </row>
        <row r="14538">
          <cell r="AC14538">
            <v>0</v>
          </cell>
        </row>
        <row r="14539">
          <cell r="AC14539">
            <v>0</v>
          </cell>
        </row>
        <row r="14540">
          <cell r="AC14540">
            <v>0</v>
          </cell>
        </row>
        <row r="14541">
          <cell r="AC14541">
            <v>0</v>
          </cell>
        </row>
        <row r="14542">
          <cell r="AC14542">
            <v>0</v>
          </cell>
        </row>
        <row r="14543">
          <cell r="AC14543">
            <v>0</v>
          </cell>
        </row>
        <row r="14544">
          <cell r="AC14544">
            <v>0</v>
          </cell>
        </row>
        <row r="14545">
          <cell r="AC14545">
            <v>0</v>
          </cell>
        </row>
        <row r="14546">
          <cell r="AC14546">
            <v>0</v>
          </cell>
        </row>
        <row r="14547">
          <cell r="AC14547">
            <v>0</v>
          </cell>
        </row>
        <row r="14548">
          <cell r="AC14548">
            <v>0</v>
          </cell>
        </row>
        <row r="14549">
          <cell r="AC14549">
            <v>0</v>
          </cell>
        </row>
        <row r="14550">
          <cell r="AC14550">
            <v>0</v>
          </cell>
        </row>
        <row r="14551">
          <cell r="AC14551">
            <v>0</v>
          </cell>
        </row>
        <row r="14552">
          <cell r="AC14552">
            <v>0</v>
          </cell>
        </row>
        <row r="14553">
          <cell r="AC14553">
            <v>0</v>
          </cell>
        </row>
        <row r="14554">
          <cell r="AC14554">
            <v>0</v>
          </cell>
        </row>
        <row r="14555">
          <cell r="AC14555">
            <v>0</v>
          </cell>
        </row>
        <row r="14556">
          <cell r="AC14556">
            <v>0</v>
          </cell>
        </row>
        <row r="14557">
          <cell r="AC14557">
            <v>0</v>
          </cell>
        </row>
        <row r="14558">
          <cell r="AC14558">
            <v>0</v>
          </cell>
        </row>
        <row r="14559">
          <cell r="AC14559">
            <v>0</v>
          </cell>
        </row>
        <row r="14560">
          <cell r="AC14560">
            <v>0</v>
          </cell>
        </row>
        <row r="14561">
          <cell r="AC14561">
            <v>0</v>
          </cell>
        </row>
        <row r="14562">
          <cell r="AC14562">
            <v>0</v>
          </cell>
        </row>
        <row r="14563">
          <cell r="AC14563">
            <v>0</v>
          </cell>
        </row>
        <row r="14564">
          <cell r="AC14564">
            <v>0</v>
          </cell>
        </row>
        <row r="14565">
          <cell r="AC14565">
            <v>0</v>
          </cell>
        </row>
        <row r="14566">
          <cell r="AC14566">
            <v>0</v>
          </cell>
        </row>
        <row r="14567">
          <cell r="AC14567">
            <v>0</v>
          </cell>
        </row>
        <row r="14568">
          <cell r="AC14568">
            <v>0</v>
          </cell>
        </row>
        <row r="14569">
          <cell r="AC14569">
            <v>0</v>
          </cell>
        </row>
        <row r="14570">
          <cell r="AC14570">
            <v>0</v>
          </cell>
        </row>
        <row r="14571">
          <cell r="AC14571">
            <v>0</v>
          </cell>
        </row>
        <row r="14572">
          <cell r="AC14572">
            <v>0</v>
          </cell>
        </row>
        <row r="14573">
          <cell r="AC14573">
            <v>0</v>
          </cell>
        </row>
        <row r="14574">
          <cell r="AC14574">
            <v>0</v>
          </cell>
        </row>
        <row r="14575">
          <cell r="AC14575">
            <v>0</v>
          </cell>
        </row>
        <row r="14576">
          <cell r="AC14576">
            <v>0</v>
          </cell>
        </row>
        <row r="14577">
          <cell r="AC14577">
            <v>0</v>
          </cell>
        </row>
        <row r="14578">
          <cell r="AC14578">
            <v>0</v>
          </cell>
        </row>
        <row r="14579">
          <cell r="AC14579">
            <v>0</v>
          </cell>
        </row>
        <row r="14580">
          <cell r="AC14580">
            <v>0</v>
          </cell>
        </row>
        <row r="14581">
          <cell r="AC14581">
            <v>0</v>
          </cell>
        </row>
        <row r="14582">
          <cell r="AC14582">
            <v>0</v>
          </cell>
        </row>
        <row r="14583">
          <cell r="AC14583">
            <v>0</v>
          </cell>
        </row>
        <row r="14584">
          <cell r="AC14584">
            <v>0</v>
          </cell>
        </row>
        <row r="14585">
          <cell r="AC14585">
            <v>0</v>
          </cell>
        </row>
        <row r="14586">
          <cell r="AC14586">
            <v>0</v>
          </cell>
        </row>
        <row r="14587">
          <cell r="AC14587">
            <v>0</v>
          </cell>
        </row>
        <row r="14588">
          <cell r="AC14588">
            <v>0</v>
          </cell>
        </row>
        <row r="14589">
          <cell r="AC14589">
            <v>0</v>
          </cell>
        </row>
        <row r="14590">
          <cell r="AC14590">
            <v>0</v>
          </cell>
        </row>
        <row r="14591">
          <cell r="AC14591">
            <v>0</v>
          </cell>
        </row>
        <row r="14592">
          <cell r="AC14592">
            <v>0</v>
          </cell>
        </row>
        <row r="14593">
          <cell r="AC14593">
            <v>0</v>
          </cell>
        </row>
        <row r="14594">
          <cell r="AC14594">
            <v>0</v>
          </cell>
        </row>
        <row r="14595">
          <cell r="AC14595">
            <v>0</v>
          </cell>
        </row>
        <row r="14596">
          <cell r="AC14596">
            <v>0</v>
          </cell>
        </row>
        <row r="14597">
          <cell r="AC14597">
            <v>0</v>
          </cell>
        </row>
        <row r="14598">
          <cell r="AC14598">
            <v>0</v>
          </cell>
        </row>
        <row r="14599">
          <cell r="AC14599">
            <v>0</v>
          </cell>
        </row>
        <row r="14600">
          <cell r="AC14600">
            <v>0</v>
          </cell>
        </row>
        <row r="14601">
          <cell r="AC14601">
            <v>0</v>
          </cell>
        </row>
        <row r="14602">
          <cell r="AC14602">
            <v>0</v>
          </cell>
        </row>
        <row r="14603">
          <cell r="AC14603">
            <v>0</v>
          </cell>
        </row>
        <row r="14604">
          <cell r="AC14604">
            <v>0</v>
          </cell>
        </row>
        <row r="14605">
          <cell r="AC14605">
            <v>0</v>
          </cell>
        </row>
        <row r="14606">
          <cell r="AC14606">
            <v>0</v>
          </cell>
        </row>
        <row r="14607">
          <cell r="AC14607">
            <v>0</v>
          </cell>
        </row>
        <row r="14608">
          <cell r="AC14608">
            <v>0</v>
          </cell>
        </row>
        <row r="14609">
          <cell r="AC14609">
            <v>0</v>
          </cell>
        </row>
        <row r="14610">
          <cell r="AC14610">
            <v>0</v>
          </cell>
        </row>
        <row r="14611">
          <cell r="AC14611">
            <v>0</v>
          </cell>
        </row>
        <row r="14612">
          <cell r="AC14612">
            <v>0</v>
          </cell>
        </row>
        <row r="14613">
          <cell r="AC14613">
            <v>0</v>
          </cell>
        </row>
        <row r="14614">
          <cell r="AC14614">
            <v>0</v>
          </cell>
        </row>
        <row r="14615">
          <cell r="AC14615">
            <v>0</v>
          </cell>
        </row>
        <row r="14616">
          <cell r="AC14616">
            <v>0</v>
          </cell>
        </row>
        <row r="14617">
          <cell r="AC14617">
            <v>0</v>
          </cell>
        </row>
        <row r="14618">
          <cell r="AC14618">
            <v>0</v>
          </cell>
        </row>
        <row r="14619">
          <cell r="AC14619">
            <v>0</v>
          </cell>
        </row>
        <row r="14620">
          <cell r="AC14620">
            <v>0</v>
          </cell>
        </row>
        <row r="14621">
          <cell r="AC14621">
            <v>0</v>
          </cell>
        </row>
        <row r="14622">
          <cell r="AC14622">
            <v>0</v>
          </cell>
        </row>
        <row r="14623">
          <cell r="AC14623">
            <v>0</v>
          </cell>
        </row>
        <row r="14624">
          <cell r="AC14624">
            <v>0</v>
          </cell>
        </row>
        <row r="14625">
          <cell r="AC14625">
            <v>0</v>
          </cell>
        </row>
        <row r="14626">
          <cell r="AC14626">
            <v>0</v>
          </cell>
        </row>
        <row r="14627">
          <cell r="AC14627">
            <v>0</v>
          </cell>
        </row>
        <row r="14628">
          <cell r="AC14628">
            <v>0</v>
          </cell>
        </row>
        <row r="14629">
          <cell r="AC14629">
            <v>0</v>
          </cell>
        </row>
        <row r="14630">
          <cell r="AC14630">
            <v>0</v>
          </cell>
        </row>
        <row r="14631">
          <cell r="AC14631">
            <v>0</v>
          </cell>
        </row>
        <row r="14632">
          <cell r="AC14632">
            <v>0</v>
          </cell>
        </row>
        <row r="14633">
          <cell r="AC14633">
            <v>0</v>
          </cell>
        </row>
        <row r="14634">
          <cell r="AC14634">
            <v>0</v>
          </cell>
        </row>
        <row r="14635">
          <cell r="AC14635">
            <v>0</v>
          </cell>
        </row>
        <row r="14636">
          <cell r="AC14636">
            <v>0</v>
          </cell>
        </row>
        <row r="14637">
          <cell r="AC14637">
            <v>0</v>
          </cell>
        </row>
        <row r="14638">
          <cell r="AC14638">
            <v>0</v>
          </cell>
        </row>
        <row r="14639">
          <cell r="AC14639">
            <v>0</v>
          </cell>
        </row>
        <row r="14640">
          <cell r="AC14640">
            <v>0</v>
          </cell>
        </row>
        <row r="14641">
          <cell r="AC14641">
            <v>0</v>
          </cell>
        </row>
        <row r="14642">
          <cell r="AC14642">
            <v>0</v>
          </cell>
        </row>
        <row r="14643">
          <cell r="AC14643">
            <v>0</v>
          </cell>
        </row>
        <row r="14644">
          <cell r="AC14644">
            <v>0</v>
          </cell>
        </row>
        <row r="14645">
          <cell r="AC14645">
            <v>0</v>
          </cell>
        </row>
        <row r="14646">
          <cell r="AC14646">
            <v>0</v>
          </cell>
        </row>
        <row r="14647">
          <cell r="AC14647">
            <v>0</v>
          </cell>
        </row>
        <row r="14648">
          <cell r="AC14648">
            <v>0</v>
          </cell>
        </row>
        <row r="14649">
          <cell r="AC14649">
            <v>0</v>
          </cell>
        </row>
        <row r="14650">
          <cell r="AC14650">
            <v>0</v>
          </cell>
        </row>
        <row r="14651">
          <cell r="AC14651">
            <v>0</v>
          </cell>
        </row>
        <row r="14652">
          <cell r="AC14652">
            <v>0</v>
          </cell>
        </row>
        <row r="14653">
          <cell r="AC14653">
            <v>0</v>
          </cell>
        </row>
        <row r="14654">
          <cell r="AC14654">
            <v>0</v>
          </cell>
        </row>
        <row r="14655">
          <cell r="AC14655">
            <v>0</v>
          </cell>
        </row>
        <row r="14656">
          <cell r="AC14656">
            <v>0</v>
          </cell>
        </row>
        <row r="14657">
          <cell r="AC14657">
            <v>0</v>
          </cell>
        </row>
        <row r="14658">
          <cell r="AC14658">
            <v>0</v>
          </cell>
        </row>
        <row r="14659">
          <cell r="AC14659">
            <v>0</v>
          </cell>
        </row>
        <row r="14660">
          <cell r="AC14660">
            <v>0</v>
          </cell>
        </row>
        <row r="14661">
          <cell r="AC14661">
            <v>0</v>
          </cell>
        </row>
        <row r="14662">
          <cell r="AC14662">
            <v>0</v>
          </cell>
        </row>
        <row r="14663">
          <cell r="AC14663">
            <v>0</v>
          </cell>
        </row>
        <row r="14664">
          <cell r="AC14664">
            <v>0</v>
          </cell>
        </row>
        <row r="14665">
          <cell r="AC14665">
            <v>0</v>
          </cell>
        </row>
        <row r="14666">
          <cell r="AC14666">
            <v>0</v>
          </cell>
        </row>
        <row r="14667">
          <cell r="AC14667">
            <v>0</v>
          </cell>
        </row>
        <row r="14668">
          <cell r="AC14668">
            <v>0</v>
          </cell>
        </row>
        <row r="14669">
          <cell r="AC14669">
            <v>0</v>
          </cell>
        </row>
        <row r="14670">
          <cell r="AC14670">
            <v>0</v>
          </cell>
        </row>
        <row r="14671">
          <cell r="AC14671">
            <v>0</v>
          </cell>
        </row>
        <row r="14672">
          <cell r="AC14672">
            <v>0</v>
          </cell>
        </row>
        <row r="14673">
          <cell r="AC14673">
            <v>0</v>
          </cell>
        </row>
        <row r="14674">
          <cell r="AC14674">
            <v>0</v>
          </cell>
        </row>
        <row r="14675">
          <cell r="AC14675">
            <v>0</v>
          </cell>
        </row>
        <row r="14676">
          <cell r="AC14676">
            <v>0</v>
          </cell>
        </row>
        <row r="14677">
          <cell r="AC14677">
            <v>0</v>
          </cell>
        </row>
        <row r="14678">
          <cell r="AC14678">
            <v>0</v>
          </cell>
        </row>
        <row r="14679">
          <cell r="AC14679">
            <v>0</v>
          </cell>
        </row>
        <row r="14680">
          <cell r="AC14680">
            <v>0</v>
          </cell>
        </row>
        <row r="14681">
          <cell r="AC14681">
            <v>0</v>
          </cell>
        </row>
        <row r="14682">
          <cell r="AC14682">
            <v>0</v>
          </cell>
        </row>
        <row r="14683">
          <cell r="AC14683">
            <v>0</v>
          </cell>
        </row>
        <row r="14684">
          <cell r="AC14684">
            <v>0</v>
          </cell>
        </row>
        <row r="14685">
          <cell r="AC14685">
            <v>0</v>
          </cell>
        </row>
        <row r="14686">
          <cell r="AC14686">
            <v>0</v>
          </cell>
        </row>
        <row r="14687">
          <cell r="AC14687">
            <v>0</v>
          </cell>
        </row>
        <row r="14688">
          <cell r="AC14688">
            <v>0</v>
          </cell>
        </row>
        <row r="14689">
          <cell r="AC14689">
            <v>0</v>
          </cell>
        </row>
        <row r="14690">
          <cell r="AC14690">
            <v>0</v>
          </cell>
        </row>
        <row r="14691">
          <cell r="AC14691">
            <v>0</v>
          </cell>
        </row>
        <row r="14692">
          <cell r="AC14692">
            <v>0</v>
          </cell>
        </row>
        <row r="14693">
          <cell r="AC14693">
            <v>0</v>
          </cell>
        </row>
        <row r="14694">
          <cell r="AC14694">
            <v>0</v>
          </cell>
        </row>
        <row r="14695">
          <cell r="AC14695">
            <v>0</v>
          </cell>
        </row>
        <row r="14696">
          <cell r="AC14696">
            <v>0</v>
          </cell>
        </row>
        <row r="14697">
          <cell r="AC14697">
            <v>0</v>
          </cell>
        </row>
        <row r="14698">
          <cell r="AC14698">
            <v>0</v>
          </cell>
        </row>
        <row r="14699">
          <cell r="AC14699">
            <v>0</v>
          </cell>
        </row>
        <row r="14700">
          <cell r="AC14700">
            <v>0</v>
          </cell>
        </row>
        <row r="14701">
          <cell r="AC14701">
            <v>0</v>
          </cell>
        </row>
        <row r="14702">
          <cell r="AC14702">
            <v>0</v>
          </cell>
        </row>
        <row r="14703">
          <cell r="AC14703">
            <v>0</v>
          </cell>
        </row>
        <row r="14704">
          <cell r="AC14704">
            <v>0</v>
          </cell>
        </row>
        <row r="14705">
          <cell r="AC14705">
            <v>0</v>
          </cell>
        </row>
        <row r="14706">
          <cell r="AC14706">
            <v>0</v>
          </cell>
        </row>
        <row r="14707">
          <cell r="AC14707">
            <v>0</v>
          </cell>
        </row>
        <row r="14708">
          <cell r="AC14708">
            <v>0</v>
          </cell>
        </row>
        <row r="14709">
          <cell r="AC14709">
            <v>0</v>
          </cell>
        </row>
        <row r="14710">
          <cell r="AC14710">
            <v>0</v>
          </cell>
        </row>
        <row r="14711">
          <cell r="AC14711">
            <v>0</v>
          </cell>
        </row>
        <row r="14712">
          <cell r="AC14712">
            <v>0</v>
          </cell>
        </row>
        <row r="14713">
          <cell r="AC14713">
            <v>0</v>
          </cell>
        </row>
        <row r="14714">
          <cell r="AC14714">
            <v>0</v>
          </cell>
        </row>
        <row r="14715">
          <cell r="AC14715">
            <v>0</v>
          </cell>
        </row>
        <row r="14716">
          <cell r="AC14716">
            <v>0</v>
          </cell>
        </row>
        <row r="14717">
          <cell r="AC14717">
            <v>0</v>
          </cell>
        </row>
        <row r="14718">
          <cell r="AC14718">
            <v>0</v>
          </cell>
        </row>
        <row r="14719">
          <cell r="AC14719">
            <v>0</v>
          </cell>
        </row>
        <row r="14720">
          <cell r="AC14720">
            <v>0</v>
          </cell>
        </row>
        <row r="14721">
          <cell r="AC14721">
            <v>0</v>
          </cell>
        </row>
        <row r="14722">
          <cell r="AC14722">
            <v>0</v>
          </cell>
        </row>
        <row r="14723">
          <cell r="AC14723">
            <v>0</v>
          </cell>
        </row>
        <row r="14724">
          <cell r="AC14724">
            <v>0</v>
          </cell>
        </row>
        <row r="14725">
          <cell r="AC14725">
            <v>0</v>
          </cell>
        </row>
        <row r="14726">
          <cell r="AC14726">
            <v>0</v>
          </cell>
        </row>
        <row r="14727">
          <cell r="AC14727">
            <v>0</v>
          </cell>
        </row>
        <row r="14728">
          <cell r="AC14728">
            <v>0</v>
          </cell>
        </row>
        <row r="14729">
          <cell r="AC14729">
            <v>0</v>
          </cell>
        </row>
        <row r="14730">
          <cell r="AC14730">
            <v>0</v>
          </cell>
        </row>
        <row r="14731">
          <cell r="AC14731">
            <v>0</v>
          </cell>
        </row>
        <row r="14732">
          <cell r="AC14732">
            <v>0</v>
          </cell>
        </row>
        <row r="14733">
          <cell r="AC14733">
            <v>0</v>
          </cell>
        </row>
        <row r="14734">
          <cell r="AC14734">
            <v>0</v>
          </cell>
        </row>
        <row r="14735">
          <cell r="AC14735">
            <v>0</v>
          </cell>
        </row>
        <row r="14736">
          <cell r="AC14736">
            <v>0</v>
          </cell>
        </row>
        <row r="14737">
          <cell r="AC14737">
            <v>0</v>
          </cell>
        </row>
        <row r="14738">
          <cell r="AC14738">
            <v>0</v>
          </cell>
        </row>
        <row r="14739">
          <cell r="AC14739">
            <v>0</v>
          </cell>
        </row>
        <row r="14740">
          <cell r="AC14740">
            <v>0</v>
          </cell>
        </row>
        <row r="14741">
          <cell r="AC14741">
            <v>0</v>
          </cell>
        </row>
        <row r="14742">
          <cell r="AC14742">
            <v>0</v>
          </cell>
        </row>
        <row r="14743">
          <cell r="AC14743">
            <v>0</v>
          </cell>
        </row>
        <row r="14744">
          <cell r="AC14744">
            <v>0</v>
          </cell>
        </row>
        <row r="14745">
          <cell r="AC14745">
            <v>0</v>
          </cell>
        </row>
        <row r="14746">
          <cell r="AC14746">
            <v>0</v>
          </cell>
        </row>
        <row r="14747">
          <cell r="AC14747">
            <v>0</v>
          </cell>
        </row>
        <row r="14748">
          <cell r="AC14748">
            <v>0</v>
          </cell>
        </row>
        <row r="14749">
          <cell r="AC14749">
            <v>0</v>
          </cell>
        </row>
        <row r="14750">
          <cell r="AC14750">
            <v>0</v>
          </cell>
        </row>
        <row r="14751">
          <cell r="AC14751">
            <v>0</v>
          </cell>
        </row>
        <row r="14752">
          <cell r="AC14752">
            <v>0</v>
          </cell>
        </row>
        <row r="14753">
          <cell r="AC14753">
            <v>0</v>
          </cell>
        </row>
        <row r="14754">
          <cell r="AC14754">
            <v>0</v>
          </cell>
        </row>
        <row r="14755">
          <cell r="AC14755">
            <v>0</v>
          </cell>
        </row>
        <row r="14756">
          <cell r="AC14756">
            <v>0</v>
          </cell>
        </row>
        <row r="14757">
          <cell r="AC14757">
            <v>0</v>
          </cell>
        </row>
        <row r="14758">
          <cell r="AC14758">
            <v>0</v>
          </cell>
        </row>
        <row r="14759">
          <cell r="AC14759">
            <v>0</v>
          </cell>
        </row>
        <row r="14760">
          <cell r="AC14760">
            <v>0</v>
          </cell>
        </row>
        <row r="14761">
          <cell r="AC14761">
            <v>0</v>
          </cell>
        </row>
        <row r="14762">
          <cell r="AC14762">
            <v>0</v>
          </cell>
        </row>
        <row r="14763">
          <cell r="AC14763">
            <v>0</v>
          </cell>
        </row>
        <row r="14764">
          <cell r="AC14764">
            <v>0</v>
          </cell>
        </row>
        <row r="14765">
          <cell r="AC14765">
            <v>0</v>
          </cell>
        </row>
        <row r="14766">
          <cell r="AC14766">
            <v>0</v>
          </cell>
        </row>
        <row r="14767">
          <cell r="AC14767">
            <v>0</v>
          </cell>
        </row>
        <row r="14768">
          <cell r="AC14768">
            <v>0</v>
          </cell>
        </row>
        <row r="14769">
          <cell r="AC14769">
            <v>0</v>
          </cell>
        </row>
        <row r="14770">
          <cell r="AC14770">
            <v>0</v>
          </cell>
        </row>
        <row r="14771">
          <cell r="AC14771">
            <v>0</v>
          </cell>
        </row>
        <row r="14772">
          <cell r="AC14772">
            <v>0</v>
          </cell>
        </row>
        <row r="14773">
          <cell r="AC14773">
            <v>0</v>
          </cell>
        </row>
        <row r="14774">
          <cell r="AC14774">
            <v>0</v>
          </cell>
        </row>
        <row r="14775">
          <cell r="AC14775">
            <v>0</v>
          </cell>
        </row>
        <row r="14776">
          <cell r="AC14776">
            <v>0</v>
          </cell>
        </row>
        <row r="14777">
          <cell r="AC14777">
            <v>0</v>
          </cell>
        </row>
        <row r="14778">
          <cell r="AC14778">
            <v>0</v>
          </cell>
        </row>
        <row r="14779">
          <cell r="AC14779">
            <v>0</v>
          </cell>
        </row>
        <row r="14780">
          <cell r="AC14780">
            <v>0</v>
          </cell>
        </row>
        <row r="14781">
          <cell r="AC14781">
            <v>0</v>
          </cell>
        </row>
        <row r="14782">
          <cell r="AC14782">
            <v>0</v>
          </cell>
        </row>
        <row r="14783">
          <cell r="AC14783">
            <v>0</v>
          </cell>
        </row>
        <row r="14784">
          <cell r="AC14784">
            <v>0</v>
          </cell>
        </row>
        <row r="14785">
          <cell r="AC14785">
            <v>0</v>
          </cell>
        </row>
        <row r="14786">
          <cell r="AC14786">
            <v>0</v>
          </cell>
        </row>
        <row r="14787">
          <cell r="AC14787">
            <v>0</v>
          </cell>
        </row>
        <row r="14788">
          <cell r="AC14788">
            <v>0</v>
          </cell>
        </row>
        <row r="14789">
          <cell r="AC14789">
            <v>0</v>
          </cell>
        </row>
        <row r="14790">
          <cell r="AC14790">
            <v>0</v>
          </cell>
        </row>
        <row r="14791">
          <cell r="AC14791">
            <v>0</v>
          </cell>
        </row>
        <row r="14792">
          <cell r="AC14792">
            <v>0</v>
          </cell>
        </row>
        <row r="14793">
          <cell r="AC14793">
            <v>0</v>
          </cell>
        </row>
        <row r="14794">
          <cell r="AC14794">
            <v>0</v>
          </cell>
        </row>
        <row r="14795">
          <cell r="AC14795">
            <v>0</v>
          </cell>
        </row>
        <row r="14796">
          <cell r="AC14796">
            <v>0</v>
          </cell>
        </row>
        <row r="14797">
          <cell r="AC14797">
            <v>0</v>
          </cell>
        </row>
        <row r="14798">
          <cell r="AC14798">
            <v>0</v>
          </cell>
        </row>
        <row r="14799">
          <cell r="AC14799">
            <v>0</v>
          </cell>
        </row>
        <row r="14800">
          <cell r="AC14800">
            <v>0</v>
          </cell>
        </row>
        <row r="14801">
          <cell r="AC14801">
            <v>0</v>
          </cell>
        </row>
        <row r="14802">
          <cell r="AC14802">
            <v>0</v>
          </cell>
        </row>
        <row r="14803">
          <cell r="AC14803">
            <v>0</v>
          </cell>
        </row>
        <row r="14804">
          <cell r="AC14804">
            <v>0</v>
          </cell>
        </row>
        <row r="14805">
          <cell r="AC14805">
            <v>0</v>
          </cell>
        </row>
        <row r="14806">
          <cell r="AC14806">
            <v>0</v>
          </cell>
        </row>
        <row r="14807">
          <cell r="AC14807">
            <v>0</v>
          </cell>
        </row>
        <row r="14808">
          <cell r="AC14808">
            <v>0</v>
          </cell>
        </row>
        <row r="14809">
          <cell r="AC14809">
            <v>0</v>
          </cell>
        </row>
        <row r="14810">
          <cell r="AC14810">
            <v>0</v>
          </cell>
        </row>
        <row r="14811">
          <cell r="AC14811">
            <v>0</v>
          </cell>
        </row>
        <row r="14812">
          <cell r="AC14812">
            <v>0</v>
          </cell>
        </row>
        <row r="14813">
          <cell r="AC14813">
            <v>0</v>
          </cell>
        </row>
        <row r="14814">
          <cell r="AC14814">
            <v>0</v>
          </cell>
        </row>
        <row r="14815">
          <cell r="AC14815">
            <v>0</v>
          </cell>
        </row>
        <row r="14816">
          <cell r="AC14816">
            <v>0</v>
          </cell>
        </row>
        <row r="14817">
          <cell r="AC14817">
            <v>0</v>
          </cell>
        </row>
        <row r="14818">
          <cell r="AC14818">
            <v>0</v>
          </cell>
        </row>
        <row r="14819">
          <cell r="AC14819">
            <v>0</v>
          </cell>
        </row>
        <row r="14820">
          <cell r="AC14820">
            <v>0</v>
          </cell>
        </row>
        <row r="14821">
          <cell r="AC14821">
            <v>0</v>
          </cell>
        </row>
        <row r="14822">
          <cell r="AC14822">
            <v>0</v>
          </cell>
        </row>
        <row r="14823">
          <cell r="AC14823">
            <v>0</v>
          </cell>
        </row>
        <row r="14824">
          <cell r="AC14824">
            <v>0</v>
          </cell>
        </row>
        <row r="14825">
          <cell r="AC14825">
            <v>0</v>
          </cell>
        </row>
        <row r="14826">
          <cell r="AC14826">
            <v>0</v>
          </cell>
        </row>
        <row r="14827">
          <cell r="AC14827">
            <v>0</v>
          </cell>
        </row>
        <row r="14828">
          <cell r="AC14828">
            <v>0</v>
          </cell>
        </row>
        <row r="14829">
          <cell r="AC14829">
            <v>0</v>
          </cell>
        </row>
        <row r="14830">
          <cell r="AC14830">
            <v>0</v>
          </cell>
        </row>
        <row r="14831">
          <cell r="AC14831">
            <v>0</v>
          </cell>
        </row>
        <row r="14832">
          <cell r="AC14832">
            <v>0</v>
          </cell>
        </row>
        <row r="14833">
          <cell r="AC14833">
            <v>0</v>
          </cell>
        </row>
        <row r="14834">
          <cell r="AC14834">
            <v>0</v>
          </cell>
        </row>
        <row r="14835">
          <cell r="AC14835">
            <v>0</v>
          </cell>
        </row>
        <row r="14836">
          <cell r="AC14836">
            <v>0</v>
          </cell>
        </row>
        <row r="14837">
          <cell r="AC14837">
            <v>0</v>
          </cell>
        </row>
        <row r="14838">
          <cell r="AC14838">
            <v>0</v>
          </cell>
        </row>
        <row r="14839">
          <cell r="AC14839">
            <v>0</v>
          </cell>
        </row>
        <row r="14840">
          <cell r="AC14840">
            <v>0</v>
          </cell>
        </row>
        <row r="14841">
          <cell r="AC14841">
            <v>0</v>
          </cell>
        </row>
        <row r="14842">
          <cell r="AC14842">
            <v>0</v>
          </cell>
        </row>
        <row r="14843">
          <cell r="AC14843">
            <v>0</v>
          </cell>
        </row>
        <row r="14844">
          <cell r="AC14844">
            <v>0</v>
          </cell>
        </row>
        <row r="14845">
          <cell r="AC14845">
            <v>0</v>
          </cell>
        </row>
        <row r="14846">
          <cell r="AC14846">
            <v>0</v>
          </cell>
        </row>
        <row r="14847">
          <cell r="AC14847">
            <v>0</v>
          </cell>
        </row>
        <row r="14848">
          <cell r="AC14848">
            <v>0</v>
          </cell>
        </row>
        <row r="14849">
          <cell r="AC14849">
            <v>0</v>
          </cell>
        </row>
        <row r="14850">
          <cell r="AC14850">
            <v>0</v>
          </cell>
        </row>
        <row r="14851">
          <cell r="AC14851">
            <v>0</v>
          </cell>
        </row>
        <row r="14852">
          <cell r="AC14852">
            <v>0</v>
          </cell>
        </row>
        <row r="14853">
          <cell r="AC14853">
            <v>0</v>
          </cell>
        </row>
        <row r="14854">
          <cell r="AC14854">
            <v>0</v>
          </cell>
        </row>
        <row r="14855">
          <cell r="AC14855">
            <v>0</v>
          </cell>
        </row>
        <row r="14856">
          <cell r="AC14856">
            <v>0</v>
          </cell>
        </row>
        <row r="14857">
          <cell r="AC14857">
            <v>0</v>
          </cell>
        </row>
        <row r="14858">
          <cell r="AC14858">
            <v>0</v>
          </cell>
        </row>
        <row r="14859">
          <cell r="AC14859">
            <v>0</v>
          </cell>
        </row>
        <row r="14860">
          <cell r="AC14860">
            <v>0</v>
          </cell>
        </row>
        <row r="14861">
          <cell r="AC14861">
            <v>0</v>
          </cell>
        </row>
        <row r="14862">
          <cell r="AC14862">
            <v>0</v>
          </cell>
        </row>
        <row r="14863">
          <cell r="AC14863">
            <v>0</v>
          </cell>
        </row>
        <row r="14864">
          <cell r="AC14864">
            <v>0</v>
          </cell>
        </row>
        <row r="14865">
          <cell r="AC14865">
            <v>0</v>
          </cell>
        </row>
        <row r="14866">
          <cell r="AC14866">
            <v>0</v>
          </cell>
        </row>
        <row r="14867">
          <cell r="AC14867">
            <v>0</v>
          </cell>
        </row>
        <row r="14868">
          <cell r="AC14868">
            <v>0</v>
          </cell>
        </row>
        <row r="14869">
          <cell r="AC14869">
            <v>0</v>
          </cell>
        </row>
        <row r="14870">
          <cell r="AC14870">
            <v>0</v>
          </cell>
        </row>
        <row r="14871">
          <cell r="AC14871">
            <v>0</v>
          </cell>
        </row>
        <row r="14872">
          <cell r="AC14872">
            <v>0</v>
          </cell>
        </row>
        <row r="14873">
          <cell r="AC14873">
            <v>0</v>
          </cell>
        </row>
        <row r="14874">
          <cell r="AC14874">
            <v>0</v>
          </cell>
        </row>
        <row r="14875">
          <cell r="AC14875">
            <v>0</v>
          </cell>
        </row>
        <row r="14876">
          <cell r="AC14876">
            <v>0</v>
          </cell>
        </row>
        <row r="14877">
          <cell r="AC14877">
            <v>0</v>
          </cell>
        </row>
        <row r="14878">
          <cell r="AC14878">
            <v>0</v>
          </cell>
        </row>
        <row r="14879">
          <cell r="AC14879">
            <v>0</v>
          </cell>
        </row>
        <row r="14880">
          <cell r="AC14880">
            <v>0</v>
          </cell>
        </row>
        <row r="14881">
          <cell r="AC14881">
            <v>0</v>
          </cell>
        </row>
        <row r="14882">
          <cell r="AC14882">
            <v>0</v>
          </cell>
        </row>
        <row r="14883">
          <cell r="AC14883">
            <v>0</v>
          </cell>
        </row>
        <row r="14884">
          <cell r="AC14884">
            <v>0</v>
          </cell>
        </row>
        <row r="14885">
          <cell r="AC14885">
            <v>0</v>
          </cell>
        </row>
        <row r="14886">
          <cell r="AC14886">
            <v>0</v>
          </cell>
        </row>
        <row r="14887">
          <cell r="AC14887">
            <v>0</v>
          </cell>
        </row>
        <row r="14888">
          <cell r="AC14888">
            <v>0</v>
          </cell>
        </row>
        <row r="14889">
          <cell r="AC14889">
            <v>0</v>
          </cell>
        </row>
        <row r="14890">
          <cell r="AC14890">
            <v>0</v>
          </cell>
        </row>
        <row r="14891">
          <cell r="AC14891">
            <v>0</v>
          </cell>
        </row>
        <row r="14892">
          <cell r="AC14892">
            <v>0</v>
          </cell>
        </row>
        <row r="14893">
          <cell r="AC14893">
            <v>0</v>
          </cell>
        </row>
        <row r="14894">
          <cell r="AC14894">
            <v>0</v>
          </cell>
        </row>
        <row r="14895">
          <cell r="AC14895">
            <v>0</v>
          </cell>
        </row>
        <row r="14896">
          <cell r="AC14896">
            <v>0</v>
          </cell>
        </row>
        <row r="14897">
          <cell r="AC14897">
            <v>0</v>
          </cell>
        </row>
        <row r="14898">
          <cell r="AC14898">
            <v>0</v>
          </cell>
        </row>
        <row r="14899">
          <cell r="AC14899">
            <v>0</v>
          </cell>
        </row>
        <row r="14900">
          <cell r="AC14900">
            <v>0</v>
          </cell>
        </row>
        <row r="14901">
          <cell r="AC14901">
            <v>0</v>
          </cell>
        </row>
        <row r="14902">
          <cell r="AC14902">
            <v>0</v>
          </cell>
        </row>
        <row r="14903">
          <cell r="AC14903">
            <v>0</v>
          </cell>
        </row>
        <row r="14904">
          <cell r="AC14904">
            <v>0</v>
          </cell>
        </row>
        <row r="14905">
          <cell r="AC14905">
            <v>0</v>
          </cell>
        </row>
        <row r="14906">
          <cell r="AC14906">
            <v>0</v>
          </cell>
        </row>
        <row r="14907">
          <cell r="AC14907">
            <v>0</v>
          </cell>
        </row>
        <row r="14908">
          <cell r="AC14908">
            <v>0</v>
          </cell>
        </row>
        <row r="14909">
          <cell r="AC14909">
            <v>0</v>
          </cell>
        </row>
        <row r="14910">
          <cell r="AC14910">
            <v>0</v>
          </cell>
        </row>
        <row r="14911">
          <cell r="AC14911">
            <v>0</v>
          </cell>
        </row>
        <row r="14912">
          <cell r="AC14912">
            <v>0</v>
          </cell>
        </row>
        <row r="14913">
          <cell r="AC14913">
            <v>0</v>
          </cell>
        </row>
        <row r="14914">
          <cell r="AC14914">
            <v>0</v>
          </cell>
        </row>
        <row r="14915">
          <cell r="AC14915">
            <v>0</v>
          </cell>
        </row>
        <row r="14916">
          <cell r="AC14916">
            <v>0</v>
          </cell>
        </row>
        <row r="14917">
          <cell r="AC14917">
            <v>0</v>
          </cell>
        </row>
        <row r="14918">
          <cell r="AC14918">
            <v>0</v>
          </cell>
        </row>
        <row r="14919">
          <cell r="AC14919">
            <v>0</v>
          </cell>
        </row>
        <row r="14920">
          <cell r="AC14920">
            <v>0</v>
          </cell>
        </row>
        <row r="14921">
          <cell r="AC14921">
            <v>0</v>
          </cell>
        </row>
        <row r="14922">
          <cell r="AC14922">
            <v>0</v>
          </cell>
        </row>
        <row r="14923">
          <cell r="AC14923">
            <v>0</v>
          </cell>
        </row>
        <row r="14924">
          <cell r="AC14924">
            <v>0</v>
          </cell>
        </row>
        <row r="14925">
          <cell r="AC14925">
            <v>0</v>
          </cell>
        </row>
        <row r="14926">
          <cell r="AC14926">
            <v>0</v>
          </cell>
        </row>
        <row r="14927">
          <cell r="AC14927">
            <v>0</v>
          </cell>
        </row>
        <row r="14928">
          <cell r="AC14928">
            <v>0</v>
          </cell>
        </row>
        <row r="14929">
          <cell r="AC14929">
            <v>0</v>
          </cell>
        </row>
        <row r="14930">
          <cell r="AC14930">
            <v>0</v>
          </cell>
        </row>
        <row r="14931">
          <cell r="AC14931">
            <v>0</v>
          </cell>
        </row>
        <row r="14932">
          <cell r="AC14932">
            <v>0</v>
          </cell>
        </row>
        <row r="14933">
          <cell r="AC14933">
            <v>0</v>
          </cell>
        </row>
        <row r="14934">
          <cell r="AC14934">
            <v>0</v>
          </cell>
        </row>
        <row r="14935">
          <cell r="AC14935">
            <v>0</v>
          </cell>
        </row>
        <row r="14936">
          <cell r="AC14936">
            <v>0</v>
          </cell>
        </row>
        <row r="14937">
          <cell r="AC14937">
            <v>0</v>
          </cell>
        </row>
        <row r="14938">
          <cell r="AC14938">
            <v>0</v>
          </cell>
        </row>
        <row r="14939">
          <cell r="AC14939">
            <v>0</v>
          </cell>
        </row>
        <row r="14940">
          <cell r="AC14940">
            <v>0</v>
          </cell>
        </row>
        <row r="14941">
          <cell r="AC14941">
            <v>0</v>
          </cell>
        </row>
        <row r="14942">
          <cell r="AC14942">
            <v>0</v>
          </cell>
        </row>
        <row r="14943">
          <cell r="AC14943">
            <v>0</v>
          </cell>
        </row>
        <row r="14944">
          <cell r="AC14944">
            <v>0</v>
          </cell>
        </row>
        <row r="14945">
          <cell r="AC14945">
            <v>0</v>
          </cell>
        </row>
        <row r="14946">
          <cell r="AC14946">
            <v>0</v>
          </cell>
        </row>
        <row r="14947">
          <cell r="AC14947">
            <v>0</v>
          </cell>
        </row>
        <row r="14948">
          <cell r="AC14948">
            <v>0</v>
          </cell>
        </row>
        <row r="14949">
          <cell r="AC14949">
            <v>0</v>
          </cell>
        </row>
        <row r="14950">
          <cell r="AC14950">
            <v>0</v>
          </cell>
        </row>
        <row r="14951">
          <cell r="AC14951">
            <v>0</v>
          </cell>
        </row>
        <row r="14952">
          <cell r="AC14952">
            <v>0</v>
          </cell>
        </row>
        <row r="14953">
          <cell r="AC14953">
            <v>0</v>
          </cell>
        </row>
        <row r="14954">
          <cell r="AC14954">
            <v>0</v>
          </cell>
        </row>
        <row r="14955">
          <cell r="AC14955">
            <v>0</v>
          </cell>
        </row>
        <row r="14956">
          <cell r="AC14956">
            <v>0</v>
          </cell>
        </row>
        <row r="14957">
          <cell r="AC14957">
            <v>0</v>
          </cell>
        </row>
        <row r="14958">
          <cell r="AC14958">
            <v>0</v>
          </cell>
        </row>
        <row r="14959">
          <cell r="AC14959">
            <v>0</v>
          </cell>
        </row>
        <row r="14960">
          <cell r="AC14960">
            <v>0</v>
          </cell>
        </row>
        <row r="14961">
          <cell r="AC14961">
            <v>0</v>
          </cell>
        </row>
        <row r="14962">
          <cell r="AC14962">
            <v>0</v>
          </cell>
        </row>
        <row r="14963">
          <cell r="AC14963">
            <v>0</v>
          </cell>
        </row>
        <row r="14964">
          <cell r="AC14964">
            <v>0</v>
          </cell>
        </row>
        <row r="14965">
          <cell r="AC14965">
            <v>0</v>
          </cell>
        </row>
        <row r="14966">
          <cell r="AC14966">
            <v>0</v>
          </cell>
        </row>
        <row r="14967">
          <cell r="AC14967">
            <v>0</v>
          </cell>
        </row>
        <row r="14968">
          <cell r="AC14968">
            <v>0</v>
          </cell>
        </row>
        <row r="14969">
          <cell r="AC14969">
            <v>0</v>
          </cell>
        </row>
        <row r="14970">
          <cell r="AC14970">
            <v>0</v>
          </cell>
        </row>
        <row r="14971">
          <cell r="AC14971">
            <v>0</v>
          </cell>
        </row>
        <row r="14972">
          <cell r="AC14972">
            <v>0</v>
          </cell>
        </row>
        <row r="14973">
          <cell r="AC14973">
            <v>0</v>
          </cell>
        </row>
        <row r="14974">
          <cell r="AC14974">
            <v>0</v>
          </cell>
        </row>
        <row r="14975">
          <cell r="AC14975">
            <v>0</v>
          </cell>
        </row>
        <row r="14976">
          <cell r="AC14976">
            <v>0</v>
          </cell>
        </row>
        <row r="14977">
          <cell r="AC14977">
            <v>0</v>
          </cell>
        </row>
        <row r="14978">
          <cell r="AC14978">
            <v>0</v>
          </cell>
        </row>
        <row r="14979">
          <cell r="AC14979">
            <v>0</v>
          </cell>
        </row>
        <row r="14980">
          <cell r="AC14980">
            <v>0</v>
          </cell>
        </row>
        <row r="14981">
          <cell r="AC14981">
            <v>0</v>
          </cell>
        </row>
        <row r="14982">
          <cell r="AC14982">
            <v>0</v>
          </cell>
        </row>
        <row r="14983">
          <cell r="AC14983">
            <v>0</v>
          </cell>
        </row>
        <row r="14984">
          <cell r="AC14984">
            <v>0</v>
          </cell>
        </row>
        <row r="14985">
          <cell r="AC14985">
            <v>0</v>
          </cell>
        </row>
        <row r="14986">
          <cell r="AC14986">
            <v>0</v>
          </cell>
        </row>
        <row r="14987">
          <cell r="AC14987">
            <v>0</v>
          </cell>
        </row>
        <row r="14988">
          <cell r="AC14988">
            <v>0</v>
          </cell>
        </row>
        <row r="14989">
          <cell r="AC14989">
            <v>0</v>
          </cell>
        </row>
        <row r="14990">
          <cell r="AC14990">
            <v>0</v>
          </cell>
        </row>
        <row r="14991">
          <cell r="AC14991">
            <v>0</v>
          </cell>
        </row>
        <row r="14992">
          <cell r="AC14992">
            <v>0</v>
          </cell>
        </row>
        <row r="14993">
          <cell r="AC14993">
            <v>0</v>
          </cell>
        </row>
        <row r="14994">
          <cell r="AC14994">
            <v>0</v>
          </cell>
        </row>
        <row r="14995">
          <cell r="AC14995">
            <v>0</v>
          </cell>
        </row>
        <row r="14996">
          <cell r="AC14996">
            <v>0</v>
          </cell>
        </row>
        <row r="14997">
          <cell r="AC14997">
            <v>0</v>
          </cell>
        </row>
        <row r="14998">
          <cell r="AC14998">
            <v>0</v>
          </cell>
        </row>
        <row r="14999">
          <cell r="AC14999">
            <v>0</v>
          </cell>
        </row>
        <row r="15000">
          <cell r="AC15000">
            <v>0</v>
          </cell>
        </row>
        <row r="15001">
          <cell r="AC15001">
            <v>0</v>
          </cell>
        </row>
        <row r="15002">
          <cell r="AC15002">
            <v>0</v>
          </cell>
        </row>
        <row r="15003">
          <cell r="AC15003">
            <v>0</v>
          </cell>
        </row>
        <row r="15004">
          <cell r="AC15004">
            <v>0</v>
          </cell>
        </row>
        <row r="15005">
          <cell r="AC15005">
            <v>0</v>
          </cell>
        </row>
        <row r="15006">
          <cell r="AC15006">
            <v>0</v>
          </cell>
        </row>
        <row r="15007">
          <cell r="AC15007">
            <v>0</v>
          </cell>
        </row>
        <row r="15008">
          <cell r="AC15008">
            <v>0</v>
          </cell>
        </row>
        <row r="15009">
          <cell r="AC15009">
            <v>0</v>
          </cell>
        </row>
        <row r="15010">
          <cell r="AC15010">
            <v>0</v>
          </cell>
        </row>
        <row r="15011">
          <cell r="AC15011">
            <v>0</v>
          </cell>
        </row>
        <row r="15012">
          <cell r="AC15012">
            <v>0</v>
          </cell>
        </row>
        <row r="15013">
          <cell r="AC15013">
            <v>0</v>
          </cell>
        </row>
        <row r="15014">
          <cell r="AC15014">
            <v>0</v>
          </cell>
        </row>
        <row r="15015">
          <cell r="AC15015">
            <v>0</v>
          </cell>
        </row>
        <row r="15016">
          <cell r="AC15016">
            <v>0</v>
          </cell>
        </row>
        <row r="15017">
          <cell r="AC15017">
            <v>0</v>
          </cell>
        </row>
        <row r="15018">
          <cell r="AC15018">
            <v>0</v>
          </cell>
        </row>
        <row r="15019">
          <cell r="AC15019">
            <v>0</v>
          </cell>
        </row>
        <row r="15020">
          <cell r="AC15020">
            <v>0</v>
          </cell>
        </row>
        <row r="15021">
          <cell r="AC15021">
            <v>0</v>
          </cell>
        </row>
        <row r="15022">
          <cell r="AC15022">
            <v>0</v>
          </cell>
        </row>
        <row r="15023">
          <cell r="AC15023">
            <v>0</v>
          </cell>
        </row>
        <row r="15024">
          <cell r="AC15024">
            <v>0</v>
          </cell>
        </row>
        <row r="15025">
          <cell r="AC15025">
            <v>0</v>
          </cell>
        </row>
        <row r="15026">
          <cell r="AC15026">
            <v>0</v>
          </cell>
        </row>
        <row r="15027">
          <cell r="AC15027">
            <v>0</v>
          </cell>
        </row>
        <row r="15028">
          <cell r="AC15028">
            <v>0</v>
          </cell>
        </row>
        <row r="15029">
          <cell r="AC15029">
            <v>0</v>
          </cell>
        </row>
        <row r="15030">
          <cell r="AC15030">
            <v>0</v>
          </cell>
        </row>
        <row r="15031">
          <cell r="AC15031">
            <v>0</v>
          </cell>
        </row>
        <row r="15032">
          <cell r="AC15032">
            <v>0</v>
          </cell>
        </row>
        <row r="15033">
          <cell r="AC15033">
            <v>0</v>
          </cell>
        </row>
        <row r="15034">
          <cell r="AC15034">
            <v>0</v>
          </cell>
        </row>
        <row r="15035">
          <cell r="AC15035">
            <v>0</v>
          </cell>
        </row>
        <row r="15036">
          <cell r="AC15036">
            <v>0</v>
          </cell>
        </row>
        <row r="15037">
          <cell r="AC15037">
            <v>0</v>
          </cell>
        </row>
        <row r="15038">
          <cell r="AC15038">
            <v>0</v>
          </cell>
        </row>
        <row r="15039">
          <cell r="AC15039">
            <v>0</v>
          </cell>
        </row>
        <row r="15040">
          <cell r="AC15040">
            <v>0</v>
          </cell>
        </row>
        <row r="15041">
          <cell r="AC15041">
            <v>0</v>
          </cell>
        </row>
        <row r="15042">
          <cell r="AC15042">
            <v>0</v>
          </cell>
        </row>
        <row r="15043">
          <cell r="AC15043">
            <v>0</v>
          </cell>
        </row>
        <row r="15044">
          <cell r="AC15044">
            <v>0</v>
          </cell>
        </row>
        <row r="15045">
          <cell r="AC15045">
            <v>0</v>
          </cell>
        </row>
        <row r="15046">
          <cell r="AC15046">
            <v>0</v>
          </cell>
        </row>
        <row r="15047">
          <cell r="AC15047">
            <v>0</v>
          </cell>
        </row>
        <row r="15048">
          <cell r="AC15048">
            <v>0</v>
          </cell>
        </row>
        <row r="15049">
          <cell r="AC15049">
            <v>0</v>
          </cell>
        </row>
        <row r="15050">
          <cell r="AC15050">
            <v>0</v>
          </cell>
        </row>
        <row r="15051">
          <cell r="AC15051">
            <v>0</v>
          </cell>
        </row>
        <row r="15052">
          <cell r="AC15052">
            <v>0</v>
          </cell>
        </row>
        <row r="15053">
          <cell r="AC15053">
            <v>0</v>
          </cell>
        </row>
        <row r="15054">
          <cell r="AC15054">
            <v>0</v>
          </cell>
        </row>
        <row r="15055">
          <cell r="AC15055">
            <v>0</v>
          </cell>
        </row>
        <row r="15056">
          <cell r="AC15056">
            <v>0</v>
          </cell>
        </row>
        <row r="15057">
          <cell r="AC15057">
            <v>0</v>
          </cell>
        </row>
        <row r="15058">
          <cell r="AC15058">
            <v>0</v>
          </cell>
        </row>
        <row r="15059">
          <cell r="AC15059">
            <v>0</v>
          </cell>
        </row>
        <row r="15060">
          <cell r="AC15060">
            <v>0</v>
          </cell>
        </row>
        <row r="15061">
          <cell r="AC15061">
            <v>0</v>
          </cell>
        </row>
        <row r="15062">
          <cell r="AC15062">
            <v>0</v>
          </cell>
        </row>
        <row r="15063">
          <cell r="AC15063">
            <v>0</v>
          </cell>
        </row>
        <row r="15064">
          <cell r="AC15064">
            <v>0</v>
          </cell>
        </row>
        <row r="15065">
          <cell r="AC15065">
            <v>0</v>
          </cell>
        </row>
        <row r="15066">
          <cell r="AC15066">
            <v>0</v>
          </cell>
        </row>
        <row r="15067">
          <cell r="AC15067">
            <v>0</v>
          </cell>
        </row>
        <row r="15068">
          <cell r="AC15068">
            <v>0</v>
          </cell>
        </row>
        <row r="15069">
          <cell r="AC15069">
            <v>0</v>
          </cell>
        </row>
        <row r="15070">
          <cell r="AC15070">
            <v>0</v>
          </cell>
        </row>
        <row r="15071">
          <cell r="AC15071">
            <v>0</v>
          </cell>
        </row>
        <row r="15072">
          <cell r="AC15072">
            <v>0</v>
          </cell>
        </row>
        <row r="15073">
          <cell r="AC15073">
            <v>0</v>
          </cell>
        </row>
        <row r="15074">
          <cell r="AC15074">
            <v>0</v>
          </cell>
        </row>
        <row r="15075">
          <cell r="AC15075">
            <v>0</v>
          </cell>
        </row>
        <row r="15076">
          <cell r="AC15076">
            <v>0</v>
          </cell>
        </row>
        <row r="15077">
          <cell r="AC15077">
            <v>0</v>
          </cell>
        </row>
        <row r="15078">
          <cell r="AC15078">
            <v>0</v>
          </cell>
        </row>
        <row r="15079">
          <cell r="AC15079">
            <v>0</v>
          </cell>
        </row>
        <row r="15080">
          <cell r="AC15080">
            <v>0</v>
          </cell>
        </row>
        <row r="15081">
          <cell r="AC15081">
            <v>0</v>
          </cell>
        </row>
        <row r="15082">
          <cell r="AC15082">
            <v>0</v>
          </cell>
        </row>
        <row r="15083">
          <cell r="AC15083">
            <v>0</v>
          </cell>
        </row>
        <row r="15084">
          <cell r="AC15084">
            <v>0</v>
          </cell>
        </row>
        <row r="15085">
          <cell r="AC15085">
            <v>0</v>
          </cell>
        </row>
        <row r="15086">
          <cell r="AC15086">
            <v>0</v>
          </cell>
        </row>
        <row r="15087">
          <cell r="AC15087">
            <v>0</v>
          </cell>
        </row>
        <row r="15088">
          <cell r="AC15088">
            <v>0</v>
          </cell>
        </row>
        <row r="15089">
          <cell r="AC15089">
            <v>0</v>
          </cell>
        </row>
        <row r="15090">
          <cell r="AC15090">
            <v>0</v>
          </cell>
        </row>
        <row r="15091">
          <cell r="AC15091">
            <v>0</v>
          </cell>
        </row>
        <row r="15092">
          <cell r="AC15092">
            <v>0</v>
          </cell>
        </row>
        <row r="15093">
          <cell r="AC15093">
            <v>0</v>
          </cell>
        </row>
        <row r="15094">
          <cell r="AC15094">
            <v>0</v>
          </cell>
        </row>
        <row r="15095">
          <cell r="AC15095">
            <v>0</v>
          </cell>
        </row>
        <row r="15096">
          <cell r="AC15096">
            <v>0</v>
          </cell>
        </row>
        <row r="15097">
          <cell r="AC15097">
            <v>0</v>
          </cell>
        </row>
        <row r="15098">
          <cell r="AC15098">
            <v>0</v>
          </cell>
        </row>
        <row r="15099">
          <cell r="AC15099">
            <v>0</v>
          </cell>
        </row>
        <row r="15100">
          <cell r="AC15100">
            <v>0</v>
          </cell>
        </row>
        <row r="15101">
          <cell r="AC15101">
            <v>0</v>
          </cell>
        </row>
        <row r="15102">
          <cell r="AC15102">
            <v>0</v>
          </cell>
        </row>
        <row r="15103">
          <cell r="AC15103">
            <v>0</v>
          </cell>
        </row>
        <row r="15104">
          <cell r="AC15104">
            <v>0</v>
          </cell>
        </row>
        <row r="15105">
          <cell r="AC15105">
            <v>0</v>
          </cell>
        </row>
        <row r="15106">
          <cell r="AC15106">
            <v>0</v>
          </cell>
        </row>
        <row r="15107">
          <cell r="AC15107">
            <v>0</v>
          </cell>
        </row>
        <row r="15108">
          <cell r="AC15108">
            <v>0</v>
          </cell>
        </row>
        <row r="15109">
          <cell r="AC15109">
            <v>0</v>
          </cell>
        </row>
        <row r="15110">
          <cell r="AC15110">
            <v>0</v>
          </cell>
        </row>
        <row r="15111">
          <cell r="AC15111">
            <v>0</v>
          </cell>
        </row>
        <row r="15112">
          <cell r="AC15112">
            <v>0</v>
          </cell>
        </row>
        <row r="15113">
          <cell r="AC15113">
            <v>0</v>
          </cell>
        </row>
        <row r="15114">
          <cell r="AC15114">
            <v>0</v>
          </cell>
        </row>
        <row r="15115">
          <cell r="AC15115">
            <v>0</v>
          </cell>
        </row>
        <row r="15116">
          <cell r="AC15116">
            <v>0</v>
          </cell>
        </row>
        <row r="15117">
          <cell r="AC15117">
            <v>0</v>
          </cell>
        </row>
        <row r="15118">
          <cell r="AC15118">
            <v>0</v>
          </cell>
        </row>
        <row r="15119">
          <cell r="AC15119">
            <v>0</v>
          </cell>
        </row>
        <row r="15120">
          <cell r="AC15120">
            <v>0</v>
          </cell>
        </row>
        <row r="15121">
          <cell r="AC15121">
            <v>0</v>
          </cell>
        </row>
        <row r="15122">
          <cell r="AC15122">
            <v>0</v>
          </cell>
        </row>
        <row r="15123">
          <cell r="AC15123">
            <v>0</v>
          </cell>
        </row>
        <row r="15124">
          <cell r="AC15124">
            <v>0</v>
          </cell>
        </row>
        <row r="15125">
          <cell r="AC15125">
            <v>0</v>
          </cell>
        </row>
        <row r="15126">
          <cell r="AC15126">
            <v>0</v>
          </cell>
        </row>
        <row r="15127">
          <cell r="AC15127">
            <v>0</v>
          </cell>
        </row>
        <row r="15128">
          <cell r="AC15128">
            <v>0</v>
          </cell>
        </row>
        <row r="15129">
          <cell r="AC15129">
            <v>0</v>
          </cell>
        </row>
        <row r="15130">
          <cell r="AC15130">
            <v>0</v>
          </cell>
        </row>
        <row r="15131">
          <cell r="AC15131">
            <v>0</v>
          </cell>
        </row>
        <row r="15132">
          <cell r="AC15132">
            <v>0</v>
          </cell>
        </row>
        <row r="15133">
          <cell r="AC15133">
            <v>0</v>
          </cell>
        </row>
        <row r="15134">
          <cell r="AC15134">
            <v>0</v>
          </cell>
        </row>
        <row r="15135">
          <cell r="AC15135">
            <v>0</v>
          </cell>
        </row>
        <row r="15136">
          <cell r="AC15136">
            <v>0</v>
          </cell>
        </row>
        <row r="15137">
          <cell r="AC15137">
            <v>0</v>
          </cell>
        </row>
        <row r="15138">
          <cell r="AC15138">
            <v>0</v>
          </cell>
        </row>
        <row r="15139">
          <cell r="AC15139">
            <v>0</v>
          </cell>
        </row>
        <row r="15140">
          <cell r="AC15140">
            <v>0</v>
          </cell>
        </row>
        <row r="15141">
          <cell r="AC15141">
            <v>0</v>
          </cell>
        </row>
        <row r="15142">
          <cell r="AC15142">
            <v>0</v>
          </cell>
        </row>
        <row r="15143">
          <cell r="AC15143">
            <v>0</v>
          </cell>
        </row>
        <row r="15144">
          <cell r="AC15144">
            <v>0</v>
          </cell>
        </row>
        <row r="15145">
          <cell r="AC15145">
            <v>0</v>
          </cell>
        </row>
        <row r="15146">
          <cell r="AC15146">
            <v>0</v>
          </cell>
        </row>
        <row r="15147">
          <cell r="AC15147">
            <v>0</v>
          </cell>
        </row>
        <row r="15148">
          <cell r="AC15148">
            <v>0</v>
          </cell>
        </row>
        <row r="15149">
          <cell r="AC15149">
            <v>0</v>
          </cell>
        </row>
        <row r="15150">
          <cell r="AC15150">
            <v>0</v>
          </cell>
        </row>
        <row r="15151">
          <cell r="AC15151">
            <v>0</v>
          </cell>
        </row>
        <row r="15152">
          <cell r="AC15152">
            <v>0</v>
          </cell>
        </row>
        <row r="15153">
          <cell r="AC15153">
            <v>0</v>
          </cell>
        </row>
        <row r="15154">
          <cell r="AC15154">
            <v>0</v>
          </cell>
        </row>
        <row r="15155">
          <cell r="AC15155">
            <v>0</v>
          </cell>
        </row>
        <row r="15156">
          <cell r="AC15156">
            <v>0</v>
          </cell>
        </row>
        <row r="15157">
          <cell r="AC15157">
            <v>0</v>
          </cell>
        </row>
        <row r="15158">
          <cell r="AC15158">
            <v>0</v>
          </cell>
        </row>
        <row r="15159">
          <cell r="AC15159">
            <v>0</v>
          </cell>
        </row>
        <row r="15160">
          <cell r="AC15160">
            <v>0</v>
          </cell>
        </row>
        <row r="15161">
          <cell r="AC15161">
            <v>0</v>
          </cell>
        </row>
        <row r="15162">
          <cell r="AC15162">
            <v>0</v>
          </cell>
        </row>
        <row r="15163">
          <cell r="AC15163">
            <v>0</v>
          </cell>
        </row>
        <row r="15164">
          <cell r="AC15164">
            <v>0</v>
          </cell>
        </row>
        <row r="15165">
          <cell r="AC15165">
            <v>0</v>
          </cell>
        </row>
        <row r="15166">
          <cell r="AC15166">
            <v>0</v>
          </cell>
        </row>
        <row r="15167">
          <cell r="AC15167">
            <v>0</v>
          </cell>
        </row>
        <row r="15168">
          <cell r="AC15168">
            <v>0</v>
          </cell>
        </row>
        <row r="15169">
          <cell r="AC15169">
            <v>0</v>
          </cell>
        </row>
        <row r="15170">
          <cell r="AC15170">
            <v>0</v>
          </cell>
        </row>
        <row r="15171">
          <cell r="AC15171">
            <v>0</v>
          </cell>
        </row>
        <row r="15172">
          <cell r="AC15172">
            <v>0</v>
          </cell>
        </row>
        <row r="15173">
          <cell r="AC15173">
            <v>0</v>
          </cell>
        </row>
        <row r="15174">
          <cell r="AC15174">
            <v>0</v>
          </cell>
        </row>
        <row r="15175">
          <cell r="AC15175">
            <v>0</v>
          </cell>
        </row>
        <row r="15176">
          <cell r="AC15176">
            <v>0</v>
          </cell>
        </row>
        <row r="15177">
          <cell r="AC15177">
            <v>0</v>
          </cell>
        </row>
        <row r="15178">
          <cell r="AC15178">
            <v>0</v>
          </cell>
        </row>
        <row r="15179">
          <cell r="AC15179">
            <v>0</v>
          </cell>
        </row>
        <row r="15180">
          <cell r="AC15180">
            <v>0</v>
          </cell>
        </row>
        <row r="15181">
          <cell r="AC15181">
            <v>0</v>
          </cell>
        </row>
        <row r="15182">
          <cell r="AC15182">
            <v>0</v>
          </cell>
        </row>
        <row r="15183">
          <cell r="AC15183">
            <v>0</v>
          </cell>
        </row>
        <row r="15184">
          <cell r="AC15184">
            <v>0</v>
          </cell>
        </row>
        <row r="15185">
          <cell r="AC15185">
            <v>0</v>
          </cell>
        </row>
        <row r="15186">
          <cell r="AC15186">
            <v>0</v>
          </cell>
        </row>
        <row r="15187">
          <cell r="AC15187">
            <v>0</v>
          </cell>
        </row>
        <row r="15188">
          <cell r="AC15188">
            <v>0</v>
          </cell>
        </row>
        <row r="15189">
          <cell r="AC15189">
            <v>0</v>
          </cell>
        </row>
        <row r="15190">
          <cell r="AC15190">
            <v>0</v>
          </cell>
        </row>
        <row r="15191">
          <cell r="AC15191">
            <v>0</v>
          </cell>
        </row>
        <row r="15192">
          <cell r="AC15192">
            <v>0</v>
          </cell>
        </row>
        <row r="15193">
          <cell r="AC15193">
            <v>0</v>
          </cell>
        </row>
        <row r="15194">
          <cell r="AC15194">
            <v>0</v>
          </cell>
        </row>
        <row r="15195">
          <cell r="AC15195">
            <v>0</v>
          </cell>
        </row>
        <row r="15196">
          <cell r="AC15196">
            <v>0</v>
          </cell>
        </row>
        <row r="15197">
          <cell r="AC15197">
            <v>0</v>
          </cell>
        </row>
        <row r="15198">
          <cell r="AC15198">
            <v>0</v>
          </cell>
        </row>
        <row r="15199">
          <cell r="AC15199">
            <v>0</v>
          </cell>
        </row>
        <row r="15200">
          <cell r="AC15200">
            <v>0</v>
          </cell>
        </row>
        <row r="15201">
          <cell r="AC15201">
            <v>0</v>
          </cell>
        </row>
        <row r="15202">
          <cell r="AC15202">
            <v>0</v>
          </cell>
        </row>
        <row r="15203">
          <cell r="AC15203">
            <v>0</v>
          </cell>
        </row>
        <row r="15204">
          <cell r="AC15204">
            <v>0</v>
          </cell>
        </row>
        <row r="15205">
          <cell r="AC15205">
            <v>0</v>
          </cell>
        </row>
        <row r="15206">
          <cell r="AC15206">
            <v>0</v>
          </cell>
        </row>
        <row r="15207">
          <cell r="AC15207">
            <v>0</v>
          </cell>
        </row>
        <row r="15208">
          <cell r="AC15208">
            <v>0</v>
          </cell>
        </row>
        <row r="15209">
          <cell r="AC15209">
            <v>0</v>
          </cell>
        </row>
        <row r="15210">
          <cell r="AC15210">
            <v>0</v>
          </cell>
        </row>
        <row r="15211">
          <cell r="AC15211">
            <v>0</v>
          </cell>
        </row>
        <row r="15212">
          <cell r="AC15212">
            <v>0</v>
          </cell>
        </row>
        <row r="15213">
          <cell r="AC15213">
            <v>0</v>
          </cell>
        </row>
        <row r="15214">
          <cell r="AC15214">
            <v>0</v>
          </cell>
        </row>
        <row r="15215">
          <cell r="AC15215">
            <v>0</v>
          </cell>
        </row>
        <row r="15216">
          <cell r="AC15216">
            <v>0</v>
          </cell>
        </row>
        <row r="15217">
          <cell r="AC15217">
            <v>0</v>
          </cell>
        </row>
        <row r="15218">
          <cell r="AC15218">
            <v>0</v>
          </cell>
        </row>
        <row r="15219">
          <cell r="AC15219">
            <v>0</v>
          </cell>
        </row>
        <row r="15220">
          <cell r="AC15220">
            <v>0</v>
          </cell>
        </row>
        <row r="15221">
          <cell r="AC15221">
            <v>0</v>
          </cell>
        </row>
        <row r="15222">
          <cell r="AC15222">
            <v>0</v>
          </cell>
        </row>
        <row r="15223">
          <cell r="AC15223">
            <v>0</v>
          </cell>
        </row>
        <row r="15224">
          <cell r="AC15224">
            <v>0</v>
          </cell>
        </row>
        <row r="15225">
          <cell r="AC15225">
            <v>0</v>
          </cell>
        </row>
        <row r="15226">
          <cell r="AC15226">
            <v>0</v>
          </cell>
        </row>
        <row r="15227">
          <cell r="AC15227">
            <v>0</v>
          </cell>
        </row>
        <row r="15228">
          <cell r="AC15228">
            <v>0</v>
          </cell>
        </row>
        <row r="15229">
          <cell r="AC15229">
            <v>0</v>
          </cell>
        </row>
        <row r="15230">
          <cell r="AC15230">
            <v>0</v>
          </cell>
        </row>
        <row r="15231">
          <cell r="AC15231">
            <v>0</v>
          </cell>
        </row>
        <row r="15232">
          <cell r="AC15232">
            <v>0</v>
          </cell>
        </row>
        <row r="15233">
          <cell r="AC15233">
            <v>0</v>
          </cell>
        </row>
        <row r="15234">
          <cell r="AC15234">
            <v>0</v>
          </cell>
        </row>
        <row r="15235">
          <cell r="AC15235">
            <v>0</v>
          </cell>
        </row>
        <row r="15236">
          <cell r="AC15236">
            <v>0</v>
          </cell>
        </row>
        <row r="15237">
          <cell r="AC15237">
            <v>0</v>
          </cell>
        </row>
        <row r="15238">
          <cell r="AC15238">
            <v>0</v>
          </cell>
        </row>
        <row r="15239">
          <cell r="AC15239">
            <v>0</v>
          </cell>
        </row>
        <row r="15240">
          <cell r="AC15240">
            <v>0</v>
          </cell>
        </row>
        <row r="15241">
          <cell r="AC15241">
            <v>0</v>
          </cell>
        </row>
        <row r="15242">
          <cell r="AC15242">
            <v>0</v>
          </cell>
        </row>
        <row r="15243">
          <cell r="AC15243">
            <v>0</v>
          </cell>
        </row>
        <row r="15244">
          <cell r="AC15244">
            <v>0</v>
          </cell>
        </row>
        <row r="15245">
          <cell r="AC15245">
            <v>0</v>
          </cell>
        </row>
        <row r="15246">
          <cell r="AC15246">
            <v>0</v>
          </cell>
        </row>
        <row r="15247">
          <cell r="AC15247">
            <v>0</v>
          </cell>
        </row>
        <row r="15248">
          <cell r="AC15248">
            <v>0</v>
          </cell>
        </row>
        <row r="15249">
          <cell r="AC15249">
            <v>0</v>
          </cell>
        </row>
        <row r="15250">
          <cell r="AC15250">
            <v>0</v>
          </cell>
        </row>
        <row r="15251">
          <cell r="AC15251">
            <v>0</v>
          </cell>
        </row>
        <row r="15252">
          <cell r="AC15252">
            <v>0</v>
          </cell>
        </row>
        <row r="15253">
          <cell r="AC15253">
            <v>0</v>
          </cell>
        </row>
        <row r="15254">
          <cell r="AC15254">
            <v>0</v>
          </cell>
        </row>
        <row r="15255">
          <cell r="AC15255">
            <v>0</v>
          </cell>
        </row>
        <row r="15256">
          <cell r="AC15256">
            <v>0</v>
          </cell>
        </row>
        <row r="15257">
          <cell r="AC15257">
            <v>0</v>
          </cell>
        </row>
        <row r="15258">
          <cell r="AC15258">
            <v>0</v>
          </cell>
        </row>
        <row r="15259">
          <cell r="AC15259">
            <v>0</v>
          </cell>
        </row>
        <row r="15260">
          <cell r="AC15260">
            <v>0</v>
          </cell>
        </row>
        <row r="15261">
          <cell r="AC15261">
            <v>0</v>
          </cell>
        </row>
        <row r="15262">
          <cell r="AC15262">
            <v>0</v>
          </cell>
        </row>
        <row r="15263">
          <cell r="AC15263">
            <v>0</v>
          </cell>
        </row>
        <row r="15264">
          <cell r="AC15264">
            <v>0</v>
          </cell>
        </row>
        <row r="15265">
          <cell r="AC15265">
            <v>0</v>
          </cell>
        </row>
        <row r="15266">
          <cell r="AC15266">
            <v>0</v>
          </cell>
        </row>
        <row r="15267">
          <cell r="AC15267">
            <v>0</v>
          </cell>
        </row>
        <row r="15268">
          <cell r="AC15268">
            <v>0</v>
          </cell>
        </row>
        <row r="15269">
          <cell r="AC15269">
            <v>0</v>
          </cell>
        </row>
        <row r="15270">
          <cell r="AC15270">
            <v>0</v>
          </cell>
        </row>
        <row r="15271">
          <cell r="AC15271">
            <v>0</v>
          </cell>
        </row>
        <row r="15272">
          <cell r="AC15272">
            <v>0</v>
          </cell>
        </row>
        <row r="15273">
          <cell r="AC15273">
            <v>0</v>
          </cell>
        </row>
        <row r="15274">
          <cell r="AC15274">
            <v>0</v>
          </cell>
        </row>
        <row r="15275">
          <cell r="AC15275">
            <v>0</v>
          </cell>
        </row>
        <row r="15276">
          <cell r="AC15276">
            <v>0</v>
          </cell>
        </row>
        <row r="15277">
          <cell r="AC15277">
            <v>0</v>
          </cell>
        </row>
        <row r="15278">
          <cell r="AC15278">
            <v>0</v>
          </cell>
        </row>
        <row r="15279">
          <cell r="AC15279">
            <v>0</v>
          </cell>
        </row>
        <row r="15280">
          <cell r="AC15280">
            <v>0</v>
          </cell>
        </row>
        <row r="15281">
          <cell r="AC15281">
            <v>0</v>
          </cell>
        </row>
        <row r="15282">
          <cell r="AC15282">
            <v>0</v>
          </cell>
        </row>
        <row r="15283">
          <cell r="AC15283">
            <v>0</v>
          </cell>
        </row>
        <row r="15284">
          <cell r="AC15284">
            <v>0</v>
          </cell>
        </row>
        <row r="15285">
          <cell r="AC15285">
            <v>0</v>
          </cell>
        </row>
        <row r="15286">
          <cell r="AC15286">
            <v>0</v>
          </cell>
        </row>
        <row r="15287">
          <cell r="AC15287">
            <v>0</v>
          </cell>
        </row>
        <row r="15288">
          <cell r="AC15288">
            <v>0</v>
          </cell>
        </row>
        <row r="15289">
          <cell r="AC15289">
            <v>0</v>
          </cell>
        </row>
        <row r="15290">
          <cell r="AC15290">
            <v>0</v>
          </cell>
        </row>
        <row r="15291">
          <cell r="AC15291">
            <v>0</v>
          </cell>
        </row>
        <row r="15292">
          <cell r="AC15292">
            <v>0</v>
          </cell>
        </row>
        <row r="15293">
          <cell r="AC15293">
            <v>0</v>
          </cell>
        </row>
        <row r="15294">
          <cell r="AC15294">
            <v>0</v>
          </cell>
        </row>
        <row r="15295">
          <cell r="AC15295">
            <v>0</v>
          </cell>
        </row>
        <row r="15296">
          <cell r="AC15296">
            <v>0</v>
          </cell>
        </row>
        <row r="15297">
          <cell r="AC15297">
            <v>0</v>
          </cell>
        </row>
        <row r="15298">
          <cell r="AC15298">
            <v>0</v>
          </cell>
        </row>
        <row r="15299">
          <cell r="AC15299">
            <v>0</v>
          </cell>
        </row>
        <row r="15300">
          <cell r="AC15300">
            <v>0</v>
          </cell>
        </row>
        <row r="15301">
          <cell r="AC15301">
            <v>0</v>
          </cell>
        </row>
        <row r="15302">
          <cell r="AC15302">
            <v>0</v>
          </cell>
        </row>
        <row r="15303">
          <cell r="AC15303">
            <v>0</v>
          </cell>
        </row>
        <row r="15304">
          <cell r="AC15304">
            <v>0</v>
          </cell>
        </row>
        <row r="15305">
          <cell r="AC15305">
            <v>0</v>
          </cell>
        </row>
        <row r="15306">
          <cell r="AC15306">
            <v>0</v>
          </cell>
        </row>
        <row r="15307">
          <cell r="AC15307">
            <v>0</v>
          </cell>
        </row>
        <row r="15308">
          <cell r="AC15308">
            <v>0</v>
          </cell>
        </row>
        <row r="15309">
          <cell r="AC15309">
            <v>0</v>
          </cell>
        </row>
        <row r="15310">
          <cell r="AC15310">
            <v>0</v>
          </cell>
        </row>
        <row r="15311">
          <cell r="AC15311">
            <v>0</v>
          </cell>
        </row>
        <row r="15312">
          <cell r="AC15312">
            <v>0</v>
          </cell>
        </row>
        <row r="15313">
          <cell r="AC15313">
            <v>0</v>
          </cell>
        </row>
        <row r="15314">
          <cell r="AC15314">
            <v>0</v>
          </cell>
        </row>
        <row r="15315">
          <cell r="AC15315">
            <v>0</v>
          </cell>
        </row>
        <row r="15316">
          <cell r="AC15316">
            <v>0</v>
          </cell>
        </row>
        <row r="15317">
          <cell r="AC15317">
            <v>0</v>
          </cell>
        </row>
        <row r="15318">
          <cell r="AC15318">
            <v>0</v>
          </cell>
        </row>
        <row r="15319">
          <cell r="AC15319">
            <v>0</v>
          </cell>
        </row>
        <row r="15320">
          <cell r="AC15320">
            <v>0</v>
          </cell>
        </row>
        <row r="15321">
          <cell r="AC15321">
            <v>0</v>
          </cell>
        </row>
        <row r="15322">
          <cell r="AC15322">
            <v>0</v>
          </cell>
        </row>
        <row r="15323">
          <cell r="AC15323">
            <v>0</v>
          </cell>
        </row>
        <row r="15324">
          <cell r="AC15324">
            <v>0</v>
          </cell>
        </row>
        <row r="15325">
          <cell r="AC15325">
            <v>0</v>
          </cell>
        </row>
        <row r="15326">
          <cell r="AC15326">
            <v>0</v>
          </cell>
        </row>
        <row r="15327">
          <cell r="AC15327">
            <v>0</v>
          </cell>
        </row>
        <row r="15328">
          <cell r="AC15328">
            <v>0</v>
          </cell>
        </row>
        <row r="15329">
          <cell r="AC15329">
            <v>0</v>
          </cell>
        </row>
        <row r="15330">
          <cell r="AC15330">
            <v>0</v>
          </cell>
        </row>
        <row r="15331">
          <cell r="AC15331">
            <v>0</v>
          </cell>
        </row>
        <row r="15332">
          <cell r="AC15332">
            <v>0</v>
          </cell>
        </row>
        <row r="15333">
          <cell r="AC15333">
            <v>0</v>
          </cell>
        </row>
        <row r="15334">
          <cell r="AC15334">
            <v>0</v>
          </cell>
        </row>
        <row r="15335">
          <cell r="AC15335">
            <v>0</v>
          </cell>
        </row>
        <row r="15336">
          <cell r="AC15336">
            <v>0</v>
          </cell>
        </row>
        <row r="15337">
          <cell r="AC15337">
            <v>0</v>
          </cell>
        </row>
        <row r="15338">
          <cell r="AC15338">
            <v>0</v>
          </cell>
        </row>
        <row r="15339">
          <cell r="AC15339">
            <v>0</v>
          </cell>
        </row>
        <row r="15340">
          <cell r="AC15340">
            <v>0</v>
          </cell>
        </row>
        <row r="15341">
          <cell r="AC15341">
            <v>0</v>
          </cell>
        </row>
        <row r="15342">
          <cell r="AC15342">
            <v>0</v>
          </cell>
        </row>
        <row r="15343">
          <cell r="AC15343">
            <v>0</v>
          </cell>
        </row>
        <row r="15344">
          <cell r="AC15344">
            <v>0</v>
          </cell>
        </row>
        <row r="15345">
          <cell r="AC15345">
            <v>0</v>
          </cell>
        </row>
        <row r="15346">
          <cell r="AC15346">
            <v>0</v>
          </cell>
        </row>
        <row r="15347">
          <cell r="AC15347">
            <v>0</v>
          </cell>
        </row>
        <row r="15348">
          <cell r="AC15348">
            <v>0</v>
          </cell>
        </row>
        <row r="15349">
          <cell r="AC15349">
            <v>0</v>
          </cell>
        </row>
        <row r="15350">
          <cell r="AC15350">
            <v>0</v>
          </cell>
        </row>
        <row r="15351">
          <cell r="AC15351">
            <v>0</v>
          </cell>
        </row>
        <row r="15352">
          <cell r="AC15352">
            <v>0</v>
          </cell>
        </row>
        <row r="15353">
          <cell r="AC15353">
            <v>0</v>
          </cell>
        </row>
        <row r="15354">
          <cell r="AC15354">
            <v>0</v>
          </cell>
        </row>
        <row r="15355">
          <cell r="AC15355">
            <v>0</v>
          </cell>
        </row>
        <row r="15356">
          <cell r="AC15356">
            <v>0</v>
          </cell>
        </row>
        <row r="15357">
          <cell r="AC15357">
            <v>0</v>
          </cell>
        </row>
        <row r="15358">
          <cell r="AC15358">
            <v>0</v>
          </cell>
        </row>
        <row r="15359">
          <cell r="AC15359">
            <v>0</v>
          </cell>
        </row>
        <row r="15360">
          <cell r="AC15360">
            <v>0</v>
          </cell>
        </row>
        <row r="15361">
          <cell r="AC15361">
            <v>0</v>
          </cell>
        </row>
        <row r="15362">
          <cell r="AC15362">
            <v>0</v>
          </cell>
        </row>
        <row r="15363">
          <cell r="AC15363">
            <v>0</v>
          </cell>
        </row>
        <row r="15364">
          <cell r="AC15364">
            <v>0</v>
          </cell>
        </row>
        <row r="15365">
          <cell r="AC15365">
            <v>0</v>
          </cell>
        </row>
        <row r="15366">
          <cell r="AC15366">
            <v>0</v>
          </cell>
        </row>
        <row r="15367">
          <cell r="AC15367">
            <v>0</v>
          </cell>
        </row>
        <row r="15368">
          <cell r="AC15368">
            <v>0</v>
          </cell>
        </row>
        <row r="15369">
          <cell r="AC15369">
            <v>0</v>
          </cell>
        </row>
        <row r="15370">
          <cell r="AC15370">
            <v>0</v>
          </cell>
        </row>
        <row r="15371">
          <cell r="AC15371">
            <v>0</v>
          </cell>
        </row>
        <row r="15372">
          <cell r="AC15372">
            <v>0</v>
          </cell>
        </row>
        <row r="15373">
          <cell r="AC15373">
            <v>0</v>
          </cell>
        </row>
        <row r="15374">
          <cell r="AC15374">
            <v>0</v>
          </cell>
        </row>
        <row r="15375">
          <cell r="AC15375">
            <v>0</v>
          </cell>
        </row>
        <row r="15376">
          <cell r="AC15376">
            <v>0</v>
          </cell>
        </row>
        <row r="15377">
          <cell r="AC15377">
            <v>0</v>
          </cell>
        </row>
        <row r="15378">
          <cell r="AC15378">
            <v>0</v>
          </cell>
        </row>
        <row r="15379">
          <cell r="AC15379">
            <v>0</v>
          </cell>
        </row>
        <row r="15380">
          <cell r="AC15380">
            <v>0</v>
          </cell>
        </row>
        <row r="15381">
          <cell r="AC15381">
            <v>0</v>
          </cell>
        </row>
        <row r="15382">
          <cell r="AC15382">
            <v>0</v>
          </cell>
        </row>
        <row r="15383">
          <cell r="AC15383">
            <v>0</v>
          </cell>
        </row>
        <row r="15384">
          <cell r="AC15384">
            <v>0</v>
          </cell>
        </row>
        <row r="15385">
          <cell r="AC15385">
            <v>0</v>
          </cell>
        </row>
        <row r="15386">
          <cell r="AC15386">
            <v>0</v>
          </cell>
        </row>
        <row r="15387">
          <cell r="AC15387">
            <v>0</v>
          </cell>
        </row>
        <row r="15388">
          <cell r="AC15388">
            <v>0</v>
          </cell>
        </row>
        <row r="15389">
          <cell r="AC15389">
            <v>0</v>
          </cell>
        </row>
        <row r="15390">
          <cell r="AC15390">
            <v>0</v>
          </cell>
        </row>
        <row r="15391">
          <cell r="AC15391">
            <v>0</v>
          </cell>
        </row>
        <row r="15392">
          <cell r="AC15392">
            <v>0</v>
          </cell>
        </row>
        <row r="15393">
          <cell r="AC15393">
            <v>0</v>
          </cell>
        </row>
        <row r="15394">
          <cell r="AC15394">
            <v>0</v>
          </cell>
        </row>
        <row r="15395">
          <cell r="AC15395">
            <v>0</v>
          </cell>
        </row>
        <row r="15396">
          <cell r="AC15396">
            <v>0</v>
          </cell>
        </row>
        <row r="15397">
          <cell r="AC15397">
            <v>0</v>
          </cell>
        </row>
        <row r="15398">
          <cell r="AC15398">
            <v>0</v>
          </cell>
        </row>
        <row r="15399">
          <cell r="AC15399">
            <v>0</v>
          </cell>
        </row>
        <row r="15400">
          <cell r="AC15400">
            <v>0</v>
          </cell>
        </row>
        <row r="15401">
          <cell r="AC15401">
            <v>0</v>
          </cell>
        </row>
        <row r="15402">
          <cell r="AC15402">
            <v>0</v>
          </cell>
        </row>
        <row r="15403">
          <cell r="AC15403">
            <v>0</v>
          </cell>
        </row>
        <row r="15404">
          <cell r="AC15404">
            <v>0</v>
          </cell>
        </row>
        <row r="15405">
          <cell r="AC15405">
            <v>0</v>
          </cell>
        </row>
        <row r="15406">
          <cell r="AC15406">
            <v>0</v>
          </cell>
        </row>
        <row r="15407">
          <cell r="AC15407">
            <v>0</v>
          </cell>
        </row>
        <row r="15408">
          <cell r="AC15408">
            <v>0</v>
          </cell>
        </row>
        <row r="15409">
          <cell r="AC15409">
            <v>0</v>
          </cell>
        </row>
        <row r="15410">
          <cell r="AC15410">
            <v>0</v>
          </cell>
        </row>
        <row r="15411">
          <cell r="AC15411">
            <v>0</v>
          </cell>
        </row>
        <row r="15412">
          <cell r="AC15412">
            <v>0</v>
          </cell>
        </row>
        <row r="15413">
          <cell r="AC15413">
            <v>0</v>
          </cell>
        </row>
        <row r="15414">
          <cell r="AC15414">
            <v>0</v>
          </cell>
        </row>
        <row r="15415">
          <cell r="AC15415">
            <v>0</v>
          </cell>
        </row>
        <row r="15416">
          <cell r="AC15416">
            <v>0</v>
          </cell>
        </row>
        <row r="15417">
          <cell r="AC15417">
            <v>0</v>
          </cell>
        </row>
        <row r="15418">
          <cell r="AC15418">
            <v>0</v>
          </cell>
        </row>
        <row r="15419">
          <cell r="AC15419">
            <v>0</v>
          </cell>
        </row>
        <row r="15420">
          <cell r="AC15420">
            <v>0</v>
          </cell>
        </row>
        <row r="15421">
          <cell r="AC15421">
            <v>0</v>
          </cell>
        </row>
        <row r="15422">
          <cell r="AC15422">
            <v>0</v>
          </cell>
        </row>
        <row r="15423">
          <cell r="AC15423">
            <v>0</v>
          </cell>
        </row>
        <row r="15424">
          <cell r="AC15424">
            <v>0</v>
          </cell>
        </row>
        <row r="15425">
          <cell r="AC15425">
            <v>0</v>
          </cell>
        </row>
        <row r="15426">
          <cell r="AC15426">
            <v>0</v>
          </cell>
        </row>
        <row r="15427">
          <cell r="AC15427">
            <v>0</v>
          </cell>
        </row>
        <row r="15428">
          <cell r="AC15428">
            <v>0</v>
          </cell>
        </row>
        <row r="15429">
          <cell r="AC15429">
            <v>0</v>
          </cell>
        </row>
        <row r="15430">
          <cell r="AC15430">
            <v>0</v>
          </cell>
        </row>
        <row r="15431">
          <cell r="AC15431">
            <v>0</v>
          </cell>
        </row>
        <row r="15432">
          <cell r="AC15432">
            <v>0</v>
          </cell>
        </row>
        <row r="15433">
          <cell r="AC15433">
            <v>0</v>
          </cell>
        </row>
        <row r="15434">
          <cell r="AC15434">
            <v>0</v>
          </cell>
        </row>
        <row r="15435">
          <cell r="AC15435">
            <v>0</v>
          </cell>
        </row>
        <row r="15436">
          <cell r="AC15436">
            <v>0</v>
          </cell>
        </row>
        <row r="15437">
          <cell r="AC15437">
            <v>0</v>
          </cell>
        </row>
        <row r="15438">
          <cell r="AC15438">
            <v>0</v>
          </cell>
        </row>
        <row r="15439">
          <cell r="AC15439">
            <v>0</v>
          </cell>
        </row>
        <row r="15440">
          <cell r="AC15440">
            <v>0</v>
          </cell>
        </row>
        <row r="15441">
          <cell r="AC15441">
            <v>0</v>
          </cell>
        </row>
        <row r="15442">
          <cell r="AC15442">
            <v>0</v>
          </cell>
        </row>
        <row r="15443">
          <cell r="AC15443">
            <v>0</v>
          </cell>
        </row>
        <row r="15444">
          <cell r="AC15444">
            <v>0</v>
          </cell>
        </row>
        <row r="15445">
          <cell r="AC15445">
            <v>0</v>
          </cell>
        </row>
        <row r="15446">
          <cell r="AC15446">
            <v>0</v>
          </cell>
        </row>
        <row r="15447">
          <cell r="AC15447">
            <v>0</v>
          </cell>
        </row>
        <row r="15448">
          <cell r="AC15448">
            <v>0</v>
          </cell>
        </row>
        <row r="15449">
          <cell r="AC15449">
            <v>0</v>
          </cell>
        </row>
        <row r="15450">
          <cell r="AC15450">
            <v>0</v>
          </cell>
        </row>
        <row r="15451">
          <cell r="AC15451">
            <v>0</v>
          </cell>
        </row>
        <row r="15452">
          <cell r="AC15452">
            <v>0</v>
          </cell>
        </row>
        <row r="15453">
          <cell r="AC15453">
            <v>0</v>
          </cell>
        </row>
        <row r="15454">
          <cell r="AC15454">
            <v>0</v>
          </cell>
        </row>
        <row r="15455">
          <cell r="AC15455">
            <v>0</v>
          </cell>
        </row>
        <row r="15456">
          <cell r="AC15456">
            <v>0</v>
          </cell>
        </row>
        <row r="15457">
          <cell r="AC15457">
            <v>0</v>
          </cell>
        </row>
        <row r="15458">
          <cell r="AC15458">
            <v>0</v>
          </cell>
        </row>
        <row r="15459">
          <cell r="AC15459">
            <v>0</v>
          </cell>
        </row>
        <row r="15460">
          <cell r="AC15460">
            <v>0</v>
          </cell>
        </row>
        <row r="15461">
          <cell r="AC15461">
            <v>0</v>
          </cell>
        </row>
        <row r="15462">
          <cell r="AC15462">
            <v>0</v>
          </cell>
        </row>
        <row r="15463">
          <cell r="AC15463">
            <v>0</v>
          </cell>
        </row>
        <row r="15464">
          <cell r="AC15464">
            <v>0</v>
          </cell>
        </row>
        <row r="15465">
          <cell r="AC15465">
            <v>0</v>
          </cell>
        </row>
        <row r="15466">
          <cell r="AC15466">
            <v>0</v>
          </cell>
        </row>
        <row r="15467">
          <cell r="AC15467">
            <v>0</v>
          </cell>
        </row>
        <row r="15468">
          <cell r="AC15468">
            <v>0</v>
          </cell>
        </row>
        <row r="15469">
          <cell r="AC15469">
            <v>0</v>
          </cell>
        </row>
        <row r="15470">
          <cell r="AC15470">
            <v>0</v>
          </cell>
        </row>
        <row r="15471">
          <cell r="AC15471">
            <v>0</v>
          </cell>
        </row>
        <row r="15472">
          <cell r="AC15472">
            <v>0</v>
          </cell>
        </row>
        <row r="15473">
          <cell r="AC15473">
            <v>0</v>
          </cell>
        </row>
        <row r="15474">
          <cell r="AC15474">
            <v>0</v>
          </cell>
        </row>
        <row r="15475">
          <cell r="AC15475">
            <v>0</v>
          </cell>
        </row>
        <row r="15476">
          <cell r="AC15476">
            <v>0</v>
          </cell>
        </row>
        <row r="15477">
          <cell r="AC15477">
            <v>0</v>
          </cell>
        </row>
        <row r="15478">
          <cell r="AC15478">
            <v>0</v>
          </cell>
        </row>
        <row r="15479">
          <cell r="AC15479">
            <v>0</v>
          </cell>
        </row>
        <row r="15480">
          <cell r="AC15480">
            <v>0</v>
          </cell>
        </row>
        <row r="15481">
          <cell r="AC15481">
            <v>0</v>
          </cell>
        </row>
        <row r="15482">
          <cell r="AC15482">
            <v>0</v>
          </cell>
        </row>
        <row r="15483">
          <cell r="AC15483">
            <v>0</v>
          </cell>
        </row>
        <row r="15484">
          <cell r="AC15484">
            <v>0</v>
          </cell>
        </row>
        <row r="15485">
          <cell r="AC15485">
            <v>0</v>
          </cell>
        </row>
        <row r="15486">
          <cell r="AC15486">
            <v>0</v>
          </cell>
        </row>
        <row r="15487">
          <cell r="AC15487">
            <v>0</v>
          </cell>
        </row>
        <row r="15488">
          <cell r="AC15488">
            <v>0</v>
          </cell>
        </row>
        <row r="15489">
          <cell r="AC15489">
            <v>0</v>
          </cell>
        </row>
        <row r="15490">
          <cell r="AC15490">
            <v>0</v>
          </cell>
        </row>
        <row r="15491">
          <cell r="AC15491">
            <v>0</v>
          </cell>
        </row>
        <row r="15492">
          <cell r="AC15492">
            <v>0</v>
          </cell>
        </row>
        <row r="15493">
          <cell r="AC15493">
            <v>0</v>
          </cell>
        </row>
        <row r="15494">
          <cell r="AC15494">
            <v>0</v>
          </cell>
        </row>
        <row r="15495">
          <cell r="AC15495">
            <v>0</v>
          </cell>
        </row>
        <row r="15496">
          <cell r="AC15496">
            <v>0</v>
          </cell>
        </row>
        <row r="15497">
          <cell r="AC15497">
            <v>0</v>
          </cell>
        </row>
        <row r="15498">
          <cell r="AC15498">
            <v>0</v>
          </cell>
        </row>
        <row r="15499">
          <cell r="AC15499">
            <v>0</v>
          </cell>
        </row>
        <row r="15500">
          <cell r="AC15500">
            <v>0</v>
          </cell>
        </row>
        <row r="15501">
          <cell r="AC15501">
            <v>0</v>
          </cell>
        </row>
        <row r="15502">
          <cell r="AC15502">
            <v>0</v>
          </cell>
        </row>
        <row r="15503">
          <cell r="AC15503">
            <v>0</v>
          </cell>
        </row>
        <row r="15504">
          <cell r="AC15504">
            <v>0</v>
          </cell>
        </row>
        <row r="15505">
          <cell r="AC15505">
            <v>0</v>
          </cell>
        </row>
        <row r="15506">
          <cell r="AC15506">
            <v>0</v>
          </cell>
        </row>
        <row r="15507">
          <cell r="AC15507">
            <v>0</v>
          </cell>
        </row>
        <row r="15508">
          <cell r="AC15508">
            <v>0</v>
          </cell>
        </row>
        <row r="15509">
          <cell r="AC15509">
            <v>0</v>
          </cell>
        </row>
        <row r="15510">
          <cell r="AC15510">
            <v>0</v>
          </cell>
        </row>
        <row r="15511">
          <cell r="AC15511">
            <v>0</v>
          </cell>
        </row>
        <row r="15512">
          <cell r="AC15512">
            <v>0</v>
          </cell>
        </row>
        <row r="15513">
          <cell r="AC15513">
            <v>0</v>
          </cell>
        </row>
        <row r="15514">
          <cell r="AC15514">
            <v>0</v>
          </cell>
        </row>
        <row r="15515">
          <cell r="AC15515">
            <v>0</v>
          </cell>
        </row>
        <row r="15516">
          <cell r="AC15516">
            <v>0</v>
          </cell>
        </row>
        <row r="15517">
          <cell r="AC15517">
            <v>0</v>
          </cell>
        </row>
        <row r="15518">
          <cell r="AC15518">
            <v>0</v>
          </cell>
        </row>
        <row r="15519">
          <cell r="AC15519">
            <v>0</v>
          </cell>
        </row>
        <row r="15520">
          <cell r="AC15520">
            <v>0</v>
          </cell>
        </row>
        <row r="15521">
          <cell r="AC15521">
            <v>0</v>
          </cell>
        </row>
        <row r="15522">
          <cell r="AC15522">
            <v>0</v>
          </cell>
        </row>
        <row r="15523">
          <cell r="AC15523">
            <v>0</v>
          </cell>
        </row>
        <row r="15524">
          <cell r="AC15524">
            <v>0</v>
          </cell>
        </row>
        <row r="15525">
          <cell r="AC15525">
            <v>0</v>
          </cell>
        </row>
        <row r="15526">
          <cell r="AC15526">
            <v>0</v>
          </cell>
        </row>
        <row r="15527">
          <cell r="AC15527">
            <v>0</v>
          </cell>
        </row>
        <row r="15528">
          <cell r="AC15528">
            <v>0</v>
          </cell>
        </row>
        <row r="15529">
          <cell r="AC15529">
            <v>0</v>
          </cell>
        </row>
        <row r="15530">
          <cell r="AC15530">
            <v>0</v>
          </cell>
        </row>
        <row r="15531">
          <cell r="AC15531">
            <v>0</v>
          </cell>
        </row>
        <row r="15532">
          <cell r="AC15532">
            <v>0</v>
          </cell>
        </row>
        <row r="15533">
          <cell r="AC15533">
            <v>0</v>
          </cell>
        </row>
        <row r="15534">
          <cell r="AC15534">
            <v>0</v>
          </cell>
        </row>
        <row r="15535">
          <cell r="AC15535">
            <v>0</v>
          </cell>
        </row>
        <row r="15536">
          <cell r="AC15536">
            <v>0</v>
          </cell>
        </row>
        <row r="15537">
          <cell r="AC15537">
            <v>0</v>
          </cell>
        </row>
        <row r="15538">
          <cell r="AC15538">
            <v>0</v>
          </cell>
        </row>
        <row r="15539">
          <cell r="AC15539">
            <v>0</v>
          </cell>
        </row>
        <row r="15540">
          <cell r="AC15540">
            <v>0</v>
          </cell>
        </row>
        <row r="15541">
          <cell r="AC15541">
            <v>0</v>
          </cell>
        </row>
        <row r="15542">
          <cell r="AC15542">
            <v>0</v>
          </cell>
        </row>
        <row r="15543">
          <cell r="AC15543">
            <v>0</v>
          </cell>
        </row>
        <row r="15544">
          <cell r="AC15544">
            <v>0</v>
          </cell>
        </row>
        <row r="15545">
          <cell r="AC15545">
            <v>0</v>
          </cell>
        </row>
        <row r="15546">
          <cell r="AC15546">
            <v>0</v>
          </cell>
        </row>
        <row r="15547">
          <cell r="AC15547">
            <v>0</v>
          </cell>
        </row>
        <row r="15548">
          <cell r="AC15548">
            <v>0</v>
          </cell>
        </row>
        <row r="15549">
          <cell r="AC15549">
            <v>0</v>
          </cell>
        </row>
        <row r="15550">
          <cell r="AC15550">
            <v>0</v>
          </cell>
        </row>
        <row r="15551">
          <cell r="AC15551">
            <v>0</v>
          </cell>
        </row>
        <row r="15552">
          <cell r="AC15552">
            <v>0</v>
          </cell>
        </row>
        <row r="15553">
          <cell r="AC15553">
            <v>0</v>
          </cell>
        </row>
        <row r="15554">
          <cell r="AC15554">
            <v>0</v>
          </cell>
        </row>
        <row r="15555">
          <cell r="AC15555">
            <v>0</v>
          </cell>
        </row>
        <row r="15556">
          <cell r="AC15556">
            <v>0</v>
          </cell>
        </row>
        <row r="15557">
          <cell r="AC15557">
            <v>0</v>
          </cell>
        </row>
        <row r="15558">
          <cell r="AC15558">
            <v>0</v>
          </cell>
        </row>
        <row r="15559">
          <cell r="AC15559">
            <v>0</v>
          </cell>
        </row>
        <row r="15560">
          <cell r="AC15560">
            <v>0</v>
          </cell>
        </row>
        <row r="15561">
          <cell r="AC15561">
            <v>0</v>
          </cell>
        </row>
        <row r="15562">
          <cell r="AC15562">
            <v>0</v>
          </cell>
        </row>
        <row r="15563">
          <cell r="AC15563">
            <v>0</v>
          </cell>
        </row>
        <row r="15564">
          <cell r="AC15564">
            <v>0</v>
          </cell>
        </row>
        <row r="15565">
          <cell r="AC15565">
            <v>0</v>
          </cell>
        </row>
        <row r="15566">
          <cell r="AC15566">
            <v>0</v>
          </cell>
        </row>
        <row r="15567">
          <cell r="AC15567">
            <v>0</v>
          </cell>
        </row>
        <row r="15568">
          <cell r="AC15568">
            <v>0</v>
          </cell>
        </row>
        <row r="15569">
          <cell r="AC15569">
            <v>0</v>
          </cell>
        </row>
        <row r="15570">
          <cell r="AC15570">
            <v>0</v>
          </cell>
        </row>
        <row r="15571">
          <cell r="AC15571">
            <v>0</v>
          </cell>
        </row>
        <row r="15572">
          <cell r="AC15572">
            <v>0</v>
          </cell>
        </row>
        <row r="15573">
          <cell r="AC15573">
            <v>0</v>
          </cell>
        </row>
        <row r="15574">
          <cell r="AC15574">
            <v>0</v>
          </cell>
        </row>
        <row r="15575">
          <cell r="AC15575">
            <v>0</v>
          </cell>
        </row>
        <row r="15576">
          <cell r="AC15576">
            <v>0</v>
          </cell>
        </row>
        <row r="15577">
          <cell r="AC15577">
            <v>0</v>
          </cell>
        </row>
        <row r="15578">
          <cell r="AC15578">
            <v>0</v>
          </cell>
        </row>
        <row r="15579">
          <cell r="AC15579">
            <v>0</v>
          </cell>
        </row>
        <row r="15580">
          <cell r="AC15580">
            <v>0</v>
          </cell>
        </row>
        <row r="15581">
          <cell r="AC15581">
            <v>0</v>
          </cell>
        </row>
        <row r="15582">
          <cell r="AC15582">
            <v>0</v>
          </cell>
        </row>
        <row r="15583">
          <cell r="AC15583">
            <v>0</v>
          </cell>
        </row>
        <row r="15584">
          <cell r="AC15584">
            <v>0</v>
          </cell>
        </row>
        <row r="15585">
          <cell r="AC15585">
            <v>0</v>
          </cell>
        </row>
        <row r="15586">
          <cell r="AC15586">
            <v>0</v>
          </cell>
        </row>
        <row r="15587">
          <cell r="AC15587">
            <v>0</v>
          </cell>
        </row>
        <row r="15588">
          <cell r="AC15588">
            <v>0</v>
          </cell>
        </row>
        <row r="15589">
          <cell r="AC15589">
            <v>0</v>
          </cell>
        </row>
        <row r="15590">
          <cell r="AC15590">
            <v>0</v>
          </cell>
        </row>
        <row r="15591">
          <cell r="AC15591">
            <v>0</v>
          </cell>
        </row>
        <row r="15592">
          <cell r="AC15592">
            <v>0</v>
          </cell>
        </row>
        <row r="15593">
          <cell r="AC15593">
            <v>0</v>
          </cell>
        </row>
        <row r="15594">
          <cell r="AC15594">
            <v>0</v>
          </cell>
        </row>
        <row r="15595">
          <cell r="AC15595">
            <v>0</v>
          </cell>
        </row>
        <row r="15596">
          <cell r="AC15596">
            <v>0</v>
          </cell>
        </row>
        <row r="15597">
          <cell r="AC15597">
            <v>0</v>
          </cell>
        </row>
        <row r="15598">
          <cell r="AC15598">
            <v>0</v>
          </cell>
        </row>
        <row r="15599">
          <cell r="AC15599">
            <v>0</v>
          </cell>
        </row>
        <row r="15600">
          <cell r="AC15600">
            <v>0</v>
          </cell>
        </row>
        <row r="15601">
          <cell r="AC15601">
            <v>0</v>
          </cell>
        </row>
        <row r="15602">
          <cell r="AC15602">
            <v>0</v>
          </cell>
        </row>
        <row r="15603">
          <cell r="AC15603">
            <v>0</v>
          </cell>
        </row>
        <row r="15604">
          <cell r="AC15604">
            <v>0</v>
          </cell>
        </row>
        <row r="15605">
          <cell r="AC15605">
            <v>0</v>
          </cell>
        </row>
        <row r="15606">
          <cell r="AC15606">
            <v>0</v>
          </cell>
        </row>
        <row r="15607">
          <cell r="AC15607">
            <v>0</v>
          </cell>
        </row>
        <row r="15608">
          <cell r="AC15608">
            <v>0</v>
          </cell>
        </row>
        <row r="15609">
          <cell r="AC15609">
            <v>0</v>
          </cell>
        </row>
        <row r="15610">
          <cell r="AC15610">
            <v>0</v>
          </cell>
        </row>
        <row r="15611">
          <cell r="AC15611">
            <v>0</v>
          </cell>
        </row>
        <row r="15612">
          <cell r="AC15612">
            <v>0</v>
          </cell>
        </row>
        <row r="15613">
          <cell r="AC15613">
            <v>0</v>
          </cell>
        </row>
        <row r="15614">
          <cell r="AC15614">
            <v>0</v>
          </cell>
        </row>
        <row r="15615">
          <cell r="AC15615">
            <v>0</v>
          </cell>
        </row>
        <row r="15616">
          <cell r="AC15616">
            <v>0</v>
          </cell>
        </row>
        <row r="15617">
          <cell r="AC15617">
            <v>0</v>
          </cell>
        </row>
        <row r="15618">
          <cell r="AC15618">
            <v>0</v>
          </cell>
        </row>
        <row r="15619">
          <cell r="AC15619">
            <v>0</v>
          </cell>
        </row>
        <row r="15620">
          <cell r="AC15620">
            <v>0</v>
          </cell>
        </row>
        <row r="15621">
          <cell r="AC15621">
            <v>0</v>
          </cell>
        </row>
        <row r="15622">
          <cell r="AC15622">
            <v>0</v>
          </cell>
        </row>
        <row r="15623">
          <cell r="AC15623">
            <v>0</v>
          </cell>
        </row>
        <row r="15624">
          <cell r="AC15624">
            <v>0</v>
          </cell>
        </row>
        <row r="15625">
          <cell r="AC15625">
            <v>0</v>
          </cell>
        </row>
        <row r="15626">
          <cell r="AC15626">
            <v>0</v>
          </cell>
        </row>
        <row r="15627">
          <cell r="AC15627">
            <v>0</v>
          </cell>
        </row>
        <row r="15628">
          <cell r="AC15628">
            <v>0</v>
          </cell>
        </row>
        <row r="15629">
          <cell r="AC15629">
            <v>0</v>
          </cell>
        </row>
        <row r="15630">
          <cell r="AC15630">
            <v>0</v>
          </cell>
        </row>
        <row r="15631">
          <cell r="AC15631">
            <v>0</v>
          </cell>
        </row>
        <row r="15632">
          <cell r="AC15632">
            <v>0</v>
          </cell>
        </row>
        <row r="15633">
          <cell r="AC15633">
            <v>0</v>
          </cell>
        </row>
        <row r="15634">
          <cell r="AC15634">
            <v>0</v>
          </cell>
        </row>
        <row r="15635">
          <cell r="AC15635">
            <v>0</v>
          </cell>
        </row>
        <row r="15636">
          <cell r="AC15636">
            <v>0</v>
          </cell>
        </row>
        <row r="15637">
          <cell r="AC15637">
            <v>0</v>
          </cell>
        </row>
        <row r="15638">
          <cell r="AC15638">
            <v>0</v>
          </cell>
        </row>
        <row r="15639">
          <cell r="AC15639">
            <v>0</v>
          </cell>
        </row>
        <row r="15640">
          <cell r="AC15640">
            <v>0</v>
          </cell>
        </row>
        <row r="15641">
          <cell r="AC15641">
            <v>0</v>
          </cell>
        </row>
        <row r="15642">
          <cell r="AC15642">
            <v>0</v>
          </cell>
        </row>
        <row r="15643">
          <cell r="AC15643">
            <v>0</v>
          </cell>
        </row>
        <row r="15644">
          <cell r="AC15644">
            <v>0</v>
          </cell>
        </row>
        <row r="15645">
          <cell r="AC15645">
            <v>0</v>
          </cell>
        </row>
        <row r="15646">
          <cell r="AC15646">
            <v>0</v>
          </cell>
        </row>
        <row r="15647">
          <cell r="AC15647">
            <v>0</v>
          </cell>
        </row>
        <row r="15648">
          <cell r="AC15648">
            <v>0</v>
          </cell>
        </row>
        <row r="15649">
          <cell r="AC15649">
            <v>0</v>
          </cell>
        </row>
        <row r="15650">
          <cell r="AC15650">
            <v>0</v>
          </cell>
        </row>
        <row r="15651">
          <cell r="AC15651">
            <v>0</v>
          </cell>
        </row>
        <row r="15652">
          <cell r="AC15652">
            <v>0</v>
          </cell>
        </row>
        <row r="15653">
          <cell r="AC15653">
            <v>0</v>
          </cell>
        </row>
        <row r="15654">
          <cell r="AC15654">
            <v>0</v>
          </cell>
        </row>
        <row r="15655">
          <cell r="AC15655">
            <v>0</v>
          </cell>
        </row>
        <row r="15656">
          <cell r="AC15656">
            <v>0</v>
          </cell>
        </row>
        <row r="15657">
          <cell r="AC15657">
            <v>0</v>
          </cell>
        </row>
        <row r="15658">
          <cell r="AC15658">
            <v>0</v>
          </cell>
        </row>
        <row r="15659">
          <cell r="AC15659">
            <v>0</v>
          </cell>
        </row>
        <row r="15660">
          <cell r="AC15660">
            <v>0</v>
          </cell>
        </row>
        <row r="15661">
          <cell r="AC15661">
            <v>0</v>
          </cell>
        </row>
        <row r="15662">
          <cell r="AC15662">
            <v>0</v>
          </cell>
        </row>
        <row r="15663">
          <cell r="AC15663">
            <v>0</v>
          </cell>
        </row>
        <row r="15664">
          <cell r="AC15664">
            <v>0</v>
          </cell>
        </row>
        <row r="15665">
          <cell r="AC15665">
            <v>0</v>
          </cell>
        </row>
        <row r="15666">
          <cell r="AC15666">
            <v>0</v>
          </cell>
        </row>
        <row r="15667">
          <cell r="AC15667">
            <v>0</v>
          </cell>
        </row>
        <row r="15668">
          <cell r="AC15668">
            <v>0</v>
          </cell>
        </row>
        <row r="15669">
          <cell r="AC15669">
            <v>0</v>
          </cell>
        </row>
        <row r="15670">
          <cell r="AC15670">
            <v>0</v>
          </cell>
        </row>
        <row r="15671">
          <cell r="AC15671">
            <v>0</v>
          </cell>
        </row>
        <row r="15672">
          <cell r="AC15672">
            <v>0</v>
          </cell>
        </row>
        <row r="15673">
          <cell r="AC15673">
            <v>0</v>
          </cell>
        </row>
        <row r="15674">
          <cell r="AC15674">
            <v>0</v>
          </cell>
        </row>
        <row r="15675">
          <cell r="AC15675">
            <v>0</v>
          </cell>
        </row>
        <row r="15676">
          <cell r="AC15676">
            <v>0</v>
          </cell>
        </row>
        <row r="15677">
          <cell r="AC15677">
            <v>0</v>
          </cell>
        </row>
        <row r="15678">
          <cell r="AC15678">
            <v>0</v>
          </cell>
        </row>
        <row r="15679">
          <cell r="AC15679">
            <v>0</v>
          </cell>
        </row>
        <row r="15680">
          <cell r="AC15680">
            <v>0</v>
          </cell>
        </row>
        <row r="15681">
          <cell r="AC15681">
            <v>0</v>
          </cell>
        </row>
        <row r="15682">
          <cell r="AC15682">
            <v>0</v>
          </cell>
        </row>
        <row r="15683">
          <cell r="AC15683">
            <v>0</v>
          </cell>
        </row>
        <row r="15684">
          <cell r="AC15684">
            <v>0</v>
          </cell>
        </row>
        <row r="15685">
          <cell r="AC15685">
            <v>0</v>
          </cell>
        </row>
        <row r="15686">
          <cell r="AC15686">
            <v>0</v>
          </cell>
        </row>
        <row r="15687">
          <cell r="AC15687">
            <v>0</v>
          </cell>
        </row>
        <row r="15688">
          <cell r="AC15688">
            <v>0</v>
          </cell>
        </row>
        <row r="15689">
          <cell r="AC15689">
            <v>0</v>
          </cell>
        </row>
        <row r="15690">
          <cell r="AC15690">
            <v>0</v>
          </cell>
        </row>
        <row r="15691">
          <cell r="AC15691">
            <v>0</v>
          </cell>
        </row>
        <row r="15692">
          <cell r="AC15692">
            <v>0</v>
          </cell>
        </row>
        <row r="15693">
          <cell r="AC15693">
            <v>0</v>
          </cell>
        </row>
        <row r="15694">
          <cell r="AC15694">
            <v>0</v>
          </cell>
        </row>
        <row r="15695">
          <cell r="AC15695">
            <v>0</v>
          </cell>
        </row>
        <row r="15696">
          <cell r="AC15696">
            <v>0</v>
          </cell>
        </row>
        <row r="15697">
          <cell r="AC15697">
            <v>0</v>
          </cell>
        </row>
        <row r="15698">
          <cell r="AC15698">
            <v>0</v>
          </cell>
        </row>
        <row r="15699">
          <cell r="AC15699">
            <v>0</v>
          </cell>
        </row>
        <row r="15700">
          <cell r="AC15700">
            <v>0</v>
          </cell>
        </row>
        <row r="15701">
          <cell r="AC15701">
            <v>0</v>
          </cell>
        </row>
        <row r="15702">
          <cell r="AC15702">
            <v>0</v>
          </cell>
        </row>
        <row r="15703">
          <cell r="AC15703">
            <v>0</v>
          </cell>
        </row>
        <row r="15704">
          <cell r="AC15704">
            <v>0</v>
          </cell>
        </row>
        <row r="15705">
          <cell r="AC15705">
            <v>0</v>
          </cell>
        </row>
        <row r="15706">
          <cell r="AC15706">
            <v>0</v>
          </cell>
        </row>
        <row r="15707">
          <cell r="AC15707">
            <v>0</v>
          </cell>
        </row>
        <row r="15708">
          <cell r="AC15708">
            <v>0</v>
          </cell>
        </row>
        <row r="15709">
          <cell r="AC15709">
            <v>0</v>
          </cell>
        </row>
        <row r="15710">
          <cell r="AC15710">
            <v>0</v>
          </cell>
        </row>
        <row r="15711">
          <cell r="AC15711">
            <v>0</v>
          </cell>
        </row>
        <row r="15712">
          <cell r="AC15712">
            <v>0</v>
          </cell>
        </row>
        <row r="15713">
          <cell r="AC15713">
            <v>0</v>
          </cell>
        </row>
        <row r="15714">
          <cell r="AC15714">
            <v>0</v>
          </cell>
        </row>
        <row r="15715">
          <cell r="AC15715">
            <v>0</v>
          </cell>
        </row>
        <row r="15716">
          <cell r="AC15716">
            <v>0</v>
          </cell>
        </row>
        <row r="15717">
          <cell r="AC15717">
            <v>0</v>
          </cell>
        </row>
        <row r="15718">
          <cell r="AC15718">
            <v>0</v>
          </cell>
        </row>
        <row r="15719">
          <cell r="AC15719">
            <v>0</v>
          </cell>
        </row>
        <row r="15720">
          <cell r="AC15720">
            <v>0</v>
          </cell>
        </row>
        <row r="15721">
          <cell r="AC15721">
            <v>0</v>
          </cell>
        </row>
        <row r="15722">
          <cell r="AC15722">
            <v>0</v>
          </cell>
        </row>
        <row r="15723">
          <cell r="AC15723">
            <v>0</v>
          </cell>
        </row>
        <row r="15724">
          <cell r="AC15724">
            <v>0</v>
          </cell>
        </row>
        <row r="15725">
          <cell r="AC15725">
            <v>0</v>
          </cell>
        </row>
        <row r="15726">
          <cell r="AC15726">
            <v>0</v>
          </cell>
        </row>
        <row r="15727">
          <cell r="AC15727">
            <v>0</v>
          </cell>
        </row>
        <row r="15728">
          <cell r="AC15728">
            <v>0</v>
          </cell>
        </row>
        <row r="15729">
          <cell r="AC15729">
            <v>0</v>
          </cell>
        </row>
        <row r="15730">
          <cell r="AC15730">
            <v>0</v>
          </cell>
        </row>
        <row r="15731">
          <cell r="AC15731">
            <v>0</v>
          </cell>
        </row>
        <row r="15732">
          <cell r="AC15732">
            <v>0</v>
          </cell>
        </row>
        <row r="15733">
          <cell r="AC15733">
            <v>0</v>
          </cell>
        </row>
        <row r="15734">
          <cell r="AC15734">
            <v>0</v>
          </cell>
        </row>
        <row r="15735">
          <cell r="AC15735">
            <v>0</v>
          </cell>
        </row>
        <row r="15736">
          <cell r="AC15736">
            <v>0</v>
          </cell>
        </row>
        <row r="15737">
          <cell r="AC15737">
            <v>0</v>
          </cell>
        </row>
        <row r="15738">
          <cell r="AC15738">
            <v>0</v>
          </cell>
        </row>
        <row r="15739">
          <cell r="AC15739">
            <v>0</v>
          </cell>
        </row>
        <row r="15740">
          <cell r="AC15740">
            <v>0</v>
          </cell>
        </row>
        <row r="15741">
          <cell r="AC15741">
            <v>0</v>
          </cell>
        </row>
        <row r="15742">
          <cell r="AC15742">
            <v>0</v>
          </cell>
        </row>
        <row r="15743">
          <cell r="AC15743">
            <v>0</v>
          </cell>
        </row>
        <row r="15744">
          <cell r="AC15744">
            <v>0</v>
          </cell>
        </row>
        <row r="15745">
          <cell r="AC15745">
            <v>0</v>
          </cell>
        </row>
        <row r="15746">
          <cell r="AC15746">
            <v>0</v>
          </cell>
        </row>
        <row r="15747">
          <cell r="AC15747">
            <v>0</v>
          </cell>
        </row>
        <row r="15748">
          <cell r="AC15748">
            <v>0</v>
          </cell>
        </row>
        <row r="15749">
          <cell r="AC15749">
            <v>0</v>
          </cell>
        </row>
        <row r="15750">
          <cell r="AC15750">
            <v>0</v>
          </cell>
        </row>
        <row r="15751">
          <cell r="AC15751">
            <v>0</v>
          </cell>
        </row>
        <row r="15752">
          <cell r="AC15752">
            <v>0</v>
          </cell>
        </row>
        <row r="15753">
          <cell r="AC15753">
            <v>0</v>
          </cell>
        </row>
        <row r="15754">
          <cell r="AC15754">
            <v>0</v>
          </cell>
        </row>
        <row r="15755">
          <cell r="AC15755">
            <v>0</v>
          </cell>
        </row>
        <row r="15756">
          <cell r="AC15756">
            <v>0</v>
          </cell>
        </row>
        <row r="15757">
          <cell r="AC15757">
            <v>0</v>
          </cell>
        </row>
        <row r="15758">
          <cell r="AC15758">
            <v>0</v>
          </cell>
        </row>
        <row r="15759">
          <cell r="AC15759">
            <v>0</v>
          </cell>
        </row>
        <row r="15760">
          <cell r="AC15760">
            <v>0</v>
          </cell>
        </row>
        <row r="15761">
          <cell r="AC15761">
            <v>0</v>
          </cell>
        </row>
        <row r="15762">
          <cell r="AC15762">
            <v>0</v>
          </cell>
        </row>
        <row r="15763">
          <cell r="AC15763">
            <v>0</v>
          </cell>
        </row>
        <row r="15764">
          <cell r="AC15764">
            <v>0</v>
          </cell>
        </row>
        <row r="15765">
          <cell r="AC15765">
            <v>0</v>
          </cell>
        </row>
        <row r="15766">
          <cell r="AC15766">
            <v>0</v>
          </cell>
        </row>
        <row r="15767">
          <cell r="AC15767">
            <v>0</v>
          </cell>
        </row>
        <row r="15768">
          <cell r="AC15768">
            <v>0</v>
          </cell>
        </row>
        <row r="15769">
          <cell r="AC15769">
            <v>0</v>
          </cell>
        </row>
        <row r="15770">
          <cell r="AC15770">
            <v>0</v>
          </cell>
        </row>
        <row r="15771">
          <cell r="AC15771">
            <v>0</v>
          </cell>
        </row>
        <row r="15772">
          <cell r="AC15772">
            <v>0</v>
          </cell>
        </row>
        <row r="15773">
          <cell r="AC15773">
            <v>0</v>
          </cell>
        </row>
        <row r="15774">
          <cell r="AC15774">
            <v>0</v>
          </cell>
        </row>
        <row r="15775">
          <cell r="AC15775">
            <v>0</v>
          </cell>
        </row>
        <row r="15776">
          <cell r="AC15776">
            <v>0</v>
          </cell>
        </row>
        <row r="15777">
          <cell r="AC15777">
            <v>0</v>
          </cell>
        </row>
        <row r="15778">
          <cell r="AC15778">
            <v>0</v>
          </cell>
        </row>
        <row r="15779">
          <cell r="AC15779">
            <v>0</v>
          </cell>
        </row>
        <row r="15780">
          <cell r="AC15780">
            <v>0</v>
          </cell>
        </row>
        <row r="15781">
          <cell r="AC15781">
            <v>0</v>
          </cell>
        </row>
        <row r="15782">
          <cell r="AC15782">
            <v>0</v>
          </cell>
        </row>
        <row r="15783">
          <cell r="AC15783">
            <v>0</v>
          </cell>
        </row>
        <row r="15784">
          <cell r="AC15784">
            <v>0</v>
          </cell>
        </row>
        <row r="15785">
          <cell r="AC15785">
            <v>0</v>
          </cell>
        </row>
        <row r="15786">
          <cell r="AC15786">
            <v>0</v>
          </cell>
        </row>
        <row r="15787">
          <cell r="AC15787">
            <v>0</v>
          </cell>
        </row>
        <row r="15788">
          <cell r="AC15788">
            <v>0</v>
          </cell>
        </row>
        <row r="15789">
          <cell r="AC15789">
            <v>0</v>
          </cell>
        </row>
        <row r="15790">
          <cell r="AC15790">
            <v>0</v>
          </cell>
        </row>
        <row r="15791">
          <cell r="AC15791">
            <v>0</v>
          </cell>
        </row>
        <row r="15792">
          <cell r="AC15792">
            <v>0</v>
          </cell>
        </row>
        <row r="15793">
          <cell r="AC15793">
            <v>0</v>
          </cell>
        </row>
        <row r="15794">
          <cell r="AC15794">
            <v>0</v>
          </cell>
        </row>
        <row r="15795">
          <cell r="AC15795">
            <v>0</v>
          </cell>
        </row>
        <row r="15796">
          <cell r="AC15796">
            <v>0</v>
          </cell>
        </row>
        <row r="15797">
          <cell r="AC15797">
            <v>0</v>
          </cell>
        </row>
        <row r="15798">
          <cell r="AC15798">
            <v>0</v>
          </cell>
        </row>
        <row r="15799">
          <cell r="AC15799">
            <v>0</v>
          </cell>
        </row>
        <row r="15800">
          <cell r="AC15800">
            <v>0</v>
          </cell>
        </row>
        <row r="15801">
          <cell r="AC15801">
            <v>0</v>
          </cell>
        </row>
        <row r="15802">
          <cell r="AC15802">
            <v>0</v>
          </cell>
        </row>
        <row r="15803">
          <cell r="AC15803">
            <v>0</v>
          </cell>
        </row>
        <row r="15804">
          <cell r="AC15804">
            <v>0</v>
          </cell>
        </row>
        <row r="15805">
          <cell r="AC15805">
            <v>0</v>
          </cell>
        </row>
        <row r="15806">
          <cell r="AC15806">
            <v>0</v>
          </cell>
        </row>
        <row r="15807">
          <cell r="AC15807">
            <v>0</v>
          </cell>
        </row>
        <row r="15808">
          <cell r="AC15808">
            <v>0</v>
          </cell>
        </row>
        <row r="15809">
          <cell r="AC15809">
            <v>0</v>
          </cell>
        </row>
        <row r="15810">
          <cell r="AC15810">
            <v>0</v>
          </cell>
        </row>
        <row r="15811">
          <cell r="AC15811">
            <v>0</v>
          </cell>
        </row>
        <row r="15812">
          <cell r="AC15812">
            <v>0</v>
          </cell>
        </row>
        <row r="15813">
          <cell r="AC15813">
            <v>0</v>
          </cell>
        </row>
        <row r="15814">
          <cell r="AC15814">
            <v>0</v>
          </cell>
        </row>
        <row r="15815">
          <cell r="AC15815">
            <v>0</v>
          </cell>
        </row>
        <row r="15816">
          <cell r="AC15816">
            <v>0</v>
          </cell>
        </row>
        <row r="15817">
          <cell r="AC15817">
            <v>0</v>
          </cell>
        </row>
        <row r="15818">
          <cell r="AC15818">
            <v>0</v>
          </cell>
        </row>
        <row r="15819">
          <cell r="AC15819">
            <v>0</v>
          </cell>
        </row>
        <row r="15820">
          <cell r="AC15820">
            <v>0</v>
          </cell>
        </row>
        <row r="15821">
          <cell r="AC15821">
            <v>0</v>
          </cell>
        </row>
        <row r="15822">
          <cell r="AC15822">
            <v>0</v>
          </cell>
        </row>
        <row r="15823">
          <cell r="AC15823">
            <v>0</v>
          </cell>
        </row>
        <row r="15824">
          <cell r="AC15824">
            <v>0</v>
          </cell>
        </row>
        <row r="15825">
          <cell r="AC15825">
            <v>0</v>
          </cell>
        </row>
        <row r="15826">
          <cell r="AC15826">
            <v>0</v>
          </cell>
        </row>
        <row r="15827">
          <cell r="AC15827">
            <v>0</v>
          </cell>
        </row>
        <row r="15828">
          <cell r="AC15828">
            <v>0</v>
          </cell>
        </row>
        <row r="15829">
          <cell r="AC15829">
            <v>0</v>
          </cell>
        </row>
        <row r="15830">
          <cell r="AC15830">
            <v>0</v>
          </cell>
        </row>
        <row r="15831">
          <cell r="AC15831">
            <v>0</v>
          </cell>
        </row>
        <row r="15832">
          <cell r="AC15832">
            <v>0</v>
          </cell>
        </row>
        <row r="15833">
          <cell r="AC15833">
            <v>0</v>
          </cell>
        </row>
        <row r="15834">
          <cell r="AC15834">
            <v>0</v>
          </cell>
        </row>
        <row r="15835">
          <cell r="AC15835">
            <v>0</v>
          </cell>
        </row>
        <row r="15836">
          <cell r="AC15836">
            <v>0</v>
          </cell>
        </row>
        <row r="15837">
          <cell r="AC15837">
            <v>0</v>
          </cell>
        </row>
        <row r="15838">
          <cell r="AC15838">
            <v>0</v>
          </cell>
        </row>
        <row r="15839">
          <cell r="AC15839">
            <v>0</v>
          </cell>
        </row>
        <row r="15840">
          <cell r="AC15840">
            <v>0</v>
          </cell>
        </row>
        <row r="15841">
          <cell r="AC15841">
            <v>0</v>
          </cell>
        </row>
        <row r="15842">
          <cell r="AC15842">
            <v>0</v>
          </cell>
        </row>
        <row r="15843">
          <cell r="AC15843">
            <v>0</v>
          </cell>
        </row>
        <row r="15844">
          <cell r="AC15844">
            <v>0</v>
          </cell>
        </row>
        <row r="15845">
          <cell r="AC15845">
            <v>0</v>
          </cell>
        </row>
        <row r="15846">
          <cell r="AC15846">
            <v>0</v>
          </cell>
        </row>
        <row r="15847">
          <cell r="AC15847">
            <v>0</v>
          </cell>
        </row>
        <row r="15848">
          <cell r="AC15848">
            <v>0</v>
          </cell>
        </row>
        <row r="15849">
          <cell r="AC15849">
            <v>0</v>
          </cell>
        </row>
        <row r="15850">
          <cell r="AC15850">
            <v>0</v>
          </cell>
        </row>
        <row r="15851">
          <cell r="AC15851">
            <v>0</v>
          </cell>
        </row>
        <row r="15852">
          <cell r="AC15852">
            <v>0</v>
          </cell>
        </row>
        <row r="15853">
          <cell r="AC15853">
            <v>0</v>
          </cell>
        </row>
        <row r="15854">
          <cell r="AC15854">
            <v>0</v>
          </cell>
        </row>
        <row r="15855">
          <cell r="AC15855">
            <v>0</v>
          </cell>
        </row>
        <row r="15856">
          <cell r="AC15856">
            <v>0</v>
          </cell>
        </row>
        <row r="15857">
          <cell r="AC15857">
            <v>0</v>
          </cell>
        </row>
        <row r="15858">
          <cell r="AC15858">
            <v>0</v>
          </cell>
        </row>
        <row r="15859">
          <cell r="AC15859">
            <v>0</v>
          </cell>
        </row>
        <row r="15860">
          <cell r="AC15860">
            <v>0</v>
          </cell>
        </row>
        <row r="15861">
          <cell r="AC15861">
            <v>0</v>
          </cell>
        </row>
        <row r="15862">
          <cell r="AC15862">
            <v>0</v>
          </cell>
        </row>
        <row r="15863">
          <cell r="AC15863">
            <v>0</v>
          </cell>
        </row>
        <row r="15864">
          <cell r="AC15864">
            <v>0</v>
          </cell>
        </row>
        <row r="15865">
          <cell r="AC15865">
            <v>0</v>
          </cell>
        </row>
        <row r="15866">
          <cell r="AC15866">
            <v>0</v>
          </cell>
        </row>
        <row r="15867">
          <cell r="AC15867">
            <v>0</v>
          </cell>
        </row>
        <row r="15868">
          <cell r="AC15868">
            <v>0</v>
          </cell>
        </row>
        <row r="15869">
          <cell r="AC15869">
            <v>0</v>
          </cell>
        </row>
        <row r="15870">
          <cell r="AC15870">
            <v>0</v>
          </cell>
        </row>
        <row r="15871">
          <cell r="AC15871">
            <v>0</v>
          </cell>
        </row>
        <row r="15872">
          <cell r="AC15872">
            <v>0</v>
          </cell>
        </row>
        <row r="15873">
          <cell r="AC15873">
            <v>0</v>
          </cell>
        </row>
        <row r="15874">
          <cell r="AC15874">
            <v>0</v>
          </cell>
        </row>
        <row r="15875">
          <cell r="AC15875">
            <v>0</v>
          </cell>
        </row>
        <row r="15876">
          <cell r="AC15876">
            <v>0</v>
          </cell>
        </row>
        <row r="15877">
          <cell r="AC15877">
            <v>0</v>
          </cell>
        </row>
        <row r="15878">
          <cell r="AC15878">
            <v>0</v>
          </cell>
        </row>
        <row r="15879">
          <cell r="AC15879">
            <v>0</v>
          </cell>
        </row>
        <row r="15880">
          <cell r="AC15880">
            <v>0</v>
          </cell>
        </row>
        <row r="15881">
          <cell r="AC15881">
            <v>0</v>
          </cell>
        </row>
        <row r="15882">
          <cell r="AC15882">
            <v>0</v>
          </cell>
        </row>
        <row r="15883">
          <cell r="AC15883">
            <v>0</v>
          </cell>
        </row>
        <row r="15884">
          <cell r="AC15884">
            <v>0</v>
          </cell>
        </row>
        <row r="15885">
          <cell r="AC15885">
            <v>0</v>
          </cell>
        </row>
        <row r="15886">
          <cell r="AC15886">
            <v>0</v>
          </cell>
        </row>
        <row r="15887">
          <cell r="AC15887">
            <v>0</v>
          </cell>
        </row>
        <row r="15888">
          <cell r="AC15888">
            <v>0</v>
          </cell>
        </row>
        <row r="15889">
          <cell r="AC15889">
            <v>0</v>
          </cell>
        </row>
        <row r="15890">
          <cell r="AC15890">
            <v>0</v>
          </cell>
        </row>
        <row r="15891">
          <cell r="AC15891">
            <v>0</v>
          </cell>
        </row>
        <row r="15892">
          <cell r="AC15892">
            <v>0</v>
          </cell>
        </row>
        <row r="15893">
          <cell r="AC15893">
            <v>0</v>
          </cell>
        </row>
        <row r="15894">
          <cell r="AC15894">
            <v>0</v>
          </cell>
        </row>
        <row r="15895">
          <cell r="AC15895">
            <v>0</v>
          </cell>
        </row>
        <row r="15896">
          <cell r="AC15896">
            <v>0</v>
          </cell>
        </row>
        <row r="15897">
          <cell r="AC15897">
            <v>0</v>
          </cell>
        </row>
        <row r="15898">
          <cell r="AC15898">
            <v>0</v>
          </cell>
        </row>
        <row r="15899">
          <cell r="AC15899">
            <v>0</v>
          </cell>
        </row>
        <row r="15900">
          <cell r="AC15900">
            <v>0</v>
          </cell>
        </row>
        <row r="15901">
          <cell r="AC15901">
            <v>0</v>
          </cell>
        </row>
        <row r="15902">
          <cell r="AC15902">
            <v>0</v>
          </cell>
        </row>
        <row r="15903">
          <cell r="AC15903">
            <v>0</v>
          </cell>
        </row>
        <row r="15904">
          <cell r="AC15904">
            <v>0</v>
          </cell>
        </row>
        <row r="15905">
          <cell r="AC15905">
            <v>0</v>
          </cell>
        </row>
        <row r="15906">
          <cell r="AC15906">
            <v>0</v>
          </cell>
        </row>
        <row r="15907">
          <cell r="AC15907">
            <v>0</v>
          </cell>
        </row>
        <row r="15908">
          <cell r="AC15908">
            <v>0</v>
          </cell>
        </row>
        <row r="15909">
          <cell r="AC15909">
            <v>0</v>
          </cell>
        </row>
        <row r="15910">
          <cell r="AC15910">
            <v>0</v>
          </cell>
        </row>
        <row r="15911">
          <cell r="AC15911">
            <v>0</v>
          </cell>
        </row>
        <row r="15912">
          <cell r="AC15912">
            <v>0</v>
          </cell>
        </row>
        <row r="15913">
          <cell r="AC15913">
            <v>0</v>
          </cell>
        </row>
        <row r="15914">
          <cell r="AC15914">
            <v>0</v>
          </cell>
        </row>
        <row r="15915">
          <cell r="AC15915">
            <v>0</v>
          </cell>
        </row>
        <row r="15916">
          <cell r="AC15916">
            <v>0</v>
          </cell>
        </row>
        <row r="15917">
          <cell r="AC15917">
            <v>0</v>
          </cell>
        </row>
        <row r="15918">
          <cell r="AC15918">
            <v>0</v>
          </cell>
        </row>
        <row r="15919">
          <cell r="AC15919">
            <v>0</v>
          </cell>
        </row>
        <row r="15920">
          <cell r="AC15920">
            <v>0</v>
          </cell>
        </row>
        <row r="15921">
          <cell r="AC15921">
            <v>0</v>
          </cell>
        </row>
        <row r="15922">
          <cell r="AC15922">
            <v>0</v>
          </cell>
        </row>
        <row r="15923">
          <cell r="AC15923">
            <v>0</v>
          </cell>
        </row>
        <row r="15924">
          <cell r="AC15924">
            <v>0</v>
          </cell>
        </row>
        <row r="15925">
          <cell r="AC15925">
            <v>0</v>
          </cell>
        </row>
        <row r="15926">
          <cell r="AC15926">
            <v>0</v>
          </cell>
        </row>
        <row r="15927">
          <cell r="AC15927">
            <v>0</v>
          </cell>
        </row>
        <row r="15928">
          <cell r="AC15928">
            <v>0</v>
          </cell>
        </row>
        <row r="15929">
          <cell r="AC15929">
            <v>0</v>
          </cell>
        </row>
        <row r="15930">
          <cell r="AC15930">
            <v>0</v>
          </cell>
        </row>
        <row r="15931">
          <cell r="AC15931">
            <v>0</v>
          </cell>
        </row>
        <row r="15932">
          <cell r="AC15932">
            <v>0</v>
          </cell>
        </row>
        <row r="15933">
          <cell r="AC15933">
            <v>0</v>
          </cell>
        </row>
        <row r="15934">
          <cell r="AC15934">
            <v>0</v>
          </cell>
        </row>
        <row r="15935">
          <cell r="AC15935">
            <v>0</v>
          </cell>
        </row>
        <row r="15936">
          <cell r="AC15936">
            <v>0</v>
          </cell>
        </row>
        <row r="15937">
          <cell r="AC15937">
            <v>0</v>
          </cell>
        </row>
        <row r="15938">
          <cell r="AC15938">
            <v>0</v>
          </cell>
        </row>
        <row r="15939">
          <cell r="AC15939">
            <v>0</v>
          </cell>
        </row>
        <row r="15940">
          <cell r="AC15940">
            <v>0</v>
          </cell>
        </row>
        <row r="15941">
          <cell r="AC15941">
            <v>0</v>
          </cell>
        </row>
        <row r="15942">
          <cell r="AC15942">
            <v>0</v>
          </cell>
        </row>
        <row r="15943">
          <cell r="AC15943">
            <v>0</v>
          </cell>
        </row>
        <row r="15944">
          <cell r="AC15944">
            <v>0</v>
          </cell>
        </row>
        <row r="15945">
          <cell r="AC15945">
            <v>0</v>
          </cell>
        </row>
        <row r="15946">
          <cell r="AC15946">
            <v>0</v>
          </cell>
        </row>
        <row r="15947">
          <cell r="AC15947">
            <v>0</v>
          </cell>
        </row>
        <row r="15948">
          <cell r="AC15948">
            <v>0</v>
          </cell>
        </row>
        <row r="15949">
          <cell r="AC15949">
            <v>0</v>
          </cell>
        </row>
        <row r="15950">
          <cell r="AC15950">
            <v>0</v>
          </cell>
        </row>
        <row r="15951">
          <cell r="AC15951">
            <v>0</v>
          </cell>
        </row>
        <row r="15952">
          <cell r="AC15952">
            <v>0</v>
          </cell>
        </row>
        <row r="15953">
          <cell r="AC15953">
            <v>0</v>
          </cell>
        </row>
        <row r="15954">
          <cell r="AC15954">
            <v>0</v>
          </cell>
        </row>
        <row r="15955">
          <cell r="AC15955">
            <v>0</v>
          </cell>
        </row>
        <row r="15956">
          <cell r="AC15956">
            <v>0</v>
          </cell>
        </row>
        <row r="15957">
          <cell r="AC15957">
            <v>0</v>
          </cell>
        </row>
        <row r="15958">
          <cell r="AC15958">
            <v>0</v>
          </cell>
        </row>
        <row r="15959">
          <cell r="AC15959">
            <v>0</v>
          </cell>
        </row>
        <row r="15960">
          <cell r="AC15960">
            <v>0</v>
          </cell>
        </row>
        <row r="15961">
          <cell r="AC15961">
            <v>0</v>
          </cell>
        </row>
        <row r="15962">
          <cell r="AC15962">
            <v>0</v>
          </cell>
        </row>
        <row r="15963">
          <cell r="AC15963">
            <v>0</v>
          </cell>
        </row>
        <row r="15964">
          <cell r="AC15964">
            <v>0</v>
          </cell>
        </row>
        <row r="15965">
          <cell r="AC15965">
            <v>0</v>
          </cell>
        </row>
        <row r="15966">
          <cell r="AC15966">
            <v>0</v>
          </cell>
        </row>
        <row r="15967">
          <cell r="AC15967">
            <v>0</v>
          </cell>
        </row>
        <row r="15968">
          <cell r="AC15968">
            <v>0</v>
          </cell>
        </row>
        <row r="15969">
          <cell r="AC15969">
            <v>0</v>
          </cell>
        </row>
        <row r="15970">
          <cell r="AC15970">
            <v>0</v>
          </cell>
        </row>
        <row r="15971">
          <cell r="AC15971">
            <v>0</v>
          </cell>
        </row>
        <row r="15972">
          <cell r="AC15972">
            <v>0</v>
          </cell>
        </row>
        <row r="15973">
          <cell r="AC15973">
            <v>0</v>
          </cell>
        </row>
        <row r="15974">
          <cell r="AC15974">
            <v>0</v>
          </cell>
        </row>
        <row r="15975">
          <cell r="AC15975">
            <v>0</v>
          </cell>
        </row>
        <row r="15976">
          <cell r="AC15976">
            <v>0</v>
          </cell>
        </row>
        <row r="15977">
          <cell r="AC15977">
            <v>0</v>
          </cell>
        </row>
        <row r="15978">
          <cell r="AC15978">
            <v>0</v>
          </cell>
        </row>
        <row r="15979">
          <cell r="AC15979">
            <v>0</v>
          </cell>
        </row>
        <row r="15980">
          <cell r="AC15980">
            <v>0</v>
          </cell>
        </row>
        <row r="15981">
          <cell r="AC15981">
            <v>0</v>
          </cell>
        </row>
        <row r="15982">
          <cell r="AC15982">
            <v>0</v>
          </cell>
        </row>
        <row r="15983">
          <cell r="AC15983">
            <v>0</v>
          </cell>
        </row>
        <row r="15984">
          <cell r="AC15984">
            <v>0</v>
          </cell>
        </row>
        <row r="15985">
          <cell r="AC15985">
            <v>0</v>
          </cell>
        </row>
        <row r="15986">
          <cell r="AC15986">
            <v>0</v>
          </cell>
        </row>
        <row r="15987">
          <cell r="AC15987">
            <v>0</v>
          </cell>
        </row>
        <row r="15988">
          <cell r="AC15988">
            <v>0</v>
          </cell>
        </row>
        <row r="15989">
          <cell r="AC15989">
            <v>0</v>
          </cell>
        </row>
        <row r="15990">
          <cell r="AC15990">
            <v>0</v>
          </cell>
        </row>
        <row r="15991">
          <cell r="AC15991">
            <v>0</v>
          </cell>
        </row>
        <row r="15992">
          <cell r="AC15992">
            <v>0</v>
          </cell>
        </row>
        <row r="15993">
          <cell r="AC15993">
            <v>0</v>
          </cell>
        </row>
        <row r="15994">
          <cell r="AC15994">
            <v>0</v>
          </cell>
        </row>
        <row r="15995">
          <cell r="AC15995">
            <v>0</v>
          </cell>
        </row>
        <row r="15996">
          <cell r="AC15996">
            <v>0</v>
          </cell>
        </row>
        <row r="15997">
          <cell r="AC15997">
            <v>0</v>
          </cell>
        </row>
        <row r="15998">
          <cell r="AC15998">
            <v>0</v>
          </cell>
        </row>
        <row r="15999">
          <cell r="AC15999">
            <v>0</v>
          </cell>
        </row>
        <row r="16000">
          <cell r="AC16000">
            <v>0</v>
          </cell>
        </row>
        <row r="16001">
          <cell r="AC16001">
            <v>0</v>
          </cell>
        </row>
        <row r="16002">
          <cell r="AC16002">
            <v>0</v>
          </cell>
        </row>
        <row r="16003">
          <cell r="AC16003">
            <v>0</v>
          </cell>
        </row>
        <row r="16004">
          <cell r="AC16004">
            <v>0</v>
          </cell>
        </row>
        <row r="16005">
          <cell r="AC16005">
            <v>0</v>
          </cell>
        </row>
        <row r="16006">
          <cell r="AC16006">
            <v>0</v>
          </cell>
        </row>
        <row r="16007">
          <cell r="AC16007">
            <v>0</v>
          </cell>
        </row>
        <row r="16008">
          <cell r="AC16008">
            <v>0</v>
          </cell>
        </row>
        <row r="16009">
          <cell r="AC16009">
            <v>0</v>
          </cell>
        </row>
        <row r="16010">
          <cell r="AC16010">
            <v>0</v>
          </cell>
        </row>
        <row r="16011">
          <cell r="AC16011">
            <v>0</v>
          </cell>
        </row>
        <row r="16012">
          <cell r="AC16012">
            <v>0</v>
          </cell>
        </row>
        <row r="16013">
          <cell r="AC16013">
            <v>0</v>
          </cell>
        </row>
        <row r="16014">
          <cell r="AC16014">
            <v>0</v>
          </cell>
        </row>
        <row r="16015">
          <cell r="AC16015">
            <v>0</v>
          </cell>
        </row>
        <row r="16016">
          <cell r="AC16016">
            <v>0</v>
          </cell>
        </row>
        <row r="16017">
          <cell r="AC16017">
            <v>0</v>
          </cell>
        </row>
        <row r="16018">
          <cell r="AC16018">
            <v>0</v>
          </cell>
        </row>
        <row r="16019">
          <cell r="AC16019">
            <v>0</v>
          </cell>
        </row>
        <row r="16020">
          <cell r="AC16020">
            <v>0</v>
          </cell>
        </row>
        <row r="16021">
          <cell r="AC16021">
            <v>0</v>
          </cell>
        </row>
        <row r="16022">
          <cell r="AC16022">
            <v>0</v>
          </cell>
        </row>
        <row r="16023">
          <cell r="AC16023">
            <v>0</v>
          </cell>
        </row>
        <row r="16024">
          <cell r="AC16024">
            <v>0</v>
          </cell>
        </row>
        <row r="16025">
          <cell r="AC16025">
            <v>0</v>
          </cell>
        </row>
        <row r="16026">
          <cell r="AC16026">
            <v>0</v>
          </cell>
        </row>
        <row r="16027">
          <cell r="AC16027">
            <v>0</v>
          </cell>
        </row>
        <row r="16028">
          <cell r="AC16028">
            <v>0</v>
          </cell>
        </row>
        <row r="16029">
          <cell r="AC16029">
            <v>0</v>
          </cell>
        </row>
        <row r="16030">
          <cell r="AC16030">
            <v>0</v>
          </cell>
        </row>
        <row r="16031">
          <cell r="AC16031">
            <v>0</v>
          </cell>
        </row>
        <row r="16032">
          <cell r="AC16032">
            <v>0</v>
          </cell>
        </row>
        <row r="16033">
          <cell r="AC16033">
            <v>0</v>
          </cell>
        </row>
        <row r="16034">
          <cell r="AC16034">
            <v>0</v>
          </cell>
        </row>
        <row r="16035">
          <cell r="AC16035">
            <v>0</v>
          </cell>
        </row>
        <row r="16036">
          <cell r="AC16036">
            <v>0</v>
          </cell>
        </row>
        <row r="16037">
          <cell r="AC16037">
            <v>0</v>
          </cell>
        </row>
        <row r="16038">
          <cell r="AC16038">
            <v>0</v>
          </cell>
        </row>
        <row r="16039">
          <cell r="AC16039">
            <v>0</v>
          </cell>
        </row>
        <row r="16040">
          <cell r="AC16040">
            <v>0</v>
          </cell>
        </row>
        <row r="16041">
          <cell r="AC16041">
            <v>0</v>
          </cell>
        </row>
        <row r="16042">
          <cell r="AC16042">
            <v>0</v>
          </cell>
        </row>
        <row r="16043">
          <cell r="A16043" t="str">
            <v>Costos OyM (D)</v>
          </cell>
          <cell r="C16043">
            <v>40457810</v>
          </cell>
          <cell r="D16043">
            <v>2015</v>
          </cell>
          <cell r="G16043">
            <v>2</v>
          </cell>
          <cell r="AC16043">
            <v>41706018.088548101</v>
          </cell>
        </row>
        <row r="16044">
          <cell r="A16044" t="str">
            <v>Costos OyM (D)</v>
          </cell>
          <cell r="C16044">
            <v>470191</v>
          </cell>
          <cell r="D16044">
            <v>2015</v>
          </cell>
          <cell r="G16044">
            <v>3</v>
          </cell>
          <cell r="AC16044">
            <v>484697.37613263103</v>
          </cell>
        </row>
        <row r="16045">
          <cell r="A16045" t="str">
            <v>Costos OyM (D)</v>
          </cell>
          <cell r="C16045">
            <v>4837918.4928345513</v>
          </cell>
          <cell r="D16045">
            <v>2015</v>
          </cell>
          <cell r="G16045">
            <v>6</v>
          </cell>
          <cell r="AC16045">
            <v>4987178.4007359557</v>
          </cell>
        </row>
        <row r="16046">
          <cell r="A16046" t="str">
            <v>Costos OyM (D)</v>
          </cell>
          <cell r="C16046">
            <v>23919809.403741229</v>
          </cell>
          <cell r="D16046">
            <v>2015</v>
          </cell>
          <cell r="G16046">
            <v>7</v>
          </cell>
          <cell r="AC16046">
            <v>24657785.571365695</v>
          </cell>
        </row>
        <row r="16047">
          <cell r="A16047" t="str">
            <v>Costos OyM (D)</v>
          </cell>
          <cell r="C16047">
            <v>4984400.768516642</v>
          </cell>
          <cell r="D16047">
            <v>2015</v>
          </cell>
          <cell r="G16047">
            <v>8</v>
          </cell>
          <cell r="AC16047">
            <v>5138179.9611083278</v>
          </cell>
        </row>
        <row r="16048">
          <cell r="A16048" t="str">
            <v>Costos OyM (D)</v>
          </cell>
          <cell r="C16048">
            <v>3298619.1469951756</v>
          </cell>
          <cell r="D16048">
            <v>2015</v>
          </cell>
          <cell r="G16048">
            <v>9</v>
          </cell>
          <cell r="AC16048">
            <v>3400388.4493948612</v>
          </cell>
        </row>
        <row r="16049">
          <cell r="A16049" t="str">
            <v>Costos OyM (D)</v>
          </cell>
          <cell r="C16049">
            <v>3472771.5814275211</v>
          </cell>
          <cell r="D16049">
            <v>2015</v>
          </cell>
          <cell r="G16049">
            <v>10</v>
          </cell>
          <cell r="AC16049">
            <v>3579913.8508093241</v>
          </cell>
        </row>
        <row r="16050">
          <cell r="A16050" t="str">
            <v>Costos OyM (D)</v>
          </cell>
          <cell r="C16050">
            <v>0</v>
          </cell>
          <cell r="D16050">
            <v>2015</v>
          </cell>
          <cell r="G16050">
            <v>11</v>
          </cell>
          <cell r="AC16050">
            <v>0</v>
          </cell>
        </row>
        <row r="16051">
          <cell r="A16051" t="str">
            <v>Costos OyM (D)</v>
          </cell>
          <cell r="C16051">
            <v>7765064.4415618973</v>
          </cell>
          <cell r="D16051">
            <v>2015</v>
          </cell>
          <cell r="G16051">
            <v>17</v>
          </cell>
          <cell r="AC16051">
            <v>8004632.9264614703</v>
          </cell>
        </row>
        <row r="16052">
          <cell r="A16052" t="str">
            <v>Costos OyM (D)</v>
          </cell>
          <cell r="C16052">
            <v>2689074.9256926449</v>
          </cell>
          <cell r="D16052">
            <v>2015</v>
          </cell>
          <cell r="G16052">
            <v>19</v>
          </cell>
          <cell r="AC16052">
            <v>2772038.5135131781</v>
          </cell>
        </row>
        <row r="16053">
          <cell r="A16053" t="str">
            <v>Costos OyM (D)</v>
          </cell>
          <cell r="C16053">
            <v>165103.93433524162</v>
          </cell>
          <cell r="D16053">
            <v>2015</v>
          </cell>
          <cell r="G16053">
            <v>22</v>
          </cell>
          <cell r="AC16053">
            <v>170197.73615714852</v>
          </cell>
        </row>
        <row r="16054">
          <cell r="A16054" t="str">
            <v>Costos OyM (D)</v>
          </cell>
          <cell r="C16054">
            <v>1393356.9114467865</v>
          </cell>
          <cell r="D16054">
            <v>2015</v>
          </cell>
          <cell r="G16054">
            <v>27</v>
          </cell>
          <cell r="AC16054">
            <v>1436344.8874915175</v>
          </cell>
        </row>
        <row r="16055">
          <cell r="A16055" t="str">
            <v>Costos OyM (D)</v>
          </cell>
          <cell r="C16055">
            <v>4172262.8160583498</v>
          </cell>
          <cell r="D16055">
            <v>2015</v>
          </cell>
          <cell r="G16055">
            <v>30</v>
          </cell>
          <cell r="AC16055">
            <v>4300985.853577002</v>
          </cell>
        </row>
        <row r="16056">
          <cell r="A16056" t="str">
            <v>Costos OyM (D)</v>
          </cell>
          <cell r="C16056">
            <v>0</v>
          </cell>
          <cell r="D16056">
            <v>2015</v>
          </cell>
          <cell r="G16056">
            <v>32</v>
          </cell>
          <cell r="AC16056">
            <v>0</v>
          </cell>
        </row>
        <row r="16057">
          <cell r="A16057" t="str">
            <v>Costos OyM (D)</v>
          </cell>
          <cell r="C16057">
            <v>15663893.790663976</v>
          </cell>
          <cell r="D16057">
            <v>2015</v>
          </cell>
          <cell r="G16057">
            <v>39</v>
          </cell>
          <cell r="AC16057">
            <v>16147157.687737623</v>
          </cell>
        </row>
        <row r="16058">
          <cell r="A16058" t="str">
            <v>Costos OyM (D)</v>
          </cell>
          <cell r="C16058">
            <v>0</v>
          </cell>
          <cell r="D16058">
            <v>2015</v>
          </cell>
          <cell r="G16058">
            <v>41</v>
          </cell>
          <cell r="AC16058">
            <v>0</v>
          </cell>
        </row>
        <row r="16059">
          <cell r="A16059" t="str">
            <v>Costos OyM (D)</v>
          </cell>
          <cell r="C16059">
            <v>1689924.865234575</v>
          </cell>
          <cell r="D16059">
            <v>2015</v>
          </cell>
          <cell r="G16059">
            <v>42</v>
          </cell>
          <cell r="AC16059">
            <v>1742062.5831640516</v>
          </cell>
        </row>
        <row r="16060">
          <cell r="A16060" t="str">
            <v>Costos OyM (D)</v>
          </cell>
          <cell r="C16060">
            <v>4262914.4254073473</v>
          </cell>
          <cell r="D16060">
            <v>2015</v>
          </cell>
          <cell r="G16060">
            <v>43</v>
          </cell>
          <cell r="AC16060">
            <v>4394434.254745164</v>
          </cell>
        </row>
        <row r="16061">
          <cell r="A16061" t="str">
            <v>Costos OyM (D)</v>
          </cell>
          <cell r="C16061">
            <v>0</v>
          </cell>
          <cell r="D16061">
            <v>2015</v>
          </cell>
          <cell r="G16061">
            <v>44</v>
          </cell>
          <cell r="AC16061">
            <v>0</v>
          </cell>
        </row>
        <row r="16062">
          <cell r="A16062" t="str">
            <v>Costos OyM (D)</v>
          </cell>
          <cell r="C16062">
            <v>23282426.209306166</v>
          </cell>
          <cell r="D16062">
            <v>2015</v>
          </cell>
          <cell r="G16062">
            <v>45</v>
          </cell>
          <cell r="AC16062">
            <v>24000737.771782737</v>
          </cell>
        </row>
        <row r="16063">
          <cell r="A16063" t="str">
            <v>Costos OyM (D)</v>
          </cell>
          <cell r="C16063">
            <v>414582.22757601633</v>
          </cell>
          <cell r="D16063">
            <v>2015</v>
          </cell>
          <cell r="G16063">
            <v>46</v>
          </cell>
          <cell r="AC16063">
            <v>427372.95672889618</v>
          </cell>
        </row>
        <row r="16064">
          <cell r="A16064" t="str">
            <v>Costos OyM (D)</v>
          </cell>
          <cell r="C16064">
            <v>1848320.1326099206</v>
          </cell>
          <cell r="D16064">
            <v>2015</v>
          </cell>
          <cell r="G16064">
            <v>49</v>
          </cell>
          <cell r="AC16064">
            <v>1905344.6759490189</v>
          </cell>
        </row>
        <row r="16065">
          <cell r="A16065" t="str">
            <v>Costos OyM (D)</v>
          </cell>
          <cell r="C16065">
            <v>1760632</v>
          </cell>
          <cell r="D16065">
            <v>2015</v>
          </cell>
          <cell r="G16065">
            <v>51</v>
          </cell>
          <cell r="AC16065">
            <v>1814951.180977829</v>
          </cell>
        </row>
        <row r="16066">
          <cell r="A16066" t="str">
            <v>Costos OyM (D)</v>
          </cell>
          <cell r="C16066">
            <v>49501</v>
          </cell>
          <cell r="D16066">
            <v>2015</v>
          </cell>
          <cell r="G16066">
            <v>54</v>
          </cell>
          <cell r="AC16066">
            <v>51028.209421153035</v>
          </cell>
        </row>
        <row r="16067">
          <cell r="A16067" t="str">
            <v>Costos OyM (D)</v>
          </cell>
          <cell r="C16067">
            <v>18435617.84596334</v>
          </cell>
          <cell r="D16067">
            <v>2015</v>
          </cell>
          <cell r="G16067">
            <v>55</v>
          </cell>
          <cell r="AC16067">
            <v>19004395.229433011</v>
          </cell>
        </row>
        <row r="16068">
          <cell r="A16068" t="str">
            <v>Costos OyM (D)</v>
          </cell>
          <cell r="C16068">
            <v>0</v>
          </cell>
          <cell r="D16068">
            <v>2015</v>
          </cell>
          <cell r="G16068">
            <v>56</v>
          </cell>
          <cell r="AC16068">
            <v>0</v>
          </cell>
        </row>
        <row r="16069">
          <cell r="A16069" t="str">
            <v>Costos OyM (D)</v>
          </cell>
          <cell r="C16069">
            <v>0</v>
          </cell>
          <cell r="D16069">
            <v>2015</v>
          </cell>
          <cell r="G16069">
            <v>57</v>
          </cell>
          <cell r="AC16069">
            <v>0</v>
          </cell>
        </row>
        <row r="16070">
          <cell r="A16070" t="str">
            <v>Costos OyM (D)</v>
          </cell>
          <cell r="C16070">
            <v>0</v>
          </cell>
          <cell r="D16070">
            <v>2015</v>
          </cell>
          <cell r="G16070">
            <v>59</v>
          </cell>
          <cell r="AC16070">
            <v>0</v>
          </cell>
        </row>
        <row r="16071">
          <cell r="A16071" t="str">
            <v>Costos OyM (D)</v>
          </cell>
          <cell r="C16071">
            <v>1487768.0647774979</v>
          </cell>
          <cell r="D16071">
            <v>2015</v>
          </cell>
          <cell r="G16071">
            <v>61</v>
          </cell>
          <cell r="AC16071">
            <v>1533668.8224393395</v>
          </cell>
        </row>
        <row r="16072">
          <cell r="A16072" t="str">
            <v>Costos OyM (D)</v>
          </cell>
          <cell r="C16072">
            <v>2442671</v>
          </cell>
          <cell r="D16072">
            <v>2015</v>
          </cell>
          <cell r="G16072">
            <v>62</v>
          </cell>
          <cell r="AC16072">
            <v>2518032.5111609325</v>
          </cell>
        </row>
        <row r="16073">
          <cell r="A16073" t="str">
            <v>Costos OyM (D)</v>
          </cell>
          <cell r="C16073">
            <v>1570521.7818608005</v>
          </cell>
          <cell r="D16073">
            <v>2015</v>
          </cell>
          <cell r="G16073">
            <v>70</v>
          </cell>
          <cell r="AC16073">
            <v>1618975.6648406165</v>
          </cell>
        </row>
        <row r="16074">
          <cell r="A16074" t="str">
            <v>Costos OyM (D)</v>
          </cell>
          <cell r="C16074">
            <v>0</v>
          </cell>
          <cell r="D16074">
            <v>2015</v>
          </cell>
          <cell r="G16074">
            <v>73</v>
          </cell>
          <cell r="AC16074">
            <v>0</v>
          </cell>
        </row>
        <row r="16075">
          <cell r="A16075" t="str">
            <v>Costos OyM (D)</v>
          </cell>
          <cell r="C16075">
            <v>0</v>
          </cell>
          <cell r="D16075">
            <v>2015</v>
          </cell>
          <cell r="G16075">
            <v>74</v>
          </cell>
          <cell r="AC16075">
            <v>0</v>
          </cell>
        </row>
        <row r="16076">
          <cell r="A16076" t="str">
            <v>Costos OyM (D)</v>
          </cell>
          <cell r="C16076">
            <v>7101912.323125693</v>
          </cell>
          <cell r="D16076">
            <v>2015</v>
          </cell>
          <cell r="G16076">
            <v>77</v>
          </cell>
          <cell r="AC16076">
            <v>7321021.1776555087</v>
          </cell>
        </row>
        <row r="16077">
          <cell r="A16077" t="str">
            <v>Costos OyM (D)</v>
          </cell>
          <cell r="C16077">
            <v>967323.98396127869</v>
          </cell>
          <cell r="D16077">
            <v>2015</v>
          </cell>
          <cell r="G16077">
            <v>79</v>
          </cell>
          <cell r="AC16077">
            <v>997167.95280257391</v>
          </cell>
        </row>
        <row r="16078">
          <cell r="A16078" t="str">
            <v>Costos OyM (D)</v>
          </cell>
          <cell r="C16078">
            <v>4664459.1788858734</v>
          </cell>
          <cell r="D16078">
            <v>2015</v>
          </cell>
          <cell r="G16078">
            <v>80</v>
          </cell>
          <cell r="AC16078">
            <v>4808367.5040223002</v>
          </cell>
        </row>
        <row r="16079">
          <cell r="A16079" t="str">
            <v>Costos OyM (D)</v>
          </cell>
          <cell r="C16079">
            <v>1155442.1827088578</v>
          </cell>
          <cell r="D16079">
            <v>2015</v>
          </cell>
          <cell r="G16079">
            <v>81</v>
          </cell>
          <cell r="AC16079">
            <v>1191089.9915820239</v>
          </cell>
        </row>
        <row r="16080">
          <cell r="A16080" t="str">
            <v>Costos OyM (D)</v>
          </cell>
          <cell r="C16080">
            <v>3662444.0912786275</v>
          </cell>
          <cell r="D16080">
            <v>2015</v>
          </cell>
          <cell r="G16080">
            <v>82</v>
          </cell>
          <cell r="AC16080">
            <v>3775438.1544419373</v>
          </cell>
        </row>
        <row r="16081">
          <cell r="A16081" t="str">
            <v>Costos OyM (D)</v>
          </cell>
          <cell r="C16081">
            <v>25178.674403899891</v>
          </cell>
          <cell r="D16081">
            <v>2015</v>
          </cell>
          <cell r="G16081">
            <v>83</v>
          </cell>
          <cell r="AC16081">
            <v>25955.489190707849</v>
          </cell>
        </row>
        <row r="16082">
          <cell r="A16082" t="str">
            <v>Costos OyM (D)</v>
          </cell>
          <cell r="C16082">
            <v>98754</v>
          </cell>
          <cell r="D16082">
            <v>2015</v>
          </cell>
          <cell r="G16082">
            <v>84</v>
          </cell>
          <cell r="AC16082">
            <v>101800.76752341462</v>
          </cell>
        </row>
        <row r="16083">
          <cell r="A16083" t="str">
            <v>Costos OyM (D)</v>
          </cell>
          <cell r="C16083">
            <v>1121053.8527813046</v>
          </cell>
          <cell r="D16083">
            <v>2015</v>
          </cell>
          <cell r="G16083">
            <v>88</v>
          </cell>
          <cell r="AC16083">
            <v>1155640.7097253567</v>
          </cell>
        </row>
        <row r="16084">
          <cell r="A16084" t="str">
            <v>Costos OyM (D)</v>
          </cell>
          <cell r="C16084">
            <v>0</v>
          </cell>
          <cell r="D16084">
            <v>2015</v>
          </cell>
          <cell r="G16084">
            <v>89</v>
          </cell>
          <cell r="AC16084">
            <v>0</v>
          </cell>
        </row>
        <row r="16085">
          <cell r="A16085" t="str">
            <v>Costos OyM (D)</v>
          </cell>
          <cell r="C16085">
            <v>1673931</v>
          </cell>
          <cell r="D16085">
            <v>2015</v>
          </cell>
          <cell r="G16085">
            <v>93</v>
          </cell>
          <cell r="AC16085">
            <v>1725575.2737229576</v>
          </cell>
        </row>
        <row r="16086">
          <cell r="A16086" t="str">
            <v>Costos OyM (D)</v>
          </cell>
          <cell r="C16086">
            <v>0</v>
          </cell>
          <cell r="D16086">
            <v>2015</v>
          </cell>
          <cell r="G16086">
            <v>95</v>
          </cell>
          <cell r="AC16086">
            <v>0</v>
          </cell>
        </row>
        <row r="16087">
          <cell r="A16087" t="str">
            <v>Costos OyM (D)</v>
          </cell>
          <cell r="C16087">
            <v>2423132.521752025</v>
          </cell>
          <cell r="D16087">
            <v>2015</v>
          </cell>
          <cell r="G16087">
            <v>96</v>
          </cell>
          <cell r="AC16087">
            <v>2497891.2299785661</v>
          </cell>
        </row>
        <row r="16088">
          <cell r="A16088" t="str">
            <v>Costos OyM (D)</v>
          </cell>
          <cell r="C16088">
            <v>2200039.3722062134</v>
          </cell>
          <cell r="D16088">
            <v>2015</v>
          </cell>
          <cell r="G16088">
            <v>98</v>
          </cell>
          <cell r="AC16088">
            <v>2267915.1899905195</v>
          </cell>
        </row>
        <row r="16089">
          <cell r="A16089" t="str">
            <v>Costos OyM (D)</v>
          </cell>
          <cell r="C16089">
            <v>1417230</v>
          </cell>
          <cell r="D16089">
            <v>2015</v>
          </cell>
          <cell r="G16089">
            <v>99</v>
          </cell>
          <cell r="AC16089">
            <v>1460954.5107763624</v>
          </cell>
        </row>
        <row r="16090">
          <cell r="A16090" t="str">
            <v>Costos OyM (D)</v>
          </cell>
          <cell r="C16090">
            <v>5497571.9887155611</v>
          </cell>
          <cell r="D16090">
            <v>2015</v>
          </cell>
          <cell r="G16090">
            <v>100</v>
          </cell>
          <cell r="AC16090">
            <v>5667183.587160713</v>
          </cell>
        </row>
        <row r="16091">
          <cell r="A16091" t="str">
            <v>Costos OyM (D)</v>
          </cell>
          <cell r="C16091">
            <v>0</v>
          </cell>
          <cell r="D16091">
            <v>2015</v>
          </cell>
          <cell r="G16091">
            <v>101</v>
          </cell>
          <cell r="AC16091">
            <v>0</v>
          </cell>
        </row>
        <row r="16092">
          <cell r="A16092" t="str">
            <v>Costos OyM (D)</v>
          </cell>
          <cell r="C16092">
            <v>0</v>
          </cell>
          <cell r="D16092">
            <v>2015</v>
          </cell>
          <cell r="G16092">
            <v>105</v>
          </cell>
          <cell r="AC16092">
            <v>0</v>
          </cell>
        </row>
        <row r="16093">
          <cell r="A16093" t="str">
            <v>Costos OyM (D)</v>
          </cell>
          <cell r="C16093">
            <v>3796395.47520517</v>
          </cell>
          <cell r="D16093">
            <v>2015</v>
          </cell>
          <cell r="G16093">
            <v>107</v>
          </cell>
          <cell r="AC16093">
            <v>3913522.2188296644</v>
          </cell>
        </row>
        <row r="16094">
          <cell r="A16094" t="str">
            <v>Costos OyM (D)</v>
          </cell>
          <cell r="C16094">
            <v>12371419.874543907</v>
          </cell>
          <cell r="D16094">
            <v>2015</v>
          </cell>
          <cell r="G16094">
            <v>108</v>
          </cell>
          <cell r="AC16094">
            <v>12753104.062448058</v>
          </cell>
        </row>
        <row r="16095">
          <cell r="A16095" t="str">
            <v>Costos OyM (D)</v>
          </cell>
          <cell r="C16095">
            <v>431974.77733849536</v>
          </cell>
          <cell r="D16095">
            <v>2015</v>
          </cell>
          <cell r="G16095">
            <v>114</v>
          </cell>
          <cell r="AC16095">
            <v>445302.10304205358</v>
          </cell>
        </row>
        <row r="16096">
          <cell r="A16096" t="str">
            <v>Costos OyM (D)</v>
          </cell>
          <cell r="C16096">
            <v>0</v>
          </cell>
          <cell r="D16096">
            <v>2015</v>
          </cell>
          <cell r="G16096">
            <v>115</v>
          </cell>
          <cell r="AC16096">
            <v>0</v>
          </cell>
        </row>
        <row r="16097">
          <cell r="A16097" t="str">
            <v>Costos OyM (D)</v>
          </cell>
          <cell r="C16097">
            <v>19869413.695407446</v>
          </cell>
          <cell r="D16097">
            <v>2015</v>
          </cell>
          <cell r="G16097">
            <v>117</v>
          </cell>
          <cell r="AC16097">
            <v>20482426.68076963</v>
          </cell>
        </row>
        <row r="16098">
          <cell r="A16098" t="str">
            <v>Costos OyM (D)</v>
          </cell>
          <cell r="C16098">
            <v>3286590.3860788532</v>
          </cell>
          <cell r="D16098">
            <v>2015</v>
          </cell>
          <cell r="G16098">
            <v>119</v>
          </cell>
          <cell r="AC16098">
            <v>3387988.5760364425</v>
          </cell>
        </row>
        <row r="16099">
          <cell r="A16099" t="str">
            <v>Costos OyM (D)</v>
          </cell>
          <cell r="C16099">
            <v>14951916.955126444</v>
          </cell>
          <cell r="D16099">
            <v>2015</v>
          </cell>
          <cell r="G16099">
            <v>120</v>
          </cell>
          <cell r="AC16099">
            <v>15413214.877151594</v>
          </cell>
        </row>
        <row r="16100">
          <cell r="A16100" t="str">
            <v>Costos OyM (D)</v>
          </cell>
          <cell r="C16100">
            <v>6499233.0403441237</v>
          </cell>
          <cell r="D16100">
            <v>2015</v>
          </cell>
          <cell r="G16100">
            <v>121</v>
          </cell>
          <cell r="AC16100">
            <v>6699747.9780116994</v>
          </cell>
        </row>
        <row r="16101">
          <cell r="A16101" t="str">
            <v>Costos OyM (D)</v>
          </cell>
          <cell r="C16101">
            <v>32740</v>
          </cell>
          <cell r="D16101">
            <v>2015</v>
          </cell>
          <cell r="G16101">
            <v>123</v>
          </cell>
          <cell r="AC16101">
            <v>33750.097502041383</v>
          </cell>
        </row>
        <row r="16102">
          <cell r="A16102" t="str">
            <v>Costos OyM (D)</v>
          </cell>
          <cell r="C16102">
            <v>1755496.3722203325</v>
          </cell>
          <cell r="D16102">
            <v>2015</v>
          </cell>
          <cell r="G16102">
            <v>126</v>
          </cell>
          <cell r="AC16102">
            <v>1809657.1083358629</v>
          </cell>
        </row>
        <row r="16103">
          <cell r="A16103" t="str">
            <v>Costos OyM (D)</v>
          </cell>
          <cell r="C16103">
            <v>0</v>
          </cell>
          <cell r="D16103">
            <v>2015</v>
          </cell>
          <cell r="G16103">
            <v>127</v>
          </cell>
          <cell r="AC16103">
            <v>0</v>
          </cell>
        </row>
        <row r="16104">
          <cell r="A16104" t="str">
            <v>Costos OyM (D)</v>
          </cell>
          <cell r="C16104">
            <v>5461263</v>
          </cell>
          <cell r="D16104">
            <v>2015</v>
          </cell>
          <cell r="G16104">
            <v>130</v>
          </cell>
          <cell r="AC16104">
            <v>5629754.3901738245</v>
          </cell>
        </row>
        <row r="16105">
          <cell r="A16105" t="str">
            <v>Costos OyM (D)</v>
          </cell>
          <cell r="C16105">
            <v>0</v>
          </cell>
          <cell r="D16105">
            <v>2015</v>
          </cell>
          <cell r="G16105">
            <v>131</v>
          </cell>
          <cell r="AC16105">
            <v>0</v>
          </cell>
        </row>
        <row r="16106">
          <cell r="A16106" t="str">
            <v>Costos OyM (D)</v>
          </cell>
          <cell r="C16106">
            <v>2598098.3435631734</v>
          </cell>
          <cell r="D16106">
            <v>2015</v>
          </cell>
          <cell r="G16106">
            <v>132</v>
          </cell>
          <cell r="AC16106">
            <v>2678255.1134743225</v>
          </cell>
        </row>
        <row r="16107">
          <cell r="A16107" t="str">
            <v>Costos OyM (D)</v>
          </cell>
          <cell r="C16107">
            <v>9553426</v>
          </cell>
          <cell r="D16107">
            <v>2015</v>
          </cell>
          <cell r="G16107">
            <v>134</v>
          </cell>
          <cell r="AC16107">
            <v>9848169.1807738915</v>
          </cell>
        </row>
        <row r="16108">
          <cell r="A16108" t="str">
            <v>Costos OyM (D)</v>
          </cell>
          <cell r="C16108">
            <v>1574215.137456863</v>
          </cell>
          <cell r="D16108">
            <v>2015</v>
          </cell>
          <cell r="G16108">
            <v>135</v>
          </cell>
          <cell r="AC16108">
            <v>1622782.9681844411</v>
          </cell>
        </row>
        <row r="16109">
          <cell r="A16109" t="str">
            <v>Costos OyM (D)</v>
          </cell>
          <cell r="C16109">
            <v>4105411.9459955171</v>
          </cell>
          <cell r="D16109">
            <v>2015</v>
          </cell>
          <cell r="G16109">
            <v>136</v>
          </cell>
          <cell r="AC16109">
            <v>4232072.494300371</v>
          </cell>
        </row>
        <row r="16110">
          <cell r="A16110" t="str">
            <v>Costos OyM (D)</v>
          </cell>
          <cell r="C16110">
            <v>137980.54536880465</v>
          </cell>
          <cell r="D16110">
            <v>2015</v>
          </cell>
          <cell r="G16110">
            <v>137</v>
          </cell>
          <cell r="AC16110">
            <v>142237.53389071478</v>
          </cell>
        </row>
        <row r="16111">
          <cell r="A16111" t="str">
            <v>Costos OyM (D)</v>
          </cell>
          <cell r="C16111">
            <v>10192216</v>
          </cell>
          <cell r="D16111">
            <v>2015</v>
          </cell>
          <cell r="G16111">
            <v>138</v>
          </cell>
          <cell r="AC16111">
            <v>10506667.188816927</v>
          </cell>
        </row>
        <row r="16112">
          <cell r="A16112" t="str">
            <v>Costos OyM (D)</v>
          </cell>
          <cell r="C16112">
            <v>55265.755136452804</v>
          </cell>
          <cell r="D16112">
            <v>2015</v>
          </cell>
          <cell r="G16112">
            <v>141</v>
          </cell>
          <cell r="AC16112">
            <v>56970.819315187124</v>
          </cell>
        </row>
        <row r="16113">
          <cell r="A16113" t="str">
            <v>Costos OyM (D)</v>
          </cell>
          <cell r="C16113">
            <v>0</v>
          </cell>
          <cell r="D16113">
            <v>2015</v>
          </cell>
          <cell r="G16113">
            <v>142</v>
          </cell>
          <cell r="AC16113">
            <v>0</v>
          </cell>
        </row>
        <row r="16114">
          <cell r="A16114" t="str">
            <v>Costos OyM (D)</v>
          </cell>
          <cell r="C16114">
            <v>127232.27584407796</v>
          </cell>
          <cell r="D16114">
            <v>2015</v>
          </cell>
          <cell r="G16114">
            <v>143</v>
          </cell>
          <cell r="AC16114">
            <v>131157.65776250017</v>
          </cell>
        </row>
        <row r="16115">
          <cell r="A16115" t="str">
            <v>Costos OyM (D)</v>
          </cell>
          <cell r="C16115">
            <v>6386591.7275071852</v>
          </cell>
          <cell r="D16115">
            <v>2015</v>
          </cell>
          <cell r="G16115">
            <v>144</v>
          </cell>
          <cell r="AC16115">
            <v>6583631.4449938424</v>
          </cell>
        </row>
        <row r="16116">
          <cell r="A16116" t="str">
            <v>Costos OyM (D)</v>
          </cell>
          <cell r="C16116">
            <v>4420309.441960427</v>
          </cell>
          <cell r="D16116">
            <v>2015</v>
          </cell>
          <cell r="G16116">
            <v>145</v>
          </cell>
          <cell r="AC16116">
            <v>4556685.2368771695</v>
          </cell>
        </row>
        <row r="16117">
          <cell r="A16117" t="str">
            <v>Costos OyM (D)</v>
          </cell>
          <cell r="C16117">
            <v>4328398.5244150227</v>
          </cell>
          <cell r="D16117">
            <v>2015</v>
          </cell>
          <cell r="G16117">
            <v>146</v>
          </cell>
          <cell r="AC16117">
            <v>4461938.675219886</v>
          </cell>
        </row>
        <row r="16118">
          <cell r="A16118" t="str">
            <v>Costos OyM (D)</v>
          </cell>
          <cell r="C16118">
            <v>3085057.6527432413</v>
          </cell>
          <cell r="D16118">
            <v>2015</v>
          </cell>
          <cell r="G16118">
            <v>147</v>
          </cell>
          <cell r="AC16118">
            <v>3180238.1362096309</v>
          </cell>
        </row>
        <row r="16119">
          <cell r="A16119" t="str">
            <v>Costos OyM (D)</v>
          </cell>
          <cell r="C16119">
            <v>0</v>
          </cell>
          <cell r="D16119">
            <v>2015</v>
          </cell>
          <cell r="G16119">
            <v>148</v>
          </cell>
          <cell r="AC16119">
            <v>0</v>
          </cell>
        </row>
        <row r="16120">
          <cell r="A16120" t="str">
            <v>Costos OyM (D)</v>
          </cell>
          <cell r="C16120">
            <v>4641471</v>
          </cell>
          <cell r="D16120">
            <v>2015</v>
          </cell>
          <cell r="G16120">
            <v>149</v>
          </cell>
          <cell r="AC16120">
            <v>4784670.0917195333</v>
          </cell>
        </row>
        <row r="16121">
          <cell r="A16121" t="str">
            <v>Costos OyM (D)</v>
          </cell>
          <cell r="C16121">
            <v>7873134.6429004474</v>
          </cell>
          <cell r="D16121">
            <v>2015</v>
          </cell>
          <cell r="G16121">
            <v>150</v>
          </cell>
          <cell r="AC16121">
            <v>8116037.3196270568</v>
          </cell>
        </row>
        <row r="16122">
          <cell r="A16122" t="str">
            <v>Costos OyM (D)</v>
          </cell>
          <cell r="C16122">
            <v>4829655.0526558999</v>
          </cell>
          <cell r="D16122">
            <v>2015</v>
          </cell>
          <cell r="G16122">
            <v>151</v>
          </cell>
          <cell r="AC16122">
            <v>4978660.0161381625</v>
          </cell>
        </row>
        <row r="16123">
          <cell r="A16123" t="str">
            <v>Costos OyM (D)</v>
          </cell>
          <cell r="C16123">
            <v>0</v>
          </cell>
          <cell r="D16123">
            <v>2015</v>
          </cell>
          <cell r="G16123">
            <v>152</v>
          </cell>
          <cell r="AC16123">
            <v>0</v>
          </cell>
        </row>
        <row r="16124">
          <cell r="A16124" t="str">
            <v>Costos OyM (D)</v>
          </cell>
          <cell r="C16124">
            <v>0</v>
          </cell>
          <cell r="D16124">
            <v>2015</v>
          </cell>
          <cell r="G16124">
            <v>155</v>
          </cell>
          <cell r="AC16124">
            <v>0</v>
          </cell>
        </row>
        <row r="16125">
          <cell r="A16125" t="str">
            <v>Costos OyM (D)</v>
          </cell>
          <cell r="C16125">
            <v>951214</v>
          </cell>
          <cell r="D16125">
            <v>2015</v>
          </cell>
          <cell r="G16125">
            <v>157</v>
          </cell>
          <cell r="AC16125">
            <v>980560.94212910172</v>
          </cell>
        </row>
        <row r="16126">
          <cell r="A16126" t="str">
            <v>Costos OyM (D)</v>
          </cell>
          <cell r="C16126">
            <v>9164107.0026710741</v>
          </cell>
          <cell r="D16126">
            <v>2015</v>
          </cell>
          <cell r="G16126">
            <v>159</v>
          </cell>
          <cell r="AC16126">
            <v>9446838.8778035715</v>
          </cell>
        </row>
        <row r="16127">
          <cell r="A16127" t="str">
            <v>Costos OyM (D)</v>
          </cell>
          <cell r="C16127">
            <v>7616916.4860673761</v>
          </cell>
          <cell r="D16127">
            <v>2015</v>
          </cell>
          <cell r="G16127">
            <v>161</v>
          </cell>
          <cell r="AC16127">
            <v>7851914.2965693455</v>
          </cell>
        </row>
        <row r="16128">
          <cell r="A16128" t="str">
            <v>Costos OyM (D)</v>
          </cell>
          <cell r="C16128">
            <v>1712892.1076654044</v>
          </cell>
          <cell r="D16128">
            <v>2015</v>
          </cell>
          <cell r="G16128">
            <v>163</v>
          </cell>
          <cell r="AC16128">
            <v>1765738.4130783312</v>
          </cell>
        </row>
        <row r="16129">
          <cell r="A16129" t="str">
            <v>Costos OyM (D)</v>
          </cell>
          <cell r="C16129">
            <v>0</v>
          </cell>
          <cell r="D16129">
            <v>2015</v>
          </cell>
          <cell r="G16129">
            <v>164</v>
          </cell>
          <cell r="AC16129">
            <v>0</v>
          </cell>
        </row>
        <row r="16130">
          <cell r="A16130" t="str">
            <v>Costos OyM (D)</v>
          </cell>
          <cell r="C16130">
            <v>11862916.097915374</v>
          </cell>
          <cell r="D16130">
            <v>2015</v>
          </cell>
          <cell r="G16130">
            <v>166</v>
          </cell>
          <cell r="AC16130">
            <v>12228911.880365917</v>
          </cell>
        </row>
        <row r="16131">
          <cell r="A16131" t="str">
            <v>Costos OyM (D)</v>
          </cell>
          <cell r="C16131">
            <v>39057.953818933544</v>
          </cell>
          <cell r="D16131">
            <v>2015</v>
          </cell>
          <cell r="G16131">
            <v>167</v>
          </cell>
          <cell r="AC16131">
            <v>40262.973415370696</v>
          </cell>
        </row>
        <row r="16132">
          <cell r="A16132" t="str">
            <v>Costos OyM (D)</v>
          </cell>
          <cell r="C16132">
            <v>0</v>
          </cell>
          <cell r="D16132">
            <v>2015</v>
          </cell>
          <cell r="G16132">
            <v>170</v>
          </cell>
          <cell r="AC16132">
            <v>0</v>
          </cell>
        </row>
        <row r="16133">
          <cell r="A16133" t="str">
            <v>Costos OyM (D)</v>
          </cell>
          <cell r="C16133">
            <v>215715.97443124629</v>
          </cell>
          <cell r="D16133">
            <v>2015</v>
          </cell>
          <cell r="G16133">
            <v>175</v>
          </cell>
          <cell r="AC16133">
            <v>222371.26358590188</v>
          </cell>
        </row>
        <row r="16134">
          <cell r="A16134" t="str">
            <v>Costos OyM (D)</v>
          </cell>
          <cell r="C16134">
            <v>0</v>
          </cell>
          <cell r="D16134">
            <v>2015</v>
          </cell>
          <cell r="G16134">
            <v>176</v>
          </cell>
          <cell r="AC16134">
            <v>0</v>
          </cell>
        </row>
        <row r="16135">
          <cell r="A16135" t="str">
            <v>Costos OyM (D)</v>
          </cell>
          <cell r="C16135">
            <v>0</v>
          </cell>
          <cell r="D16135">
            <v>2015</v>
          </cell>
          <cell r="G16135">
            <v>177</v>
          </cell>
          <cell r="AC16135">
            <v>0</v>
          </cell>
        </row>
        <row r="16136">
          <cell r="A16136" t="str">
            <v>Costos OyM (D)</v>
          </cell>
          <cell r="C16136">
            <v>403197</v>
          </cell>
          <cell r="D16136">
            <v>2015</v>
          </cell>
          <cell r="G16136">
            <v>178</v>
          </cell>
          <cell r="AC16136">
            <v>415636.47106079961</v>
          </cell>
        </row>
        <row r="16137">
          <cell r="A16137" t="str">
            <v>Costos OyM (D)</v>
          </cell>
          <cell r="C16137">
            <v>1676733.7401774866</v>
          </cell>
          <cell r="D16137">
            <v>2015</v>
          </cell>
          <cell r="G16137">
            <v>179</v>
          </cell>
          <cell r="AC16137">
            <v>1728464.4842991049</v>
          </cell>
        </row>
        <row r="16138">
          <cell r="A16138" t="str">
            <v>Costos OyM (D)</v>
          </cell>
          <cell r="C16138">
            <v>0</v>
          </cell>
          <cell r="D16138">
            <v>2015</v>
          </cell>
          <cell r="G16138">
            <v>181</v>
          </cell>
          <cell r="AC16138">
            <v>0</v>
          </cell>
        </row>
        <row r="16139">
          <cell r="A16139" t="str">
            <v>Costos OyM (D)</v>
          </cell>
          <cell r="C16139">
            <v>430421.57960678643</v>
          </cell>
          <cell r="D16139">
            <v>2015</v>
          </cell>
          <cell r="G16139">
            <v>182</v>
          </cell>
          <cell r="AC16139">
            <v>443700.98591055919</v>
          </cell>
        </row>
        <row r="16140">
          <cell r="A16140" t="str">
            <v>Costos OyM (D)</v>
          </cell>
          <cell r="C16140">
            <v>926594.9963413009</v>
          </cell>
          <cell r="D16140">
            <v>2015</v>
          </cell>
          <cell r="G16140">
            <v>187</v>
          </cell>
          <cell r="AC16140">
            <v>955182.39069708565</v>
          </cell>
        </row>
        <row r="16141">
          <cell r="A16141" t="str">
            <v>Costos OyM (D)</v>
          </cell>
          <cell r="C16141">
            <v>0</v>
          </cell>
          <cell r="D16141">
            <v>2015</v>
          </cell>
          <cell r="G16141">
            <v>188</v>
          </cell>
          <cell r="AC16141">
            <v>0</v>
          </cell>
        </row>
        <row r="16142">
          <cell r="A16142" t="str">
            <v>Costos OyM (D)</v>
          </cell>
          <cell r="C16142">
            <v>5990393.1648080228</v>
          </cell>
          <cell r="D16142">
            <v>2015</v>
          </cell>
          <cell r="G16142">
            <v>190</v>
          </cell>
          <cell r="AC16142">
            <v>6175209.327667472</v>
          </cell>
        </row>
        <row r="16143">
          <cell r="A16143" t="str">
            <v>Costos OyM (D)</v>
          </cell>
          <cell r="C16143">
            <v>0</v>
          </cell>
          <cell r="D16143">
            <v>2015</v>
          </cell>
          <cell r="G16143">
            <v>192</v>
          </cell>
          <cell r="AC16143">
            <v>0</v>
          </cell>
        </row>
        <row r="16144">
          <cell r="A16144" t="str">
            <v>Costos OyM (D)</v>
          </cell>
          <cell r="C16144">
            <v>0</v>
          </cell>
          <cell r="D16144">
            <v>2015</v>
          </cell>
          <cell r="G16144">
            <v>193</v>
          </cell>
          <cell r="AC16144">
            <v>0</v>
          </cell>
        </row>
        <row r="16145">
          <cell r="A16145" t="str">
            <v>Costos OyM (D)</v>
          </cell>
          <cell r="C16145">
            <v>0</v>
          </cell>
          <cell r="D16145">
            <v>2015</v>
          </cell>
          <cell r="G16145">
            <v>194</v>
          </cell>
          <cell r="AC16145">
            <v>0</v>
          </cell>
        </row>
        <row r="16146">
          <cell r="A16146" t="str">
            <v>Costos OyM (D)</v>
          </cell>
          <cell r="C16146">
            <v>0</v>
          </cell>
          <cell r="D16146">
            <v>2015</v>
          </cell>
          <cell r="G16146">
            <v>195</v>
          </cell>
          <cell r="AC16146">
            <v>0</v>
          </cell>
        </row>
        <row r="16147">
          <cell r="A16147" t="str">
            <v>Costos OyM (D)</v>
          </cell>
          <cell r="C16147">
            <v>0</v>
          </cell>
          <cell r="D16147">
            <v>2015</v>
          </cell>
          <cell r="G16147">
            <v>202</v>
          </cell>
          <cell r="AC16147">
            <v>0</v>
          </cell>
        </row>
        <row r="16148">
          <cell r="A16148" t="str">
            <v>Costos OyM (D)</v>
          </cell>
          <cell r="C16148">
            <v>6133383</v>
          </cell>
          <cell r="D16148">
            <v>2015</v>
          </cell>
          <cell r="G16148">
            <v>210</v>
          </cell>
          <cell r="AC16148">
            <v>6322610.6984533621</v>
          </cell>
        </row>
        <row r="16149">
          <cell r="A16149" t="str">
            <v>Costos OyM (D)</v>
          </cell>
          <cell r="C16149">
            <v>0</v>
          </cell>
          <cell r="D16149">
            <v>2015</v>
          </cell>
          <cell r="G16149">
            <v>269</v>
          </cell>
          <cell r="AC16149">
            <v>0</v>
          </cell>
        </row>
        <row r="16150">
          <cell r="A16150" t="str">
            <v>Costos OyM (D)</v>
          </cell>
          <cell r="C16150">
            <v>0</v>
          </cell>
          <cell r="D16150">
            <v>2015</v>
          </cell>
          <cell r="G16150">
            <v>281</v>
          </cell>
          <cell r="AC16150">
            <v>0</v>
          </cell>
        </row>
        <row r="16151">
          <cell r="A16151" t="str">
            <v>Costos OyM (D)</v>
          </cell>
          <cell r="C16151">
            <v>80990</v>
          </cell>
          <cell r="D16151">
            <v>2015</v>
          </cell>
          <cell r="G16151">
            <v>288</v>
          </cell>
          <cell r="AC16151">
            <v>83488.710955721792</v>
          </cell>
        </row>
        <row r="16152">
          <cell r="A16152" t="str">
            <v>Costos OyM (D)</v>
          </cell>
          <cell r="C16152">
            <v>0</v>
          </cell>
          <cell r="D16152">
            <v>2015</v>
          </cell>
          <cell r="G16152">
            <v>290</v>
          </cell>
          <cell r="AC16152">
            <v>0</v>
          </cell>
        </row>
        <row r="16153">
          <cell r="A16153" t="str">
            <v>Costos OyM (D)</v>
          </cell>
          <cell r="C16153">
            <v>13593433.31552479</v>
          </cell>
          <cell r="D16153">
            <v>2015</v>
          </cell>
          <cell r="G16153">
            <v>309</v>
          </cell>
          <cell r="AC16153">
            <v>14012819.174907127</v>
          </cell>
        </row>
        <row r="16154">
          <cell r="A16154" t="str">
            <v>Costos OyM (D)</v>
          </cell>
          <cell r="C16154">
            <v>239876.46406318067</v>
          </cell>
          <cell r="D16154">
            <v>2015</v>
          </cell>
          <cell r="G16154">
            <v>403</v>
          </cell>
          <cell r="AC16154">
            <v>247277.15487407675</v>
          </cell>
        </row>
        <row r="16155">
          <cell r="A16155" t="str">
            <v>Costos OyM (D)</v>
          </cell>
          <cell r="C16155">
            <v>123686</v>
          </cell>
          <cell r="D16155">
            <v>2015</v>
          </cell>
          <cell r="G16155">
            <v>428</v>
          </cell>
          <cell r="AC16155">
            <v>127501.97188874436</v>
          </cell>
        </row>
        <row r="16156">
          <cell r="A16156" t="str">
            <v>Costos OyM (D)</v>
          </cell>
          <cell r="C16156">
            <v>1456109.9979525066</v>
          </cell>
          <cell r="D16156">
            <v>2015</v>
          </cell>
          <cell r="G16156">
            <v>432</v>
          </cell>
          <cell r="AC16156">
            <v>1501034.0380144892</v>
          </cell>
        </row>
        <row r="16157">
          <cell r="A16157" t="str">
            <v>Activos Trans 24-115</v>
          </cell>
          <cell r="C16157">
            <v>1704472759</v>
          </cell>
          <cell r="D16157">
            <v>2015</v>
          </cell>
          <cell r="G16157">
            <v>2</v>
          </cell>
          <cell r="AC16157">
            <v>1704472759</v>
          </cell>
        </row>
        <row r="16158">
          <cell r="A16158" t="str">
            <v>Activos Trans 24-115</v>
          </cell>
          <cell r="C16158">
            <v>31298219</v>
          </cell>
          <cell r="D16158">
            <v>2015</v>
          </cell>
          <cell r="G16158">
            <v>3</v>
          </cell>
          <cell r="AC16158">
            <v>31298219</v>
          </cell>
        </row>
        <row r="16159">
          <cell r="A16159" t="str">
            <v>Activos Trans 24-115</v>
          </cell>
          <cell r="C16159">
            <v>194161489.16037056</v>
          </cell>
          <cell r="D16159">
            <v>2015</v>
          </cell>
          <cell r="G16159">
            <v>6</v>
          </cell>
          <cell r="AC16159">
            <v>194161489.16037056</v>
          </cell>
        </row>
        <row r="16160">
          <cell r="A16160" t="str">
            <v>Activos Trans 24-115</v>
          </cell>
          <cell r="C16160">
            <v>606032040.79999995</v>
          </cell>
          <cell r="D16160">
            <v>2015</v>
          </cell>
          <cell r="G16160">
            <v>7</v>
          </cell>
          <cell r="AC16160">
            <v>606032040.79999995</v>
          </cell>
        </row>
        <row r="16161">
          <cell r="A16161" t="str">
            <v>Activos Trans 24-115</v>
          </cell>
          <cell r="C16161">
            <v>273888922</v>
          </cell>
          <cell r="D16161">
            <v>2015</v>
          </cell>
          <cell r="G16161">
            <v>8</v>
          </cell>
          <cell r="AC16161">
            <v>273888922</v>
          </cell>
        </row>
        <row r="16162">
          <cell r="A16162" t="str">
            <v>Activos Trans 24-115</v>
          </cell>
          <cell r="C16162">
            <v>181256541</v>
          </cell>
          <cell r="D16162">
            <v>2015</v>
          </cell>
          <cell r="G16162">
            <v>9</v>
          </cell>
          <cell r="AC16162">
            <v>181256541</v>
          </cell>
        </row>
        <row r="16163">
          <cell r="A16163" t="str">
            <v>Activos Trans 24-115</v>
          </cell>
          <cell r="C16163">
            <v>189145258.40000001</v>
          </cell>
          <cell r="D16163">
            <v>2015</v>
          </cell>
          <cell r="G16163">
            <v>10</v>
          </cell>
          <cell r="AC16163">
            <v>189145258.40000001</v>
          </cell>
        </row>
        <row r="16164">
          <cell r="A16164" t="str">
            <v>Activos Trans 24-115</v>
          </cell>
          <cell r="C16164">
            <v>0</v>
          </cell>
          <cell r="D16164">
            <v>2015</v>
          </cell>
          <cell r="G16164">
            <v>11</v>
          </cell>
          <cell r="AC16164">
            <v>0</v>
          </cell>
        </row>
        <row r="16165">
          <cell r="A16165" t="str">
            <v>Activos Trans 24-115</v>
          </cell>
          <cell r="C16165">
            <v>426684215</v>
          </cell>
          <cell r="D16165">
            <v>2015</v>
          </cell>
          <cell r="G16165">
            <v>17</v>
          </cell>
          <cell r="AC16165">
            <v>426684215</v>
          </cell>
        </row>
        <row r="16166">
          <cell r="A16166" t="str">
            <v>Activos Trans 24-115</v>
          </cell>
          <cell r="C16166">
            <v>147762563</v>
          </cell>
          <cell r="D16166">
            <v>2015</v>
          </cell>
          <cell r="G16166">
            <v>19</v>
          </cell>
          <cell r="AC16166">
            <v>147762563</v>
          </cell>
        </row>
        <row r="16167">
          <cell r="A16167" t="str">
            <v>Activos Trans 24-115</v>
          </cell>
          <cell r="C16167">
            <v>9072332</v>
          </cell>
          <cell r="D16167">
            <v>2015</v>
          </cell>
          <cell r="G16167">
            <v>22</v>
          </cell>
          <cell r="AC16167">
            <v>9072332</v>
          </cell>
        </row>
        <row r="16168">
          <cell r="A16168" t="str">
            <v>Activos Trans 24-115</v>
          </cell>
          <cell r="C16168">
            <v>76563872</v>
          </cell>
          <cell r="D16168">
            <v>2015</v>
          </cell>
          <cell r="G16168">
            <v>27</v>
          </cell>
          <cell r="AC16168">
            <v>76563872</v>
          </cell>
        </row>
        <row r="16169">
          <cell r="A16169" t="str">
            <v>Activos Trans 24-115</v>
          </cell>
          <cell r="C16169">
            <v>229262577</v>
          </cell>
          <cell r="D16169">
            <v>2015</v>
          </cell>
          <cell r="G16169">
            <v>30</v>
          </cell>
          <cell r="AC16169">
            <v>229262577</v>
          </cell>
        </row>
        <row r="16170">
          <cell r="A16170" t="str">
            <v>Activos Trans 24-115</v>
          </cell>
          <cell r="C16170">
            <v>0</v>
          </cell>
          <cell r="D16170">
            <v>2015</v>
          </cell>
          <cell r="G16170">
            <v>32</v>
          </cell>
          <cell r="AC16170">
            <v>0</v>
          </cell>
        </row>
        <row r="16171">
          <cell r="A16171" t="str">
            <v>Activos Trans 24-115</v>
          </cell>
          <cell r="C16171">
            <v>669803892.20000005</v>
          </cell>
          <cell r="D16171">
            <v>2015</v>
          </cell>
          <cell r="G16171">
            <v>39</v>
          </cell>
          <cell r="AC16171">
            <v>669803892.20000005</v>
          </cell>
        </row>
        <row r="16172">
          <cell r="A16172" t="str">
            <v>Activos Trans 24-115</v>
          </cell>
          <cell r="C16172">
            <v>0</v>
          </cell>
          <cell r="D16172">
            <v>2015</v>
          </cell>
          <cell r="G16172">
            <v>41</v>
          </cell>
          <cell r="AC16172">
            <v>0</v>
          </cell>
        </row>
        <row r="16173">
          <cell r="A16173" t="str">
            <v>Activos Trans 24-115</v>
          </cell>
          <cell r="C16173">
            <v>92860049</v>
          </cell>
          <cell r="D16173">
            <v>2015</v>
          </cell>
          <cell r="G16173">
            <v>42</v>
          </cell>
          <cell r="AC16173">
            <v>92860049</v>
          </cell>
        </row>
        <row r="16174">
          <cell r="A16174" t="str">
            <v>Activos Trans 24-115</v>
          </cell>
          <cell r="C16174">
            <v>234243812</v>
          </cell>
          <cell r="D16174">
            <v>2015</v>
          </cell>
          <cell r="G16174">
            <v>43</v>
          </cell>
          <cell r="AC16174">
            <v>234243812</v>
          </cell>
        </row>
        <row r="16175">
          <cell r="A16175" t="str">
            <v>Activos Trans 24-115</v>
          </cell>
          <cell r="C16175">
            <v>0</v>
          </cell>
          <cell r="D16175">
            <v>2015</v>
          </cell>
          <cell r="G16175">
            <v>44</v>
          </cell>
          <cell r="AC16175">
            <v>0</v>
          </cell>
        </row>
        <row r="16176">
          <cell r="A16176" t="str">
            <v>Activos Trans 24-115</v>
          </cell>
          <cell r="C16176">
            <v>1279351102</v>
          </cell>
          <cell r="D16176">
            <v>2015</v>
          </cell>
          <cell r="G16176">
            <v>45</v>
          </cell>
          <cell r="AC16176">
            <v>1279351102</v>
          </cell>
        </row>
        <row r="16177">
          <cell r="A16177" t="str">
            <v>Activos Trans 24-115</v>
          </cell>
          <cell r="C16177">
            <v>22780969</v>
          </cell>
          <cell r="D16177">
            <v>2015</v>
          </cell>
          <cell r="G16177">
            <v>46</v>
          </cell>
          <cell r="AC16177">
            <v>22780969</v>
          </cell>
        </row>
        <row r="16178">
          <cell r="A16178" t="str">
            <v>Activos Trans 24-115</v>
          </cell>
          <cell r="C16178">
            <v>101563745</v>
          </cell>
          <cell r="D16178">
            <v>2015</v>
          </cell>
          <cell r="G16178">
            <v>49</v>
          </cell>
          <cell r="AC16178">
            <v>101563745</v>
          </cell>
        </row>
        <row r="16179">
          <cell r="A16179" t="str">
            <v>Activos Trans 24-115</v>
          </cell>
          <cell r="C16179">
            <v>90948312</v>
          </cell>
          <cell r="D16179">
            <v>2015</v>
          </cell>
          <cell r="G16179">
            <v>51</v>
          </cell>
          <cell r="AC16179">
            <v>90948312</v>
          </cell>
        </row>
        <row r="16180">
          <cell r="A16180" t="str">
            <v>Activos Trans 24-115</v>
          </cell>
          <cell r="C16180">
            <v>1855249</v>
          </cell>
          <cell r="D16180">
            <v>2015</v>
          </cell>
          <cell r="G16180">
            <v>54</v>
          </cell>
          <cell r="AC16180">
            <v>1855249</v>
          </cell>
        </row>
        <row r="16181">
          <cell r="A16181" t="str">
            <v>Activos Trans 24-115</v>
          </cell>
          <cell r="C16181">
            <v>1013022775</v>
          </cell>
          <cell r="D16181">
            <v>2015</v>
          </cell>
          <cell r="G16181">
            <v>55</v>
          </cell>
          <cell r="AC16181">
            <v>1013022775</v>
          </cell>
        </row>
        <row r="16182">
          <cell r="A16182" t="str">
            <v>Activos Trans 24-115</v>
          </cell>
          <cell r="C16182">
            <v>0</v>
          </cell>
          <cell r="D16182">
            <v>2015</v>
          </cell>
          <cell r="G16182">
            <v>56</v>
          </cell>
          <cell r="AC16182">
            <v>0</v>
          </cell>
        </row>
        <row r="16183">
          <cell r="A16183" t="str">
            <v>Activos Trans 24-115</v>
          </cell>
          <cell r="C16183">
            <v>0</v>
          </cell>
          <cell r="D16183">
            <v>2015</v>
          </cell>
          <cell r="G16183">
            <v>57</v>
          </cell>
          <cell r="AC16183">
            <v>0</v>
          </cell>
        </row>
        <row r="16184">
          <cell r="A16184" t="str">
            <v>Activos Trans 24-115</v>
          </cell>
          <cell r="C16184">
            <v>0</v>
          </cell>
          <cell r="D16184">
            <v>2015</v>
          </cell>
          <cell r="G16184">
            <v>59</v>
          </cell>
          <cell r="AC16184">
            <v>0</v>
          </cell>
        </row>
        <row r="16185">
          <cell r="A16185" t="str">
            <v>Activos Trans 24-115</v>
          </cell>
          <cell r="C16185">
            <v>81751691</v>
          </cell>
          <cell r="D16185">
            <v>2015</v>
          </cell>
          <cell r="G16185">
            <v>61</v>
          </cell>
          <cell r="AC16185">
            <v>81751691</v>
          </cell>
        </row>
        <row r="16186">
          <cell r="A16186" t="str">
            <v>Activos Trans 24-115</v>
          </cell>
          <cell r="C16186">
            <v>228681056</v>
          </cell>
          <cell r="D16186">
            <v>2015</v>
          </cell>
          <cell r="G16186">
            <v>62</v>
          </cell>
          <cell r="AC16186">
            <v>228681056</v>
          </cell>
        </row>
        <row r="16187">
          <cell r="A16187" t="str">
            <v>Activos Trans 24-115</v>
          </cell>
          <cell r="C16187">
            <v>86298943</v>
          </cell>
          <cell r="D16187">
            <v>2015</v>
          </cell>
          <cell r="G16187">
            <v>70</v>
          </cell>
          <cell r="AC16187">
            <v>86298943</v>
          </cell>
        </row>
        <row r="16188">
          <cell r="A16188" t="str">
            <v>Activos Trans 24-115</v>
          </cell>
          <cell r="C16188">
            <v>0</v>
          </cell>
          <cell r="D16188">
            <v>2015</v>
          </cell>
          <cell r="G16188">
            <v>73</v>
          </cell>
          <cell r="AC16188">
            <v>0</v>
          </cell>
        </row>
        <row r="16189">
          <cell r="A16189" t="str">
            <v>Activos Trans 24-115</v>
          </cell>
          <cell r="C16189">
            <v>0</v>
          </cell>
          <cell r="D16189">
            <v>2015</v>
          </cell>
          <cell r="G16189">
            <v>74</v>
          </cell>
          <cell r="AC16189">
            <v>0</v>
          </cell>
        </row>
        <row r="16190">
          <cell r="A16190" t="str">
            <v>Activos Trans 24-115</v>
          </cell>
          <cell r="C16190">
            <v>390244525</v>
          </cell>
          <cell r="D16190">
            <v>2015</v>
          </cell>
          <cell r="G16190">
            <v>77</v>
          </cell>
          <cell r="AC16190">
            <v>390244525</v>
          </cell>
        </row>
        <row r="16191">
          <cell r="A16191" t="str">
            <v>Activos Trans 24-115</v>
          </cell>
          <cell r="C16191">
            <v>53153696</v>
          </cell>
          <cell r="D16191">
            <v>2015</v>
          </cell>
          <cell r="G16191">
            <v>79</v>
          </cell>
          <cell r="AC16191">
            <v>53153696</v>
          </cell>
        </row>
        <row r="16192">
          <cell r="A16192" t="str">
            <v>Activos Trans 24-115</v>
          </cell>
          <cell r="C16192">
            <v>256308382</v>
          </cell>
          <cell r="D16192">
            <v>2015</v>
          </cell>
          <cell r="G16192">
            <v>80</v>
          </cell>
          <cell r="AC16192">
            <v>256308382</v>
          </cell>
        </row>
        <row r="16193">
          <cell r="A16193" t="str">
            <v>Activos Trans 24-115</v>
          </cell>
          <cell r="C16193">
            <v>69718008.335434735</v>
          </cell>
          <cell r="D16193">
            <v>2015</v>
          </cell>
          <cell r="G16193">
            <v>81</v>
          </cell>
          <cell r="AC16193">
            <v>69718008.335434735</v>
          </cell>
        </row>
        <row r="16194">
          <cell r="A16194" t="str">
            <v>Activos Trans 24-115</v>
          </cell>
          <cell r="C16194">
            <v>201248437</v>
          </cell>
          <cell r="D16194">
            <v>2015</v>
          </cell>
          <cell r="G16194">
            <v>82</v>
          </cell>
          <cell r="AC16194">
            <v>201248437</v>
          </cell>
        </row>
        <row r="16195">
          <cell r="A16195" t="str">
            <v>Activos Trans 24-115</v>
          </cell>
          <cell r="C16195">
            <v>3674908.0464583947</v>
          </cell>
          <cell r="D16195">
            <v>2015</v>
          </cell>
          <cell r="G16195">
            <v>83</v>
          </cell>
          <cell r="AC16195">
            <v>3674908.0464583947</v>
          </cell>
        </row>
        <row r="16196">
          <cell r="A16196" t="str">
            <v>Activos Trans 24-115</v>
          </cell>
          <cell r="C16196">
            <v>2085199</v>
          </cell>
          <cell r="D16196">
            <v>2015</v>
          </cell>
          <cell r="G16196">
            <v>84</v>
          </cell>
          <cell r="AC16196">
            <v>2085199</v>
          </cell>
        </row>
        <row r="16197">
          <cell r="A16197" t="str">
            <v>Activos Trans 24-115</v>
          </cell>
          <cell r="C16197">
            <v>59554801.600000001</v>
          </cell>
          <cell r="D16197">
            <v>2015</v>
          </cell>
          <cell r="G16197">
            <v>88</v>
          </cell>
          <cell r="AC16197">
            <v>59554801.600000001</v>
          </cell>
        </row>
        <row r="16198">
          <cell r="A16198" t="str">
            <v>Activos Trans 24-115</v>
          </cell>
          <cell r="C16198">
            <v>0</v>
          </cell>
          <cell r="D16198">
            <v>2015</v>
          </cell>
          <cell r="G16198">
            <v>89</v>
          </cell>
          <cell r="AC16198">
            <v>0</v>
          </cell>
        </row>
        <row r="16199">
          <cell r="A16199" t="str">
            <v>Activos Trans 24-115</v>
          </cell>
          <cell r="C16199">
            <v>58342424</v>
          </cell>
          <cell r="D16199">
            <v>2015</v>
          </cell>
          <cell r="G16199">
            <v>93</v>
          </cell>
          <cell r="AC16199">
            <v>58342424</v>
          </cell>
        </row>
        <row r="16200">
          <cell r="A16200" t="str">
            <v>Activos Trans 24-115</v>
          </cell>
          <cell r="C16200">
            <v>0</v>
          </cell>
          <cell r="D16200">
            <v>2015</v>
          </cell>
          <cell r="G16200">
            <v>95</v>
          </cell>
          <cell r="AC16200">
            <v>0</v>
          </cell>
        </row>
        <row r="16201">
          <cell r="A16201" t="str">
            <v>Activos Trans 24-115</v>
          </cell>
          <cell r="C16201">
            <v>133149236</v>
          </cell>
          <cell r="D16201">
            <v>2015</v>
          </cell>
          <cell r="G16201">
            <v>96</v>
          </cell>
          <cell r="AC16201">
            <v>133149236</v>
          </cell>
        </row>
        <row r="16202">
          <cell r="A16202" t="str">
            <v>Activos Trans 24-115</v>
          </cell>
          <cell r="C16202">
            <v>120890442</v>
          </cell>
          <cell r="D16202">
            <v>2015</v>
          </cell>
          <cell r="G16202">
            <v>98</v>
          </cell>
          <cell r="AC16202">
            <v>120890442</v>
          </cell>
        </row>
        <row r="16203">
          <cell r="A16203" t="str">
            <v>Activos Trans 24-115</v>
          </cell>
          <cell r="C16203">
            <v>225364169</v>
          </cell>
          <cell r="D16203">
            <v>2015</v>
          </cell>
          <cell r="G16203">
            <v>99</v>
          </cell>
          <cell r="AC16203">
            <v>225364169</v>
          </cell>
        </row>
        <row r="16204">
          <cell r="A16204" t="str">
            <v>Activos Trans 24-115</v>
          </cell>
          <cell r="C16204">
            <v>302087279</v>
          </cell>
          <cell r="D16204">
            <v>2015</v>
          </cell>
          <cell r="G16204">
            <v>100</v>
          </cell>
          <cell r="AC16204">
            <v>302087279</v>
          </cell>
        </row>
        <row r="16205">
          <cell r="A16205" t="str">
            <v>Activos Trans 24-115</v>
          </cell>
          <cell r="C16205">
            <v>0</v>
          </cell>
          <cell r="D16205">
            <v>2015</v>
          </cell>
          <cell r="G16205">
            <v>101</v>
          </cell>
          <cell r="AC16205">
            <v>0</v>
          </cell>
        </row>
        <row r="16206">
          <cell r="A16206" t="str">
            <v>Activos Trans 24-115</v>
          </cell>
          <cell r="C16206">
            <v>0</v>
          </cell>
          <cell r="D16206">
            <v>2015</v>
          </cell>
          <cell r="G16206">
            <v>105</v>
          </cell>
          <cell r="AC16206">
            <v>0</v>
          </cell>
        </row>
        <row r="16207">
          <cell r="A16207" t="str">
            <v>Activos Trans 24-115</v>
          </cell>
          <cell r="C16207">
            <v>135474101.40000001</v>
          </cell>
          <cell r="D16207">
            <v>2015</v>
          </cell>
          <cell r="G16207">
            <v>107</v>
          </cell>
          <cell r="AC16207">
            <v>135474101.40000001</v>
          </cell>
        </row>
        <row r="16208">
          <cell r="A16208" t="str">
            <v>Activos Trans 24-115</v>
          </cell>
          <cell r="C16208">
            <v>66067040.603687331</v>
          </cell>
          <cell r="D16208">
            <v>2015</v>
          </cell>
          <cell r="G16208">
            <v>108</v>
          </cell>
          <cell r="AC16208">
            <v>66067040.603687331</v>
          </cell>
        </row>
        <row r="16209">
          <cell r="A16209" t="str">
            <v>Activos Trans 24-115</v>
          </cell>
          <cell r="C16209">
            <v>23736676</v>
          </cell>
          <cell r="D16209">
            <v>2015</v>
          </cell>
          <cell r="G16209">
            <v>114</v>
          </cell>
          <cell r="AC16209">
            <v>23736676</v>
          </cell>
        </row>
        <row r="16210">
          <cell r="A16210" t="str">
            <v>Activos Trans 24-115</v>
          </cell>
          <cell r="C16210">
            <v>0</v>
          </cell>
          <cell r="D16210">
            <v>2015</v>
          </cell>
          <cell r="G16210">
            <v>115</v>
          </cell>
          <cell r="AC16210">
            <v>0</v>
          </cell>
        </row>
        <row r="16211">
          <cell r="A16211" t="str">
            <v>Activos Trans 24-115</v>
          </cell>
          <cell r="C16211">
            <v>992197788</v>
          </cell>
          <cell r="D16211">
            <v>2015</v>
          </cell>
          <cell r="G16211">
            <v>117</v>
          </cell>
          <cell r="AC16211">
            <v>992197788</v>
          </cell>
        </row>
        <row r="16212">
          <cell r="A16212" t="str">
            <v>Activos Trans 24-115</v>
          </cell>
          <cell r="C16212">
            <v>180595570</v>
          </cell>
          <cell r="D16212">
            <v>2015</v>
          </cell>
          <cell r="G16212">
            <v>119</v>
          </cell>
          <cell r="AC16212">
            <v>180595570</v>
          </cell>
        </row>
        <row r="16213">
          <cell r="A16213" t="str">
            <v>Activos Trans 24-115</v>
          </cell>
          <cell r="C16213">
            <v>821596137</v>
          </cell>
          <cell r="D16213">
            <v>2015</v>
          </cell>
          <cell r="G16213">
            <v>120</v>
          </cell>
          <cell r="AC16213">
            <v>821596137</v>
          </cell>
        </row>
        <row r="16214">
          <cell r="A16214" t="str">
            <v>Activos Trans 24-115</v>
          </cell>
          <cell r="C16214">
            <v>357127770</v>
          </cell>
          <cell r="D16214">
            <v>2015</v>
          </cell>
          <cell r="G16214">
            <v>121</v>
          </cell>
          <cell r="AC16214">
            <v>357127770</v>
          </cell>
        </row>
        <row r="16215">
          <cell r="A16215" t="str">
            <v>Activos Trans 24-115</v>
          </cell>
          <cell r="C16215">
            <v>10640970.6</v>
          </cell>
          <cell r="D16215">
            <v>2015</v>
          </cell>
          <cell r="G16215">
            <v>123</v>
          </cell>
          <cell r="AC16215">
            <v>10640970.6</v>
          </cell>
        </row>
        <row r="16216">
          <cell r="A16216" t="str">
            <v>Activos Trans 24-115</v>
          </cell>
          <cell r="C16216">
            <v>96463152</v>
          </cell>
          <cell r="D16216">
            <v>2015</v>
          </cell>
          <cell r="G16216">
            <v>126</v>
          </cell>
          <cell r="AC16216">
            <v>96463152</v>
          </cell>
        </row>
        <row r="16217">
          <cell r="A16217" t="str">
            <v>Activos Trans 24-115</v>
          </cell>
          <cell r="C16217">
            <v>0</v>
          </cell>
          <cell r="D16217">
            <v>2015</v>
          </cell>
          <cell r="G16217">
            <v>127</v>
          </cell>
          <cell r="AC16217">
            <v>0</v>
          </cell>
        </row>
        <row r="16218">
          <cell r="A16218" t="str">
            <v>Activos Trans 24-115</v>
          </cell>
          <cell r="C16218">
            <v>146869900</v>
          </cell>
          <cell r="D16218">
            <v>2015</v>
          </cell>
          <cell r="G16218">
            <v>130</v>
          </cell>
          <cell r="AC16218">
            <v>146869900</v>
          </cell>
        </row>
        <row r="16219">
          <cell r="A16219" t="str">
            <v>Activos Trans 24-115</v>
          </cell>
          <cell r="C16219">
            <v>0</v>
          </cell>
          <cell r="D16219">
            <v>2015</v>
          </cell>
          <cell r="G16219">
            <v>131</v>
          </cell>
          <cell r="AC16219">
            <v>0</v>
          </cell>
        </row>
        <row r="16220">
          <cell r="A16220" t="str">
            <v>Activos Trans 24-115</v>
          </cell>
          <cell r="C16220">
            <v>142719867.19999999</v>
          </cell>
          <cell r="D16220">
            <v>2015</v>
          </cell>
          <cell r="G16220">
            <v>132</v>
          </cell>
          <cell r="AC16220">
            <v>142719867.19999999</v>
          </cell>
        </row>
        <row r="16221">
          <cell r="A16221" t="str">
            <v>Activos Trans 24-115</v>
          </cell>
          <cell r="C16221">
            <v>745079110</v>
          </cell>
          <cell r="D16221">
            <v>2015</v>
          </cell>
          <cell r="G16221">
            <v>134</v>
          </cell>
          <cell r="AC16221">
            <v>745079110</v>
          </cell>
        </row>
        <row r="16222">
          <cell r="A16222" t="str">
            <v>Activos Trans 24-115</v>
          </cell>
          <cell r="C16222">
            <v>86501890</v>
          </cell>
          <cell r="D16222">
            <v>2015</v>
          </cell>
          <cell r="G16222">
            <v>135</v>
          </cell>
          <cell r="AC16222">
            <v>86501890</v>
          </cell>
        </row>
        <row r="16223">
          <cell r="A16223" t="str">
            <v>Activos Trans 24-115</v>
          </cell>
          <cell r="C16223">
            <v>225589174</v>
          </cell>
          <cell r="D16223">
            <v>2015</v>
          </cell>
          <cell r="G16223">
            <v>136</v>
          </cell>
          <cell r="AC16223">
            <v>225589174</v>
          </cell>
        </row>
        <row r="16224">
          <cell r="A16224" t="str">
            <v>Activos Trans 24-115</v>
          </cell>
          <cell r="C16224">
            <v>7581923</v>
          </cell>
          <cell r="D16224">
            <v>2015</v>
          </cell>
          <cell r="G16224">
            <v>137</v>
          </cell>
          <cell r="AC16224">
            <v>7581923</v>
          </cell>
        </row>
        <row r="16225">
          <cell r="A16225" t="str">
            <v>Activos Trans 24-115</v>
          </cell>
          <cell r="C16225">
            <v>1035489008</v>
          </cell>
          <cell r="D16225">
            <v>2015</v>
          </cell>
          <cell r="G16225">
            <v>138</v>
          </cell>
          <cell r="AC16225">
            <v>1035489008</v>
          </cell>
        </row>
        <row r="16226">
          <cell r="A16226" t="str">
            <v>Activos Trans 24-115</v>
          </cell>
          <cell r="C16226">
            <v>3036810</v>
          </cell>
          <cell r="D16226">
            <v>2015</v>
          </cell>
          <cell r="G16226">
            <v>141</v>
          </cell>
          <cell r="AC16226">
            <v>3036810</v>
          </cell>
        </row>
        <row r="16227">
          <cell r="A16227" t="str">
            <v>Activos Trans 24-115</v>
          </cell>
          <cell r="C16227">
            <v>0</v>
          </cell>
          <cell r="D16227">
            <v>2015</v>
          </cell>
          <cell r="G16227">
            <v>142</v>
          </cell>
          <cell r="AC16227">
            <v>0</v>
          </cell>
        </row>
        <row r="16228">
          <cell r="A16228" t="str">
            <v>Activos Trans 24-115</v>
          </cell>
          <cell r="C16228">
            <v>4036296.6</v>
          </cell>
          <cell r="D16228">
            <v>2015</v>
          </cell>
          <cell r="G16228">
            <v>143</v>
          </cell>
          <cell r="AC16228">
            <v>4036296.6</v>
          </cell>
        </row>
        <row r="16229">
          <cell r="A16229" t="str">
            <v>Activos Trans 24-115</v>
          </cell>
          <cell r="C16229">
            <v>350938218</v>
          </cell>
          <cell r="D16229">
            <v>2015</v>
          </cell>
          <cell r="G16229">
            <v>144</v>
          </cell>
          <cell r="AC16229">
            <v>350938218</v>
          </cell>
        </row>
        <row r="16230">
          <cell r="A16230" t="str">
            <v>Activos Trans 24-115</v>
          </cell>
          <cell r="C16230">
            <v>242892545</v>
          </cell>
          <cell r="D16230">
            <v>2015</v>
          </cell>
          <cell r="G16230">
            <v>145</v>
          </cell>
          <cell r="AC16230">
            <v>242892545</v>
          </cell>
        </row>
        <row r="16231">
          <cell r="A16231" t="str">
            <v>Activos Trans 24-115</v>
          </cell>
          <cell r="C16231">
            <v>237842112</v>
          </cell>
          <cell r="D16231">
            <v>2015</v>
          </cell>
          <cell r="G16231">
            <v>146</v>
          </cell>
          <cell r="AC16231">
            <v>237842112</v>
          </cell>
        </row>
        <row r="16232">
          <cell r="A16232" t="str">
            <v>Activos Trans 24-115</v>
          </cell>
          <cell r="C16232">
            <v>169521504</v>
          </cell>
          <cell r="D16232">
            <v>2015</v>
          </cell>
          <cell r="G16232">
            <v>147</v>
          </cell>
          <cell r="AC16232">
            <v>169521504</v>
          </cell>
        </row>
        <row r="16233">
          <cell r="A16233" t="str">
            <v>Activos Trans 24-115</v>
          </cell>
          <cell r="C16233">
            <v>0</v>
          </cell>
          <cell r="D16233">
            <v>2015</v>
          </cell>
          <cell r="G16233">
            <v>148</v>
          </cell>
          <cell r="AC16233">
            <v>0</v>
          </cell>
        </row>
        <row r="16234">
          <cell r="A16234" t="str">
            <v>Activos Trans 24-115</v>
          </cell>
          <cell r="C16234">
            <v>375887970</v>
          </cell>
          <cell r="D16234">
            <v>2015</v>
          </cell>
          <cell r="G16234">
            <v>149</v>
          </cell>
          <cell r="AC16234">
            <v>375887970</v>
          </cell>
        </row>
        <row r="16235">
          <cell r="A16235" t="str">
            <v>Activos Trans 24-115</v>
          </cell>
          <cell r="C16235">
            <v>432622588</v>
          </cell>
          <cell r="D16235">
            <v>2015</v>
          </cell>
          <cell r="G16235">
            <v>150</v>
          </cell>
          <cell r="AC16235">
            <v>432622588</v>
          </cell>
        </row>
        <row r="16236">
          <cell r="A16236" t="str">
            <v>Activos Trans 24-115</v>
          </cell>
          <cell r="C16236">
            <v>265385766</v>
          </cell>
          <cell r="D16236">
            <v>2015</v>
          </cell>
          <cell r="G16236">
            <v>151</v>
          </cell>
          <cell r="AC16236">
            <v>265385766</v>
          </cell>
        </row>
        <row r="16237">
          <cell r="A16237" t="str">
            <v>Activos Trans 24-115</v>
          </cell>
          <cell r="C16237">
            <v>0</v>
          </cell>
          <cell r="D16237">
            <v>2015</v>
          </cell>
          <cell r="G16237">
            <v>152</v>
          </cell>
          <cell r="AC16237">
            <v>0</v>
          </cell>
        </row>
        <row r="16238">
          <cell r="A16238" t="str">
            <v>Activos Trans 24-115</v>
          </cell>
          <cell r="C16238">
            <v>0</v>
          </cell>
          <cell r="D16238">
            <v>2015</v>
          </cell>
          <cell r="G16238">
            <v>155</v>
          </cell>
          <cell r="AC16238">
            <v>0</v>
          </cell>
        </row>
        <row r="16239">
          <cell r="A16239" t="str">
            <v>Activos Trans 24-115</v>
          </cell>
          <cell r="C16239">
            <v>10985401</v>
          </cell>
          <cell r="D16239">
            <v>2015</v>
          </cell>
          <cell r="G16239">
            <v>157</v>
          </cell>
          <cell r="AC16239">
            <v>10985401</v>
          </cell>
        </row>
        <row r="16240">
          <cell r="A16240" t="str">
            <v>Activos Trans 24-115</v>
          </cell>
          <cell r="C16240">
            <v>503560509</v>
          </cell>
          <cell r="D16240">
            <v>2015</v>
          </cell>
          <cell r="G16240">
            <v>159</v>
          </cell>
          <cell r="AC16240">
            <v>503560509</v>
          </cell>
        </row>
        <row r="16241">
          <cell r="A16241" t="str">
            <v>Activos Trans 24-115</v>
          </cell>
          <cell r="C16241">
            <v>1523581000</v>
          </cell>
          <cell r="D16241">
            <v>2015</v>
          </cell>
          <cell r="G16241">
            <v>161</v>
          </cell>
          <cell r="AC16241">
            <v>1523581000</v>
          </cell>
        </row>
        <row r="16242">
          <cell r="A16242" t="str">
            <v>Activos Trans 24-115</v>
          </cell>
          <cell r="C16242">
            <v>94122081</v>
          </cell>
          <cell r="D16242">
            <v>2015</v>
          </cell>
          <cell r="G16242">
            <v>163</v>
          </cell>
          <cell r="AC16242">
            <v>94122081</v>
          </cell>
        </row>
        <row r="16243">
          <cell r="A16243" t="str">
            <v>Activos Trans 24-115</v>
          </cell>
          <cell r="C16243">
            <v>0</v>
          </cell>
          <cell r="D16243">
            <v>2015</v>
          </cell>
          <cell r="G16243">
            <v>164</v>
          </cell>
          <cell r="AC16243">
            <v>0</v>
          </cell>
        </row>
        <row r="16244">
          <cell r="A16244" t="str">
            <v>Activos Trans 24-115</v>
          </cell>
          <cell r="C16244">
            <v>651857957</v>
          </cell>
          <cell r="D16244">
            <v>2015</v>
          </cell>
          <cell r="G16244">
            <v>166</v>
          </cell>
          <cell r="AC16244">
            <v>651857957</v>
          </cell>
        </row>
        <row r="16245">
          <cell r="A16245" t="str">
            <v>Activos Trans 24-115</v>
          </cell>
          <cell r="C16245">
            <v>2146204</v>
          </cell>
          <cell r="D16245">
            <v>2015</v>
          </cell>
          <cell r="G16245">
            <v>167</v>
          </cell>
          <cell r="AC16245">
            <v>2146204</v>
          </cell>
        </row>
        <row r="16246">
          <cell r="A16246" t="str">
            <v>Activos Trans 24-115</v>
          </cell>
          <cell r="C16246">
            <v>0</v>
          </cell>
          <cell r="D16246">
            <v>2015</v>
          </cell>
          <cell r="G16246">
            <v>170</v>
          </cell>
          <cell r="AC16246">
            <v>0</v>
          </cell>
        </row>
        <row r="16247">
          <cell r="A16247" t="str">
            <v>Activos Trans 24-115</v>
          </cell>
          <cell r="C16247">
            <v>11853424</v>
          </cell>
          <cell r="D16247">
            <v>2015</v>
          </cell>
          <cell r="G16247">
            <v>175</v>
          </cell>
          <cell r="AC16247">
            <v>11853424</v>
          </cell>
        </row>
        <row r="16248">
          <cell r="A16248" t="str">
            <v>Activos Trans 24-115</v>
          </cell>
          <cell r="C16248">
            <v>0</v>
          </cell>
          <cell r="D16248">
            <v>2015</v>
          </cell>
          <cell r="G16248">
            <v>176</v>
          </cell>
          <cell r="AC16248">
            <v>0</v>
          </cell>
        </row>
        <row r="16249">
          <cell r="A16249" t="str">
            <v>Activos Trans 24-115</v>
          </cell>
          <cell r="C16249">
            <v>0</v>
          </cell>
          <cell r="D16249">
            <v>2015</v>
          </cell>
          <cell r="G16249">
            <v>177</v>
          </cell>
          <cell r="AC16249">
            <v>0</v>
          </cell>
        </row>
        <row r="16250">
          <cell r="A16250" t="str">
            <v>Activos Trans 24-115</v>
          </cell>
          <cell r="C16250">
            <v>13877083</v>
          </cell>
          <cell r="D16250">
            <v>2015</v>
          </cell>
          <cell r="G16250">
            <v>178</v>
          </cell>
          <cell r="AC16250">
            <v>13877083</v>
          </cell>
        </row>
        <row r="16251">
          <cell r="A16251" t="str">
            <v>Activos Trans 24-115</v>
          </cell>
          <cell r="C16251">
            <v>70819326.799999997</v>
          </cell>
          <cell r="D16251">
            <v>2015</v>
          </cell>
          <cell r="G16251">
            <v>179</v>
          </cell>
          <cell r="AC16251">
            <v>70819326.799999997</v>
          </cell>
        </row>
        <row r="16252">
          <cell r="A16252" t="str">
            <v>Activos Trans 24-115</v>
          </cell>
          <cell r="C16252">
            <v>0</v>
          </cell>
          <cell r="D16252">
            <v>2015</v>
          </cell>
          <cell r="G16252">
            <v>181</v>
          </cell>
          <cell r="AC16252">
            <v>0</v>
          </cell>
        </row>
        <row r="16253">
          <cell r="A16253" t="str">
            <v>Activos Trans 24-115</v>
          </cell>
          <cell r="C16253">
            <v>23651329</v>
          </cell>
          <cell r="D16253">
            <v>2015</v>
          </cell>
          <cell r="G16253">
            <v>182</v>
          </cell>
          <cell r="AC16253">
            <v>23651329</v>
          </cell>
        </row>
        <row r="16254">
          <cell r="A16254" t="str">
            <v>Activos Trans 24-115</v>
          </cell>
          <cell r="C16254">
            <v>171466279</v>
          </cell>
          <cell r="D16254">
            <v>2015</v>
          </cell>
          <cell r="G16254">
            <v>187</v>
          </cell>
          <cell r="AC16254">
            <v>171466279</v>
          </cell>
        </row>
        <row r="16255">
          <cell r="A16255" t="str">
            <v>Activos Trans 24-115</v>
          </cell>
          <cell r="C16255">
            <v>0</v>
          </cell>
          <cell r="D16255">
            <v>2015</v>
          </cell>
          <cell r="G16255">
            <v>188</v>
          </cell>
          <cell r="AC16255">
            <v>0</v>
          </cell>
        </row>
        <row r="16256">
          <cell r="A16256" t="str">
            <v>Activos Trans 24-115</v>
          </cell>
          <cell r="C16256">
            <v>325534895.19999999</v>
          </cell>
          <cell r="D16256">
            <v>2015</v>
          </cell>
          <cell r="G16256">
            <v>190</v>
          </cell>
          <cell r="AC16256">
            <v>325534895.19999999</v>
          </cell>
        </row>
        <row r="16257">
          <cell r="A16257" t="str">
            <v>Activos Trans 24-115</v>
          </cell>
          <cell r="C16257">
            <v>0</v>
          </cell>
          <cell r="D16257">
            <v>2015</v>
          </cell>
          <cell r="G16257">
            <v>192</v>
          </cell>
          <cell r="AC16257">
            <v>0</v>
          </cell>
        </row>
        <row r="16258">
          <cell r="A16258" t="str">
            <v>Activos Trans 24-115</v>
          </cell>
          <cell r="C16258">
            <v>0</v>
          </cell>
          <cell r="D16258">
            <v>2015</v>
          </cell>
          <cell r="G16258">
            <v>193</v>
          </cell>
          <cell r="AC16258">
            <v>0</v>
          </cell>
        </row>
        <row r="16259">
          <cell r="A16259" t="str">
            <v>Activos Trans 24-115</v>
          </cell>
          <cell r="C16259">
            <v>0</v>
          </cell>
          <cell r="D16259">
            <v>2015</v>
          </cell>
          <cell r="G16259">
            <v>194</v>
          </cell>
          <cell r="AC16259">
            <v>0</v>
          </cell>
        </row>
        <row r="16260">
          <cell r="A16260" t="str">
            <v>Activos Trans 24-115</v>
          </cell>
          <cell r="C16260">
            <v>0</v>
          </cell>
          <cell r="D16260">
            <v>2015</v>
          </cell>
          <cell r="G16260">
            <v>195</v>
          </cell>
          <cell r="AC16260">
            <v>0</v>
          </cell>
        </row>
        <row r="16261">
          <cell r="A16261" t="str">
            <v>Activos Trans 24-115</v>
          </cell>
          <cell r="C16261">
            <v>0</v>
          </cell>
          <cell r="D16261">
            <v>2015</v>
          </cell>
          <cell r="G16261">
            <v>202</v>
          </cell>
          <cell r="AC16261">
            <v>0</v>
          </cell>
        </row>
        <row r="16262">
          <cell r="A16262" t="str">
            <v>Activos Trans 24-115</v>
          </cell>
          <cell r="C16262">
            <v>175964711</v>
          </cell>
          <cell r="D16262">
            <v>2015</v>
          </cell>
          <cell r="G16262">
            <v>210</v>
          </cell>
          <cell r="AC16262">
            <v>175964711</v>
          </cell>
        </row>
        <row r="16263">
          <cell r="A16263" t="str">
            <v>Activos Trans 24-115</v>
          </cell>
          <cell r="C16263">
            <v>0</v>
          </cell>
          <cell r="D16263">
            <v>2015</v>
          </cell>
          <cell r="G16263">
            <v>269</v>
          </cell>
          <cell r="AC16263">
            <v>0</v>
          </cell>
        </row>
        <row r="16264">
          <cell r="A16264" t="str">
            <v>Activos Trans 24-115</v>
          </cell>
          <cell r="C16264">
            <v>0</v>
          </cell>
          <cell r="D16264">
            <v>2015</v>
          </cell>
          <cell r="G16264">
            <v>281</v>
          </cell>
          <cell r="AC16264">
            <v>0</v>
          </cell>
        </row>
        <row r="16265">
          <cell r="A16265" t="str">
            <v>Activos Trans 24-115</v>
          </cell>
          <cell r="C16265">
            <v>42430580</v>
          </cell>
          <cell r="D16265">
            <v>2015</v>
          </cell>
          <cell r="G16265">
            <v>288</v>
          </cell>
          <cell r="AC16265">
            <v>42430580</v>
          </cell>
        </row>
        <row r="16266">
          <cell r="A16266" t="str">
            <v>Activos Trans 24-115</v>
          </cell>
          <cell r="C16266">
            <v>0</v>
          </cell>
          <cell r="D16266">
            <v>2015</v>
          </cell>
          <cell r="G16266">
            <v>290</v>
          </cell>
          <cell r="AC16266">
            <v>0</v>
          </cell>
        </row>
        <row r="16267">
          <cell r="A16267" t="str">
            <v>Activos Trans 24-115</v>
          </cell>
          <cell r="C16267">
            <v>526094402.20000005</v>
          </cell>
          <cell r="D16267">
            <v>2015</v>
          </cell>
          <cell r="G16267">
            <v>309</v>
          </cell>
          <cell r="AC16267">
            <v>526094402.20000005</v>
          </cell>
        </row>
        <row r="16268">
          <cell r="A16268" t="str">
            <v>Activos Trans 24-115</v>
          </cell>
          <cell r="C16268">
            <v>13181024</v>
          </cell>
          <cell r="D16268">
            <v>2015</v>
          </cell>
          <cell r="G16268">
            <v>403</v>
          </cell>
          <cell r="AC16268">
            <v>13181024</v>
          </cell>
        </row>
        <row r="16269">
          <cell r="A16269" t="str">
            <v>Activos Trans 24-115</v>
          </cell>
          <cell r="C16269">
            <v>12414015</v>
          </cell>
          <cell r="D16269">
            <v>2015</v>
          </cell>
          <cell r="G16269">
            <v>428</v>
          </cell>
          <cell r="AC16269">
            <v>12414015</v>
          </cell>
        </row>
        <row r="16270">
          <cell r="A16270" t="str">
            <v>Activos Trans 24-115</v>
          </cell>
          <cell r="C16270">
            <v>80012105</v>
          </cell>
          <cell r="D16270">
            <v>2015</v>
          </cell>
          <cell r="G16270">
            <v>432</v>
          </cell>
          <cell r="AC16270">
            <v>80012105</v>
          </cell>
        </row>
        <row r="16271">
          <cell r="A16271" t="str">
            <v>Costos OyM (D)</v>
          </cell>
          <cell r="C16271">
            <v>122946788</v>
          </cell>
          <cell r="D16271">
            <v>2016</v>
          </cell>
          <cell r="G16271">
            <v>2</v>
          </cell>
          <cell r="AC16271">
            <v>128056672.49476561</v>
          </cell>
        </row>
        <row r="16272">
          <cell r="A16272" t="str">
            <v>Costos OyM (D)</v>
          </cell>
          <cell r="C16272">
            <v>623183</v>
          </cell>
          <cell r="D16272">
            <v>2016</v>
          </cell>
          <cell r="G16272">
            <v>3</v>
          </cell>
          <cell r="AC16272">
            <v>649083.58025022596</v>
          </cell>
        </row>
        <row r="16273">
          <cell r="A16273" t="str">
            <v>Costos OyM (D)</v>
          </cell>
          <cell r="C16273">
            <v>4307261.8824548675</v>
          </cell>
          <cell r="D16273">
            <v>2016</v>
          </cell>
          <cell r="G16273">
            <v>6</v>
          </cell>
          <cell r="AC16273">
            <v>4486279.2530270135</v>
          </cell>
        </row>
        <row r="16274">
          <cell r="A16274" t="str">
            <v>Costos OyM (D)</v>
          </cell>
          <cell r="C16274">
            <v>18106189.766715184</v>
          </cell>
          <cell r="D16274">
            <v>2016</v>
          </cell>
          <cell r="G16274">
            <v>7</v>
          </cell>
          <cell r="AC16274">
            <v>18858714.821279615</v>
          </cell>
        </row>
        <row r="16275">
          <cell r="A16275" t="str">
            <v>Costos OyM (D)</v>
          </cell>
          <cell r="C16275">
            <v>8325597.4082535869</v>
          </cell>
          <cell r="D16275">
            <v>2016</v>
          </cell>
          <cell r="G16275">
            <v>8</v>
          </cell>
          <cell r="AC16275">
            <v>8671623.8624468893</v>
          </cell>
        </row>
        <row r="16276">
          <cell r="A16276" t="str">
            <v>Costos OyM (D)</v>
          </cell>
          <cell r="C16276">
            <v>5841788.6678378144</v>
          </cell>
          <cell r="D16276">
            <v>2016</v>
          </cell>
          <cell r="G16276">
            <v>9</v>
          </cell>
          <cell r="AC16276">
            <v>6084583.6673743771</v>
          </cell>
        </row>
        <row r="16277">
          <cell r="A16277" t="str">
            <v>Costos OyM (D)</v>
          </cell>
          <cell r="C16277">
            <v>5126346.6949557196</v>
          </cell>
          <cell r="D16277">
            <v>2016</v>
          </cell>
          <cell r="G16277">
            <v>10</v>
          </cell>
          <cell r="AC16277">
            <v>5339406.6692540897</v>
          </cell>
        </row>
        <row r="16278">
          <cell r="A16278" t="str">
            <v>Costos OyM (D)</v>
          </cell>
          <cell r="C16278">
            <v>0</v>
          </cell>
          <cell r="D16278">
            <v>2016</v>
          </cell>
          <cell r="G16278">
            <v>11</v>
          </cell>
          <cell r="AC16278">
            <v>0</v>
          </cell>
        </row>
        <row r="16279">
          <cell r="A16279" t="str">
            <v>Costos OyM (D)</v>
          </cell>
          <cell r="C16279">
            <v>12109132.725594202</v>
          </cell>
          <cell r="D16279">
            <v>2016</v>
          </cell>
          <cell r="G16279">
            <v>17</v>
          </cell>
          <cell r="AC16279">
            <v>12612409.554262331</v>
          </cell>
        </row>
        <row r="16280">
          <cell r="A16280" t="str">
            <v>Costos OyM (D)</v>
          </cell>
          <cell r="C16280">
            <v>3853347.6644175914</v>
          </cell>
          <cell r="D16280">
            <v>2016</v>
          </cell>
          <cell r="G16280">
            <v>19</v>
          </cell>
          <cell r="AC16280">
            <v>4013499.5626790468</v>
          </cell>
        </row>
        <row r="16281">
          <cell r="A16281" t="str">
            <v>Costos OyM (D)</v>
          </cell>
          <cell r="C16281">
            <v>262874.52316733368</v>
          </cell>
          <cell r="D16281">
            <v>2016</v>
          </cell>
          <cell r="G16281">
            <v>22</v>
          </cell>
          <cell r="AC16281">
            <v>273800.05015224084</v>
          </cell>
        </row>
        <row r="16282">
          <cell r="A16282" t="str">
            <v>Costos OyM (D)</v>
          </cell>
          <cell r="C16282">
            <v>2218415.6433706363</v>
          </cell>
          <cell r="D16282">
            <v>2016</v>
          </cell>
          <cell r="G16282">
            <v>27</v>
          </cell>
          <cell r="AC16282">
            <v>2310616.8946876293</v>
          </cell>
        </row>
        <row r="16283">
          <cell r="A16283" t="str">
            <v>Costos OyM (D)</v>
          </cell>
          <cell r="C16283">
            <v>5869682.938404751</v>
          </cell>
          <cell r="D16283">
            <v>2016</v>
          </cell>
          <cell r="G16283">
            <v>30</v>
          </cell>
          <cell r="AC16283">
            <v>6113637.2728290446</v>
          </cell>
        </row>
        <row r="16284">
          <cell r="A16284" t="str">
            <v>Costos OyM (D)</v>
          </cell>
          <cell r="C16284">
            <v>0</v>
          </cell>
          <cell r="D16284">
            <v>2016</v>
          </cell>
          <cell r="G16284">
            <v>32</v>
          </cell>
          <cell r="AC16284">
            <v>0</v>
          </cell>
        </row>
        <row r="16285">
          <cell r="A16285" t="str">
            <v>Costos OyM (D)</v>
          </cell>
          <cell r="C16285">
            <v>24509309.292818613</v>
          </cell>
          <cell r="D16285">
            <v>2016</v>
          </cell>
          <cell r="G16285">
            <v>39</v>
          </cell>
          <cell r="AC16285">
            <v>25527959.24350125</v>
          </cell>
        </row>
        <row r="16286">
          <cell r="A16286" t="str">
            <v>Costos OyM (D)</v>
          </cell>
          <cell r="C16286">
            <v>0</v>
          </cell>
          <cell r="D16286">
            <v>2016</v>
          </cell>
          <cell r="G16286">
            <v>41</v>
          </cell>
          <cell r="AC16286">
            <v>0</v>
          </cell>
        </row>
        <row r="16287">
          <cell r="A16287" t="str">
            <v>Costos OyM (D)</v>
          </cell>
          <cell r="C16287">
            <v>1265921</v>
          </cell>
          <cell r="D16287">
            <v>2016</v>
          </cell>
          <cell r="G16287">
            <v>42</v>
          </cell>
          <cell r="AC16287">
            <v>1318534.9006534938</v>
          </cell>
        </row>
        <row r="16288">
          <cell r="A16288" t="str">
            <v>Costos OyM (D)</v>
          </cell>
          <cell r="C16288">
            <v>6137776.5962800309</v>
          </cell>
          <cell r="D16288">
            <v>2016</v>
          </cell>
          <cell r="G16288">
            <v>43</v>
          </cell>
          <cell r="AC16288">
            <v>6392873.3740963535</v>
          </cell>
        </row>
        <row r="16289">
          <cell r="A16289" t="str">
            <v>Costos OyM (D)</v>
          </cell>
          <cell r="C16289">
            <v>0</v>
          </cell>
          <cell r="D16289">
            <v>2016</v>
          </cell>
          <cell r="G16289">
            <v>44</v>
          </cell>
          <cell r="AC16289">
            <v>0</v>
          </cell>
        </row>
        <row r="16290">
          <cell r="A16290" t="str">
            <v>Costos OyM (D)</v>
          </cell>
          <cell r="C16290">
            <v>33981444.627493083</v>
          </cell>
          <cell r="D16290">
            <v>2016</v>
          </cell>
          <cell r="G16290">
            <v>45</v>
          </cell>
          <cell r="AC16290">
            <v>35393773.162759602</v>
          </cell>
        </row>
        <row r="16291">
          <cell r="A16291" t="str">
            <v>Costos OyM (D)</v>
          </cell>
          <cell r="C16291">
            <v>894824.33971861994</v>
          </cell>
          <cell r="D16291">
            <v>2016</v>
          </cell>
          <cell r="G16291">
            <v>46</v>
          </cell>
          <cell r="AC16291">
            <v>932014.81125063798</v>
          </cell>
        </row>
        <row r="16292">
          <cell r="A16292" t="str">
            <v>Costos OyM (D)</v>
          </cell>
          <cell r="C16292">
            <v>2714772.3023474202</v>
          </cell>
          <cell r="D16292">
            <v>2016</v>
          </cell>
          <cell r="G16292">
            <v>49</v>
          </cell>
          <cell r="AC16292">
            <v>2827603.0083808647</v>
          </cell>
        </row>
        <row r="16293">
          <cell r="A16293" t="str">
            <v>Costos OyM (D)</v>
          </cell>
          <cell r="C16293">
            <v>1297046</v>
          </cell>
          <cell r="D16293">
            <v>2016</v>
          </cell>
          <cell r="G16293">
            <v>51</v>
          </cell>
          <cell r="AC16293">
            <v>1350953.5103320125</v>
          </cell>
        </row>
        <row r="16294">
          <cell r="A16294" t="str">
            <v>Costos OyM (D)</v>
          </cell>
          <cell r="C16294">
            <v>114588</v>
          </cell>
          <cell r="D16294">
            <v>2016</v>
          </cell>
          <cell r="G16294">
            <v>54</v>
          </cell>
          <cell r="AC16294">
            <v>119350.47858127209</v>
          </cell>
        </row>
        <row r="16295">
          <cell r="A16295" t="str">
            <v>Costos OyM (D)</v>
          </cell>
          <cell r="C16295">
            <v>27049352.8982407</v>
          </cell>
          <cell r="D16295">
            <v>2016</v>
          </cell>
          <cell r="G16295">
            <v>55</v>
          </cell>
          <cell r="AC16295">
            <v>28173571.523359749</v>
          </cell>
        </row>
        <row r="16296">
          <cell r="A16296" t="str">
            <v>Costos OyM (D)</v>
          </cell>
          <cell r="C16296">
            <v>0</v>
          </cell>
          <cell r="D16296">
            <v>2016</v>
          </cell>
          <cell r="G16296">
            <v>56</v>
          </cell>
          <cell r="AC16296">
            <v>0</v>
          </cell>
        </row>
        <row r="16297">
          <cell r="A16297" t="str">
            <v>Costos OyM (D)</v>
          </cell>
          <cell r="C16297">
            <v>0</v>
          </cell>
          <cell r="D16297">
            <v>2016</v>
          </cell>
          <cell r="G16297">
            <v>57</v>
          </cell>
          <cell r="AC16297">
            <v>0</v>
          </cell>
        </row>
        <row r="16298">
          <cell r="A16298" t="str">
            <v>Costos OyM (D)</v>
          </cell>
          <cell r="C16298">
            <v>0</v>
          </cell>
          <cell r="D16298">
            <v>2016</v>
          </cell>
          <cell r="G16298">
            <v>59</v>
          </cell>
          <cell r="AC16298">
            <v>0</v>
          </cell>
        </row>
        <row r="16299">
          <cell r="A16299" t="str">
            <v>Costos OyM (D)</v>
          </cell>
          <cell r="C16299">
            <v>2038350.788098963</v>
          </cell>
          <cell r="D16299">
            <v>2016</v>
          </cell>
          <cell r="G16299">
            <v>61</v>
          </cell>
          <cell r="AC16299">
            <v>2123068.2277038116</v>
          </cell>
        </row>
        <row r="16300">
          <cell r="A16300" t="str">
            <v>Costos OyM (D)</v>
          </cell>
          <cell r="C16300">
            <v>2295174</v>
          </cell>
          <cell r="D16300">
            <v>2016</v>
          </cell>
          <cell r="G16300">
            <v>62</v>
          </cell>
          <cell r="AC16300">
            <v>2390565.4634629507</v>
          </cell>
        </row>
        <row r="16301">
          <cell r="A16301" t="str">
            <v>Costos OyM (D)</v>
          </cell>
          <cell r="C16301">
            <v>2284318.3348095524</v>
          </cell>
          <cell r="D16301">
            <v>2016</v>
          </cell>
          <cell r="G16301">
            <v>70</v>
          </cell>
          <cell r="AC16301">
            <v>2379258.6177566117</v>
          </cell>
        </row>
        <row r="16302">
          <cell r="A16302" t="str">
            <v>Costos OyM (D)</v>
          </cell>
          <cell r="C16302">
            <v>0</v>
          </cell>
          <cell r="D16302">
            <v>2016</v>
          </cell>
          <cell r="G16302">
            <v>73</v>
          </cell>
          <cell r="AC16302">
            <v>0</v>
          </cell>
        </row>
        <row r="16303">
          <cell r="A16303" t="str">
            <v>Costos OyM (D)</v>
          </cell>
          <cell r="C16303">
            <v>0</v>
          </cell>
          <cell r="D16303">
            <v>2016</v>
          </cell>
          <cell r="G16303">
            <v>74</v>
          </cell>
          <cell r="AC16303">
            <v>0</v>
          </cell>
        </row>
        <row r="16304">
          <cell r="A16304" t="str">
            <v>Costos OyM (D)</v>
          </cell>
          <cell r="C16304">
            <v>10546018.868670115</v>
          </cell>
          <cell r="D16304">
            <v>2016</v>
          </cell>
          <cell r="G16304">
            <v>77</v>
          </cell>
          <cell r="AC16304">
            <v>10984329.939460536</v>
          </cell>
        </row>
        <row r="16305">
          <cell r="A16305" t="str">
            <v>Costos OyM (D)</v>
          </cell>
          <cell r="C16305">
            <v>1362283.5580584372</v>
          </cell>
          <cell r="D16305">
            <v>2016</v>
          </cell>
          <cell r="G16305">
            <v>79</v>
          </cell>
          <cell r="AC16305">
            <v>1418902.4559087572</v>
          </cell>
        </row>
        <row r="16306">
          <cell r="A16306" t="str">
            <v>Costos OyM (D)</v>
          </cell>
          <cell r="C16306">
            <v>6769569.2853066297</v>
          </cell>
          <cell r="D16306">
            <v>2016</v>
          </cell>
          <cell r="G16306">
            <v>80</v>
          </cell>
          <cell r="AC16306">
            <v>7050924.4771741051</v>
          </cell>
        </row>
        <row r="16307">
          <cell r="A16307" t="str">
            <v>Costos OyM (D)</v>
          </cell>
          <cell r="C16307">
            <v>914100.0728741131</v>
          </cell>
          <cell r="D16307">
            <v>2016</v>
          </cell>
          <cell r="G16307">
            <v>81</v>
          </cell>
          <cell r="AC16307">
            <v>952091.67773851624</v>
          </cell>
        </row>
        <row r="16308">
          <cell r="A16308" t="str">
            <v>Costos OyM (D)</v>
          </cell>
          <cell r="C16308">
            <v>5570665.1987168351</v>
          </cell>
          <cell r="D16308">
            <v>2016</v>
          </cell>
          <cell r="G16308">
            <v>82</v>
          </cell>
          <cell r="AC16308">
            <v>5802191.8305834075</v>
          </cell>
        </row>
        <row r="16309">
          <cell r="A16309" t="str">
            <v>Costos OyM (D)</v>
          </cell>
          <cell r="C16309">
            <v>60239.909682419893</v>
          </cell>
          <cell r="D16309">
            <v>2016</v>
          </cell>
          <cell r="G16309">
            <v>83</v>
          </cell>
          <cell r="AC16309">
            <v>62743.586154653378</v>
          </cell>
        </row>
        <row r="16310">
          <cell r="A16310" t="str">
            <v>Costos OyM (D)</v>
          </cell>
          <cell r="C16310">
            <v>78386</v>
          </cell>
          <cell r="D16310">
            <v>2016</v>
          </cell>
          <cell r="G16310">
            <v>84</v>
          </cell>
          <cell r="AC16310">
            <v>81643.85986378674</v>
          </cell>
        </row>
        <row r="16311">
          <cell r="A16311" t="str">
            <v>Costos OyM (D)</v>
          </cell>
          <cell r="C16311">
            <v>1637008.4059871773</v>
          </cell>
          <cell r="D16311">
            <v>2016</v>
          </cell>
          <cell r="G16311">
            <v>88</v>
          </cell>
          <cell r="AC16311">
            <v>1705045.3511374227</v>
          </cell>
        </row>
        <row r="16312">
          <cell r="A16312" t="str">
            <v>Costos OyM (D)</v>
          </cell>
          <cell r="C16312">
            <v>0</v>
          </cell>
          <cell r="D16312">
            <v>2016</v>
          </cell>
          <cell r="G16312">
            <v>89</v>
          </cell>
          <cell r="AC16312">
            <v>0</v>
          </cell>
        </row>
        <row r="16313">
          <cell r="A16313" t="str">
            <v>Costos OyM (D)</v>
          </cell>
          <cell r="C16313">
            <v>867876</v>
          </cell>
          <cell r="D16313">
            <v>2016</v>
          </cell>
          <cell r="G16313">
            <v>93</v>
          </cell>
          <cell r="AC16313">
            <v>903946.45119209785</v>
          </cell>
        </row>
        <row r="16314">
          <cell r="A16314" t="str">
            <v>Costos OyM (D)</v>
          </cell>
          <cell r="C16314">
            <v>0</v>
          </cell>
          <cell r="D16314">
            <v>2016</v>
          </cell>
          <cell r="G16314">
            <v>95</v>
          </cell>
          <cell r="AC16314">
            <v>0</v>
          </cell>
        </row>
        <row r="16315">
          <cell r="A16315" t="str">
            <v>Costos OyM (D)</v>
          </cell>
          <cell r="C16315">
            <v>3312875.8337837216</v>
          </cell>
          <cell r="D16315">
            <v>2016</v>
          </cell>
          <cell r="G16315">
            <v>96</v>
          </cell>
          <cell r="AC16315">
            <v>3450564.7732957904</v>
          </cell>
        </row>
        <row r="16316">
          <cell r="A16316" t="str">
            <v>Costos OyM (D)</v>
          </cell>
          <cell r="C16316">
            <v>3558372.8697438631</v>
          </cell>
          <cell r="D16316">
            <v>2016</v>
          </cell>
          <cell r="G16316">
            <v>98</v>
          </cell>
          <cell r="AC16316">
            <v>3706265.0973447887</v>
          </cell>
        </row>
        <row r="16317">
          <cell r="A16317" t="str">
            <v>Costos OyM (D)</v>
          </cell>
          <cell r="C16317">
            <v>3145559</v>
          </cell>
          <cell r="D16317">
            <v>2016</v>
          </cell>
          <cell r="G16317">
            <v>99</v>
          </cell>
          <cell r="AC16317">
            <v>3276293.957967917</v>
          </cell>
        </row>
        <row r="16318">
          <cell r="A16318" t="str">
            <v>Costos OyM (D)</v>
          </cell>
          <cell r="C16318">
            <v>8325415.3465735074</v>
          </cell>
          <cell r="D16318">
            <v>2016</v>
          </cell>
          <cell r="G16318">
            <v>100</v>
          </cell>
          <cell r="AC16318">
            <v>8671434.233963551</v>
          </cell>
        </row>
        <row r="16319">
          <cell r="A16319" t="str">
            <v>Costos OyM (D)</v>
          </cell>
          <cell r="C16319">
            <v>0</v>
          </cell>
          <cell r="D16319">
            <v>2016</v>
          </cell>
          <cell r="G16319">
            <v>101</v>
          </cell>
          <cell r="AC16319">
            <v>0</v>
          </cell>
        </row>
        <row r="16320">
          <cell r="A16320" t="str">
            <v>Costos OyM (D)</v>
          </cell>
          <cell r="C16320">
            <v>0</v>
          </cell>
          <cell r="D16320">
            <v>2016</v>
          </cell>
          <cell r="G16320">
            <v>105</v>
          </cell>
          <cell r="AC16320">
            <v>0</v>
          </cell>
        </row>
        <row r="16321">
          <cell r="A16321" t="str">
            <v>Costos OyM (D)</v>
          </cell>
          <cell r="C16321">
            <v>3545489.5398529768</v>
          </cell>
          <cell r="D16321">
            <v>2016</v>
          </cell>
          <cell r="G16321">
            <v>107</v>
          </cell>
          <cell r="AC16321">
            <v>3692846.3136309823</v>
          </cell>
        </row>
        <row r="16322">
          <cell r="A16322" t="str">
            <v>Costos OyM (D)</v>
          </cell>
          <cell r="C16322">
            <v>5064534.6554395175</v>
          </cell>
          <cell r="D16322">
            <v>2016</v>
          </cell>
          <cell r="G16322">
            <v>108</v>
          </cell>
          <cell r="AC16322">
            <v>5275025.6127879396</v>
          </cell>
        </row>
        <row r="16323">
          <cell r="A16323" t="str">
            <v>Costos OyM (D)</v>
          </cell>
          <cell r="C16323">
            <v>774686.04918754508</v>
          </cell>
          <cell r="D16323">
            <v>2016</v>
          </cell>
          <cell r="G16323">
            <v>114</v>
          </cell>
          <cell r="AC16323">
            <v>806883.36231340456</v>
          </cell>
        </row>
        <row r="16324">
          <cell r="A16324" t="str">
            <v>Costos OyM (D)</v>
          </cell>
          <cell r="C16324">
            <v>0</v>
          </cell>
          <cell r="D16324">
            <v>2016</v>
          </cell>
          <cell r="G16324">
            <v>115</v>
          </cell>
          <cell r="AC16324">
            <v>0</v>
          </cell>
        </row>
        <row r="16325">
          <cell r="A16325" t="str">
            <v>Costos OyM (D)</v>
          </cell>
          <cell r="C16325">
            <v>27196132.524257574</v>
          </cell>
          <cell r="D16325">
            <v>2016</v>
          </cell>
          <cell r="G16325">
            <v>117</v>
          </cell>
          <cell r="AC16325">
            <v>28326451.568487462</v>
          </cell>
        </row>
        <row r="16326">
          <cell r="A16326" t="str">
            <v>Costos OyM (D)</v>
          </cell>
          <cell r="C16326">
            <v>4498499.5059723863</v>
          </cell>
          <cell r="D16326">
            <v>2016</v>
          </cell>
          <cell r="G16326">
            <v>119</v>
          </cell>
          <cell r="AC16326">
            <v>4685465.048132618</v>
          </cell>
        </row>
        <row r="16327">
          <cell r="A16327" t="str">
            <v>Costos OyM (D)</v>
          </cell>
          <cell r="C16327">
            <v>22401516.333949644</v>
          </cell>
          <cell r="D16327">
            <v>2016</v>
          </cell>
          <cell r="G16327">
            <v>120</v>
          </cell>
          <cell r="AC16327">
            <v>23332562.706418421</v>
          </cell>
        </row>
        <row r="16328">
          <cell r="A16328" t="str">
            <v>Costos OyM (D)</v>
          </cell>
          <cell r="C16328">
            <v>8596986.0612090342</v>
          </cell>
          <cell r="D16328">
            <v>2016</v>
          </cell>
          <cell r="G16328">
            <v>121</v>
          </cell>
          <cell r="AC16328">
            <v>8954291.9045783468</v>
          </cell>
        </row>
        <row r="16329">
          <cell r="A16329" t="str">
            <v>Costos OyM (D)</v>
          </cell>
          <cell r="C16329">
            <v>58423</v>
          </cell>
          <cell r="D16329">
            <v>2016</v>
          </cell>
          <cell r="G16329">
            <v>123</v>
          </cell>
          <cell r="AC16329">
            <v>60851.162513995005</v>
          </cell>
        </row>
        <row r="16330">
          <cell r="A16330" t="str">
            <v>Costos OyM (D)</v>
          </cell>
          <cell r="C16330">
            <v>2431935.0858616522</v>
          </cell>
          <cell r="D16330">
            <v>2016</v>
          </cell>
          <cell r="G16330">
            <v>126</v>
          </cell>
          <cell r="AC16330">
            <v>2533010.5803066222</v>
          </cell>
        </row>
        <row r="16331">
          <cell r="A16331" t="str">
            <v>Costos OyM (D)</v>
          </cell>
          <cell r="C16331">
            <v>0</v>
          </cell>
          <cell r="D16331">
            <v>2016</v>
          </cell>
          <cell r="G16331">
            <v>127</v>
          </cell>
          <cell r="AC16331">
            <v>0</v>
          </cell>
        </row>
        <row r="16332">
          <cell r="A16332" t="str">
            <v>Costos OyM (D)</v>
          </cell>
          <cell r="C16332">
            <v>11527660</v>
          </cell>
          <cell r="D16332">
            <v>2016</v>
          </cell>
          <cell r="G16332">
            <v>130</v>
          </cell>
          <cell r="AC16332">
            <v>12006769.800696297</v>
          </cell>
        </row>
        <row r="16333">
          <cell r="A16333" t="str">
            <v>Costos OyM (D)</v>
          </cell>
          <cell r="C16333">
            <v>0</v>
          </cell>
          <cell r="D16333">
            <v>2016</v>
          </cell>
          <cell r="G16333">
            <v>131</v>
          </cell>
          <cell r="AC16333">
            <v>0</v>
          </cell>
        </row>
        <row r="16334">
          <cell r="A16334" t="str">
            <v>Costos OyM (D)</v>
          </cell>
          <cell r="C16334">
            <v>3788010.1388644772</v>
          </cell>
          <cell r="D16334">
            <v>2016</v>
          </cell>
          <cell r="G16334">
            <v>132</v>
          </cell>
          <cell r="AC16334">
            <v>3945446.4947829298</v>
          </cell>
        </row>
        <row r="16335">
          <cell r="A16335" t="str">
            <v>Costos OyM (D)</v>
          </cell>
          <cell r="C16335">
            <v>10057292</v>
          </cell>
          <cell r="D16335">
            <v>2016</v>
          </cell>
          <cell r="G16335">
            <v>134</v>
          </cell>
          <cell r="AC16335">
            <v>10475290.723562671</v>
          </cell>
        </row>
        <row r="16336">
          <cell r="A16336" t="str">
            <v>Costos OyM (D)</v>
          </cell>
          <cell r="C16336">
            <v>2154696.8700875537</v>
          </cell>
          <cell r="D16336">
            <v>2016</v>
          </cell>
          <cell r="G16336">
            <v>135</v>
          </cell>
          <cell r="AC16336">
            <v>2244249.8572496125</v>
          </cell>
        </row>
        <row r="16337">
          <cell r="A16337" t="str">
            <v>Costos OyM (D)</v>
          </cell>
          <cell r="C16337">
            <v>5896627.9176010704</v>
          </cell>
          <cell r="D16337">
            <v>2016</v>
          </cell>
          <cell r="G16337">
            <v>136</v>
          </cell>
          <cell r="AC16337">
            <v>6141702.1326960735</v>
          </cell>
        </row>
        <row r="16338">
          <cell r="A16338" t="str">
            <v>Costos OyM (D)</v>
          </cell>
          <cell r="C16338">
            <v>208664.35641549007</v>
          </cell>
          <cell r="D16338">
            <v>2016</v>
          </cell>
          <cell r="G16338">
            <v>137</v>
          </cell>
          <cell r="AC16338">
            <v>217336.81363704641</v>
          </cell>
        </row>
        <row r="16339">
          <cell r="A16339" t="str">
            <v>Costos OyM (D)</v>
          </cell>
          <cell r="C16339">
            <v>6954436</v>
          </cell>
          <cell r="D16339">
            <v>2016</v>
          </cell>
          <cell r="G16339">
            <v>138</v>
          </cell>
          <cell r="AC16339">
            <v>7243474.5772928018</v>
          </cell>
        </row>
        <row r="16340">
          <cell r="A16340" t="str">
            <v>Costos OyM (D)</v>
          </cell>
          <cell r="C16340">
            <v>75437.776498808365</v>
          </cell>
          <cell r="D16340">
            <v>2016</v>
          </cell>
          <cell r="G16340">
            <v>141</v>
          </cell>
          <cell r="AC16340">
            <v>78573.103014624736</v>
          </cell>
        </row>
        <row r="16341">
          <cell r="A16341" t="str">
            <v>Costos OyM (D)</v>
          </cell>
          <cell r="C16341">
            <v>0</v>
          </cell>
          <cell r="D16341">
            <v>2016</v>
          </cell>
          <cell r="G16341">
            <v>142</v>
          </cell>
          <cell r="AC16341">
            <v>0</v>
          </cell>
        </row>
        <row r="16342">
          <cell r="A16342" t="str">
            <v>Costos OyM (D)</v>
          </cell>
          <cell r="C16342">
            <v>182916.11704099961</v>
          </cell>
          <cell r="D16342">
            <v>2016</v>
          </cell>
          <cell r="G16342">
            <v>143</v>
          </cell>
          <cell r="AC16342">
            <v>190518.43220120156</v>
          </cell>
        </row>
        <row r="16343">
          <cell r="A16343" t="str">
            <v>Costos OyM (D)</v>
          </cell>
          <cell r="C16343">
            <v>9679542.1976167765</v>
          </cell>
          <cell r="D16343">
            <v>2016</v>
          </cell>
          <cell r="G16343">
            <v>144</v>
          </cell>
          <cell r="AC16343">
            <v>10081840.97578438</v>
          </cell>
        </row>
        <row r="16344">
          <cell r="A16344" t="str">
            <v>Costos OyM (D)</v>
          </cell>
          <cell r="C16344">
            <v>6685718.7098330287</v>
          </cell>
          <cell r="D16344">
            <v>2016</v>
          </cell>
          <cell r="G16344">
            <v>145</v>
          </cell>
          <cell r="AC16344">
            <v>6963588.9244801989</v>
          </cell>
        </row>
        <row r="16345">
          <cell r="A16345" t="str">
            <v>Costos OyM (D)</v>
          </cell>
          <cell r="C16345">
            <v>6894429.3227186119</v>
          </cell>
          <cell r="D16345">
            <v>2016</v>
          </cell>
          <cell r="G16345">
            <v>146</v>
          </cell>
          <cell r="AC16345">
            <v>7180973.9170874963</v>
          </cell>
        </row>
        <row r="16346">
          <cell r="A16346" t="str">
            <v>Costos OyM (D)</v>
          </cell>
          <cell r="C16346">
            <v>4321188.9656840377</v>
          </cell>
          <cell r="D16346">
            <v>2016</v>
          </cell>
          <cell r="G16346">
            <v>147</v>
          </cell>
          <cell r="AC16346">
            <v>4500785.1703014458</v>
          </cell>
        </row>
        <row r="16347">
          <cell r="A16347" t="str">
            <v>Costos OyM (D)</v>
          </cell>
          <cell r="C16347">
            <v>0</v>
          </cell>
          <cell r="D16347">
            <v>2016</v>
          </cell>
          <cell r="G16347">
            <v>148</v>
          </cell>
          <cell r="AC16347">
            <v>0</v>
          </cell>
        </row>
        <row r="16348">
          <cell r="A16348" t="str">
            <v>Costos OyM (D)</v>
          </cell>
          <cell r="C16348">
            <v>7019648</v>
          </cell>
          <cell r="D16348">
            <v>2016</v>
          </cell>
          <cell r="G16348">
            <v>149</v>
          </cell>
          <cell r="AC16348">
            <v>7311396.9025733024</v>
          </cell>
        </row>
        <row r="16349">
          <cell r="A16349" t="str">
            <v>Costos OyM (D)</v>
          </cell>
          <cell r="C16349">
            <v>11341862.258621247</v>
          </cell>
          <cell r="D16349">
            <v>2016</v>
          </cell>
          <cell r="G16349">
            <v>150</v>
          </cell>
          <cell r="AC16349">
            <v>11813249.978787601</v>
          </cell>
        </row>
        <row r="16350">
          <cell r="A16350" t="str">
            <v>Costos OyM (D)</v>
          </cell>
          <cell r="C16350">
            <v>7003956.8473042333</v>
          </cell>
          <cell r="D16350">
            <v>2016</v>
          </cell>
          <cell r="G16350">
            <v>151</v>
          </cell>
          <cell r="AC16350">
            <v>7295053.5980062308</v>
          </cell>
        </row>
        <row r="16351">
          <cell r="A16351" t="str">
            <v>Costos OyM (D)</v>
          </cell>
          <cell r="C16351">
            <v>0</v>
          </cell>
          <cell r="D16351">
            <v>2016</v>
          </cell>
          <cell r="G16351">
            <v>152</v>
          </cell>
          <cell r="AC16351">
            <v>0</v>
          </cell>
        </row>
        <row r="16352">
          <cell r="A16352" t="str">
            <v>Costos OyM (D)</v>
          </cell>
          <cell r="C16352">
            <v>0</v>
          </cell>
          <cell r="D16352">
            <v>2016</v>
          </cell>
          <cell r="G16352">
            <v>155</v>
          </cell>
          <cell r="AC16352">
            <v>0</v>
          </cell>
        </row>
        <row r="16353">
          <cell r="A16353" t="str">
            <v>Costos OyM (D)</v>
          </cell>
          <cell r="C16353">
            <v>818532</v>
          </cell>
          <cell r="D16353">
            <v>2016</v>
          </cell>
          <cell r="G16353">
            <v>157</v>
          </cell>
          <cell r="AC16353">
            <v>852551.62786754128</v>
          </cell>
        </row>
        <row r="16354">
          <cell r="A16354" t="str">
            <v>Costos OyM (D)</v>
          </cell>
          <cell r="C16354">
            <v>13398928.210263925</v>
          </cell>
          <cell r="D16354">
            <v>2016</v>
          </cell>
          <cell r="G16354">
            <v>159</v>
          </cell>
          <cell r="AC16354">
            <v>13955811.205109671</v>
          </cell>
        </row>
        <row r="16355">
          <cell r="A16355" t="str">
            <v>Costos OyM (D)</v>
          </cell>
          <cell r="C16355">
            <v>5558139.9737291355</v>
          </cell>
          <cell r="D16355">
            <v>2016</v>
          </cell>
          <cell r="G16355">
            <v>161</v>
          </cell>
          <cell r="AC16355">
            <v>5789146.0352416607</v>
          </cell>
        </row>
        <row r="16356">
          <cell r="A16356" t="str">
            <v>Costos OyM (D)</v>
          </cell>
          <cell r="C16356">
            <v>2538642.5599633688</v>
          </cell>
          <cell r="D16356">
            <v>2016</v>
          </cell>
          <cell r="G16356">
            <v>163</v>
          </cell>
          <cell r="AC16356">
            <v>2644153.0044892468</v>
          </cell>
        </row>
        <row r="16357">
          <cell r="A16357" t="str">
            <v>Costos OyM (D)</v>
          </cell>
          <cell r="C16357">
            <v>0</v>
          </cell>
          <cell r="D16357">
            <v>2016</v>
          </cell>
          <cell r="G16357">
            <v>164</v>
          </cell>
          <cell r="AC16357">
            <v>0</v>
          </cell>
        </row>
        <row r="16358">
          <cell r="A16358" t="str">
            <v>Costos OyM (D)</v>
          </cell>
          <cell r="C16358">
            <v>18209442.976016875</v>
          </cell>
          <cell r="D16358">
            <v>2016</v>
          </cell>
          <cell r="G16358">
            <v>166</v>
          </cell>
          <cell r="AC16358">
            <v>18966259.415348884</v>
          </cell>
        </row>
        <row r="16359">
          <cell r="A16359" t="str">
            <v>Costos OyM (D)</v>
          </cell>
          <cell r="C16359">
            <v>90824.516754027325</v>
          </cell>
          <cell r="D16359">
            <v>2016</v>
          </cell>
          <cell r="G16359">
            <v>167</v>
          </cell>
          <cell r="AC16359">
            <v>94599.34322534583</v>
          </cell>
        </row>
        <row r="16360">
          <cell r="A16360" t="str">
            <v>Costos OyM (D)</v>
          </cell>
          <cell r="C16360">
            <v>0</v>
          </cell>
          <cell r="D16360">
            <v>2016</v>
          </cell>
          <cell r="G16360">
            <v>170</v>
          </cell>
          <cell r="AC16360">
            <v>0</v>
          </cell>
        </row>
        <row r="16361">
          <cell r="A16361" t="str">
            <v>Costos OyM (D)</v>
          </cell>
          <cell r="C16361">
            <v>279673.04476635857</v>
          </cell>
          <cell r="D16361">
            <v>2016</v>
          </cell>
          <cell r="G16361">
            <v>175</v>
          </cell>
          <cell r="AC16361">
            <v>291296.74781954859</v>
          </cell>
        </row>
        <row r="16362">
          <cell r="A16362" t="str">
            <v>Costos OyM (D)</v>
          </cell>
          <cell r="C16362">
            <v>0</v>
          </cell>
          <cell r="D16362">
            <v>2016</v>
          </cell>
          <cell r="G16362">
            <v>176</v>
          </cell>
          <cell r="AC16362">
            <v>0</v>
          </cell>
        </row>
        <row r="16363">
          <cell r="A16363" t="str">
            <v>Costos OyM (D)</v>
          </cell>
          <cell r="C16363">
            <v>0</v>
          </cell>
          <cell r="D16363">
            <v>2016</v>
          </cell>
          <cell r="G16363">
            <v>177</v>
          </cell>
          <cell r="AC16363">
            <v>0</v>
          </cell>
        </row>
        <row r="16364">
          <cell r="A16364" t="str">
            <v>Costos OyM (D)</v>
          </cell>
          <cell r="C16364">
            <v>426403</v>
          </cell>
          <cell r="D16364">
            <v>2016</v>
          </cell>
          <cell r="G16364">
            <v>178</v>
          </cell>
          <cell r="AC16364">
            <v>444125.05775901634</v>
          </cell>
        </row>
        <row r="16365">
          <cell r="A16365" t="str">
            <v>Costos OyM (D)</v>
          </cell>
          <cell r="C16365">
            <v>3427415.7961527728</v>
          </cell>
          <cell r="D16365">
            <v>2016</v>
          </cell>
          <cell r="G16365">
            <v>179</v>
          </cell>
          <cell r="AC16365">
            <v>3569865.2177177817</v>
          </cell>
        </row>
        <row r="16366">
          <cell r="A16366" t="str">
            <v>Costos OyM (D)</v>
          </cell>
          <cell r="C16366">
            <v>0</v>
          </cell>
          <cell r="D16366">
            <v>2016</v>
          </cell>
          <cell r="G16366">
            <v>181</v>
          </cell>
          <cell r="AC16366">
            <v>0</v>
          </cell>
        </row>
        <row r="16367">
          <cell r="A16367" t="str">
            <v>Costos OyM (D)</v>
          </cell>
          <cell r="C16367">
            <v>595737.30250792659</v>
          </cell>
          <cell r="D16367">
            <v>2016</v>
          </cell>
          <cell r="G16367">
            <v>182</v>
          </cell>
          <cell r="AC16367">
            <v>620497.1913554396</v>
          </cell>
        </row>
        <row r="16368">
          <cell r="A16368" t="str">
            <v>Costos OyM (D)</v>
          </cell>
          <cell r="C16368">
            <v>1440714.4531741857</v>
          </cell>
          <cell r="D16368">
            <v>2016</v>
          </cell>
          <cell r="G16368">
            <v>187</v>
          </cell>
          <cell r="AC16368">
            <v>1500593.0768081718</v>
          </cell>
        </row>
        <row r="16369">
          <cell r="A16369" t="str">
            <v>Costos OyM (D)</v>
          </cell>
          <cell r="C16369">
            <v>0</v>
          </cell>
          <cell r="D16369">
            <v>2016</v>
          </cell>
          <cell r="G16369">
            <v>188</v>
          </cell>
          <cell r="AC16369">
            <v>0</v>
          </cell>
        </row>
        <row r="16370">
          <cell r="A16370" t="str">
            <v>Costos OyM (D)</v>
          </cell>
          <cell r="C16370">
            <v>8787906.3908602986</v>
          </cell>
          <cell r="D16370">
            <v>2016</v>
          </cell>
          <cell r="G16370">
            <v>190</v>
          </cell>
          <cell r="AC16370">
            <v>9153147.2185272127</v>
          </cell>
        </row>
        <row r="16371">
          <cell r="A16371" t="str">
            <v>Costos OyM (D)</v>
          </cell>
          <cell r="C16371">
            <v>0</v>
          </cell>
          <cell r="D16371">
            <v>2016</v>
          </cell>
          <cell r="G16371">
            <v>192</v>
          </cell>
          <cell r="AC16371">
            <v>0</v>
          </cell>
        </row>
        <row r="16372">
          <cell r="A16372" t="str">
            <v>Costos OyM (D)</v>
          </cell>
          <cell r="C16372">
            <v>0</v>
          </cell>
          <cell r="D16372">
            <v>2016</v>
          </cell>
          <cell r="G16372">
            <v>193</v>
          </cell>
          <cell r="AC16372">
            <v>0</v>
          </cell>
        </row>
        <row r="16373">
          <cell r="A16373" t="str">
            <v>Costos OyM (D)</v>
          </cell>
          <cell r="C16373">
            <v>0</v>
          </cell>
          <cell r="D16373">
            <v>2016</v>
          </cell>
          <cell r="G16373">
            <v>194</v>
          </cell>
          <cell r="AC16373">
            <v>0</v>
          </cell>
        </row>
        <row r="16374">
          <cell r="A16374" t="str">
            <v>Costos OyM (D)</v>
          </cell>
          <cell r="C16374">
            <v>0</v>
          </cell>
          <cell r="D16374">
            <v>2016</v>
          </cell>
          <cell r="G16374">
            <v>195</v>
          </cell>
          <cell r="AC16374">
            <v>0</v>
          </cell>
        </row>
        <row r="16375">
          <cell r="A16375" t="str">
            <v>Costos OyM (D)</v>
          </cell>
          <cell r="C16375">
            <v>0</v>
          </cell>
          <cell r="D16375">
            <v>2016</v>
          </cell>
          <cell r="G16375">
            <v>202</v>
          </cell>
          <cell r="AC16375">
            <v>0</v>
          </cell>
        </row>
        <row r="16376">
          <cell r="A16376" t="str">
            <v>Costos OyM (D)</v>
          </cell>
          <cell r="C16376">
            <v>8695121</v>
          </cell>
          <cell r="D16376">
            <v>2016</v>
          </cell>
          <cell r="G16376">
            <v>210</v>
          </cell>
          <cell r="AC16376">
            <v>9056505.5038229935</v>
          </cell>
        </row>
        <row r="16377">
          <cell r="A16377" t="str">
            <v>Costos OyM (D)</v>
          </cell>
          <cell r="C16377">
            <v>0</v>
          </cell>
          <cell r="D16377">
            <v>2016</v>
          </cell>
          <cell r="G16377">
            <v>269</v>
          </cell>
          <cell r="AC16377">
            <v>0</v>
          </cell>
        </row>
        <row r="16378">
          <cell r="A16378" t="str">
            <v>Costos OyM (D)</v>
          </cell>
          <cell r="C16378">
            <v>0</v>
          </cell>
          <cell r="D16378">
            <v>2016</v>
          </cell>
          <cell r="G16378">
            <v>281</v>
          </cell>
          <cell r="AC16378">
            <v>0</v>
          </cell>
        </row>
        <row r="16379">
          <cell r="A16379" t="str">
            <v>Costos OyM (D)</v>
          </cell>
          <cell r="C16379">
            <v>24712</v>
          </cell>
          <cell r="D16379">
            <v>2016</v>
          </cell>
          <cell r="G16379">
            <v>288</v>
          </cell>
          <cell r="AC16379">
            <v>25739.074132547878</v>
          </cell>
        </row>
        <row r="16380">
          <cell r="A16380" t="str">
            <v>Costos OyM (D)</v>
          </cell>
          <cell r="C16380">
            <v>0</v>
          </cell>
          <cell r="D16380">
            <v>2016</v>
          </cell>
          <cell r="G16380">
            <v>290</v>
          </cell>
          <cell r="AC16380">
            <v>0</v>
          </cell>
        </row>
        <row r="16381">
          <cell r="A16381" t="str">
            <v>Costos OyM (D)</v>
          </cell>
          <cell r="C16381">
            <v>19993104.469050512</v>
          </cell>
          <cell r="D16381">
            <v>2016</v>
          </cell>
          <cell r="G16381">
            <v>309</v>
          </cell>
          <cell r="AC16381">
            <v>20824053.013461694</v>
          </cell>
        </row>
        <row r="16382">
          <cell r="A16382" t="str">
            <v>Costos OyM (D)</v>
          </cell>
          <cell r="C16382">
            <v>328382.52760106971</v>
          </cell>
          <cell r="D16382">
            <v>2016</v>
          </cell>
          <cell r="G16382">
            <v>403</v>
          </cell>
          <cell r="AC16382">
            <v>342030.68233074551</v>
          </cell>
        </row>
        <row r="16383">
          <cell r="A16383" t="str">
            <v>Costos OyM (D)</v>
          </cell>
          <cell r="C16383">
            <v>372473</v>
          </cell>
          <cell r="D16383">
            <v>2016</v>
          </cell>
          <cell r="G16383">
            <v>428</v>
          </cell>
          <cell r="AC16383">
            <v>387953.63221805217</v>
          </cell>
        </row>
        <row r="16384">
          <cell r="A16384" t="str">
            <v>Costos OyM (D)</v>
          </cell>
          <cell r="C16384">
            <v>2319584.8704120331</v>
          </cell>
          <cell r="D16384">
            <v>2016</v>
          </cell>
          <cell r="G16384">
            <v>432</v>
          </cell>
          <cell r="AC16384">
            <v>2415990.8925328497</v>
          </cell>
        </row>
        <row r="16385">
          <cell r="A16385" t="str">
            <v>Activos Trans 24-115</v>
          </cell>
          <cell r="C16385">
            <v>1788073786</v>
          </cell>
          <cell r="D16385">
            <v>2016</v>
          </cell>
          <cell r="G16385">
            <v>2</v>
          </cell>
          <cell r="AC16385">
            <v>1788073786</v>
          </cell>
        </row>
        <row r="16386">
          <cell r="A16386" t="str">
            <v>Activos Trans 24-115</v>
          </cell>
          <cell r="C16386">
            <v>32733064</v>
          </cell>
          <cell r="D16386">
            <v>2016</v>
          </cell>
          <cell r="G16386">
            <v>3</v>
          </cell>
          <cell r="AC16386">
            <v>32733064</v>
          </cell>
        </row>
        <row r="16387">
          <cell r="A16387" t="str">
            <v>Activos Trans 24-115</v>
          </cell>
          <cell r="C16387">
            <v>218723751.77805021</v>
          </cell>
          <cell r="D16387">
            <v>2016</v>
          </cell>
          <cell r="G16387">
            <v>6</v>
          </cell>
          <cell r="AC16387">
            <v>218723751.77805021</v>
          </cell>
        </row>
        <row r="16388">
          <cell r="A16388" t="str">
            <v>Activos Trans 24-115</v>
          </cell>
          <cell r="C16388">
            <v>694539623.20000005</v>
          </cell>
          <cell r="D16388">
            <v>2016</v>
          </cell>
          <cell r="G16388">
            <v>7</v>
          </cell>
          <cell r="AC16388">
            <v>694539623.20000005</v>
          </cell>
        </row>
        <row r="16389">
          <cell r="A16389" t="str">
            <v>Activos Trans 24-115</v>
          </cell>
          <cell r="C16389">
            <v>334237229</v>
          </cell>
          <cell r="D16389">
            <v>2016</v>
          </cell>
          <cell r="G16389">
            <v>8</v>
          </cell>
          <cell r="AC16389">
            <v>334237229</v>
          </cell>
        </row>
        <row r="16390">
          <cell r="A16390" t="str">
            <v>Activos Trans 24-115</v>
          </cell>
          <cell r="C16390">
            <v>234522901</v>
          </cell>
          <cell r="D16390">
            <v>2016</v>
          </cell>
          <cell r="G16390">
            <v>9</v>
          </cell>
          <cell r="AC16390">
            <v>234522901</v>
          </cell>
        </row>
        <row r="16391">
          <cell r="A16391" t="str">
            <v>Activos Trans 24-115</v>
          </cell>
          <cell r="C16391">
            <v>205800957</v>
          </cell>
          <cell r="D16391">
            <v>2016</v>
          </cell>
          <cell r="G16391">
            <v>10</v>
          </cell>
          <cell r="AC16391">
            <v>205800957</v>
          </cell>
        </row>
        <row r="16392">
          <cell r="A16392" t="str">
            <v>Activos Trans 24-115</v>
          </cell>
          <cell r="C16392">
            <v>0</v>
          </cell>
          <cell r="D16392">
            <v>2016</v>
          </cell>
          <cell r="G16392">
            <v>11</v>
          </cell>
          <cell r="AC16392">
            <v>0</v>
          </cell>
        </row>
        <row r="16393">
          <cell r="A16393" t="str">
            <v>Activos Trans 24-115</v>
          </cell>
          <cell r="C16393">
            <v>486130036</v>
          </cell>
          <cell r="D16393">
            <v>2016</v>
          </cell>
          <cell r="G16393">
            <v>17</v>
          </cell>
          <cell r="AC16393">
            <v>486130036</v>
          </cell>
        </row>
        <row r="16394">
          <cell r="A16394" t="str">
            <v>Activos Trans 24-115</v>
          </cell>
          <cell r="C16394">
            <v>154695475</v>
          </cell>
          <cell r="D16394">
            <v>2016</v>
          </cell>
          <cell r="G16394">
            <v>19</v>
          </cell>
          <cell r="AC16394">
            <v>154695475</v>
          </cell>
        </row>
        <row r="16395">
          <cell r="A16395" t="str">
            <v>Activos Trans 24-115</v>
          </cell>
          <cell r="C16395">
            <v>10553291</v>
          </cell>
          <cell r="D16395">
            <v>2016</v>
          </cell>
          <cell r="G16395">
            <v>22</v>
          </cell>
          <cell r="AC16395">
            <v>10553291</v>
          </cell>
        </row>
        <row r="16396">
          <cell r="A16396" t="str">
            <v>Activos Trans 24-115</v>
          </cell>
          <cell r="C16396">
            <v>89059927</v>
          </cell>
          <cell r="D16396">
            <v>2016</v>
          </cell>
          <cell r="G16396">
            <v>27</v>
          </cell>
          <cell r="AC16396">
            <v>89059927</v>
          </cell>
        </row>
        <row r="16397">
          <cell r="A16397" t="str">
            <v>Activos Trans 24-115</v>
          </cell>
          <cell r="C16397">
            <v>235642737</v>
          </cell>
          <cell r="D16397">
            <v>2016</v>
          </cell>
          <cell r="G16397">
            <v>30</v>
          </cell>
          <cell r="AC16397">
            <v>235642737</v>
          </cell>
        </row>
        <row r="16398">
          <cell r="A16398" t="str">
            <v>Activos Trans 24-115</v>
          </cell>
          <cell r="C16398">
            <v>0</v>
          </cell>
          <cell r="D16398">
            <v>2016</v>
          </cell>
          <cell r="G16398">
            <v>32</v>
          </cell>
          <cell r="AC16398">
            <v>0</v>
          </cell>
        </row>
        <row r="16399">
          <cell r="A16399" t="str">
            <v>Activos Trans 24-115</v>
          </cell>
          <cell r="C16399">
            <v>789139496</v>
          </cell>
          <cell r="D16399">
            <v>2016</v>
          </cell>
          <cell r="G16399">
            <v>39</v>
          </cell>
          <cell r="AC16399">
            <v>789139496</v>
          </cell>
        </row>
        <row r="16400">
          <cell r="A16400" t="str">
            <v>Activos Trans 24-115</v>
          </cell>
          <cell r="C16400">
            <v>0</v>
          </cell>
          <cell r="D16400">
            <v>2016</v>
          </cell>
          <cell r="G16400">
            <v>41</v>
          </cell>
          <cell r="AC16400">
            <v>0</v>
          </cell>
        </row>
        <row r="16401">
          <cell r="A16401" t="str">
            <v>Activos Trans 24-115</v>
          </cell>
          <cell r="C16401">
            <v>96968161</v>
          </cell>
          <cell r="D16401">
            <v>2016</v>
          </cell>
          <cell r="G16401">
            <v>42</v>
          </cell>
          <cell r="AC16401">
            <v>96968161</v>
          </cell>
        </row>
        <row r="16402">
          <cell r="A16402" t="str">
            <v>Activos Trans 24-115</v>
          </cell>
          <cell r="C16402">
            <v>246405554</v>
          </cell>
          <cell r="D16402">
            <v>2016</v>
          </cell>
          <cell r="G16402">
            <v>43</v>
          </cell>
          <cell r="AC16402">
            <v>246405554</v>
          </cell>
        </row>
        <row r="16403">
          <cell r="A16403" t="str">
            <v>Activos Trans 24-115</v>
          </cell>
          <cell r="C16403">
            <v>0</v>
          </cell>
          <cell r="D16403">
            <v>2016</v>
          </cell>
          <cell r="G16403">
            <v>44</v>
          </cell>
          <cell r="AC16403">
            <v>0</v>
          </cell>
        </row>
        <row r="16404">
          <cell r="A16404" t="str">
            <v>Activos Trans 24-115</v>
          </cell>
          <cell r="C16404">
            <v>1364210078</v>
          </cell>
          <cell r="D16404">
            <v>2016</v>
          </cell>
          <cell r="G16404">
            <v>45</v>
          </cell>
          <cell r="AC16404">
            <v>1364210078</v>
          </cell>
        </row>
        <row r="16405">
          <cell r="A16405" t="str">
            <v>Activos Trans 24-115</v>
          </cell>
          <cell r="C16405">
            <v>35923381</v>
          </cell>
          <cell r="D16405">
            <v>2016</v>
          </cell>
          <cell r="G16405">
            <v>46</v>
          </cell>
          <cell r="AC16405">
            <v>35923381</v>
          </cell>
        </row>
        <row r="16406">
          <cell r="A16406" t="str">
            <v>Activos Trans 24-115</v>
          </cell>
          <cell r="C16406">
            <v>108986530</v>
          </cell>
          <cell r="D16406">
            <v>2016</v>
          </cell>
          <cell r="G16406">
            <v>49</v>
          </cell>
          <cell r="AC16406">
            <v>108986530</v>
          </cell>
        </row>
        <row r="16407">
          <cell r="A16407" t="str">
            <v>Activos Trans 24-115</v>
          </cell>
          <cell r="C16407">
            <v>97913858</v>
          </cell>
          <cell r="D16407">
            <v>2016</v>
          </cell>
          <cell r="G16407">
            <v>51</v>
          </cell>
          <cell r="AC16407">
            <v>97913858</v>
          </cell>
        </row>
        <row r="16408">
          <cell r="A16408" t="str">
            <v>Activos Trans 24-115</v>
          </cell>
          <cell r="C16408">
            <v>1857397</v>
          </cell>
          <cell r="D16408">
            <v>2016</v>
          </cell>
          <cell r="G16408">
            <v>54</v>
          </cell>
          <cell r="AC16408">
            <v>1857397</v>
          </cell>
        </row>
        <row r="16409">
          <cell r="A16409" t="str">
            <v>Activos Trans 24-115</v>
          </cell>
          <cell r="C16409">
            <v>1085916159</v>
          </cell>
          <cell r="D16409">
            <v>2016</v>
          </cell>
          <cell r="G16409">
            <v>55</v>
          </cell>
          <cell r="AC16409">
            <v>1085916159</v>
          </cell>
        </row>
        <row r="16410">
          <cell r="A16410" t="str">
            <v>Activos Trans 24-115</v>
          </cell>
          <cell r="C16410">
            <v>0</v>
          </cell>
          <cell r="D16410">
            <v>2016</v>
          </cell>
          <cell r="G16410">
            <v>56</v>
          </cell>
          <cell r="AC16410">
            <v>0</v>
          </cell>
        </row>
        <row r="16411">
          <cell r="A16411" t="str">
            <v>Activos Trans 24-115</v>
          </cell>
          <cell r="C16411">
            <v>0</v>
          </cell>
          <cell r="D16411">
            <v>2016</v>
          </cell>
          <cell r="G16411">
            <v>57</v>
          </cell>
          <cell r="AC16411">
            <v>0</v>
          </cell>
        </row>
        <row r="16412">
          <cell r="A16412" t="str">
            <v>Activos Trans 24-115</v>
          </cell>
          <cell r="C16412">
            <v>0</v>
          </cell>
          <cell r="D16412">
            <v>2016</v>
          </cell>
          <cell r="G16412">
            <v>59</v>
          </cell>
          <cell r="AC16412">
            <v>0</v>
          </cell>
        </row>
        <row r="16413">
          <cell r="A16413" t="str">
            <v>Activos Trans 24-115</v>
          </cell>
          <cell r="C16413">
            <v>81831091</v>
          </cell>
          <cell r="D16413">
            <v>2016</v>
          </cell>
          <cell r="G16413">
            <v>61</v>
          </cell>
          <cell r="AC16413">
            <v>81831091</v>
          </cell>
        </row>
        <row r="16414">
          <cell r="A16414" t="str">
            <v>Activos Trans 24-115</v>
          </cell>
          <cell r="C16414">
            <v>237140872</v>
          </cell>
          <cell r="D16414">
            <v>2016</v>
          </cell>
          <cell r="G16414">
            <v>62</v>
          </cell>
          <cell r="AC16414">
            <v>237140872</v>
          </cell>
        </row>
        <row r="16415">
          <cell r="A16415" t="str">
            <v>Activos Trans 24-115</v>
          </cell>
          <cell r="C16415">
            <v>91705639</v>
          </cell>
          <cell r="D16415">
            <v>2016</v>
          </cell>
          <cell r="G16415">
            <v>70</v>
          </cell>
          <cell r="AC16415">
            <v>91705639</v>
          </cell>
        </row>
        <row r="16416">
          <cell r="A16416" t="str">
            <v>Activos Trans 24-115</v>
          </cell>
          <cell r="C16416">
            <v>0</v>
          </cell>
          <cell r="D16416">
            <v>2016</v>
          </cell>
          <cell r="G16416">
            <v>73</v>
          </cell>
          <cell r="AC16416">
            <v>0</v>
          </cell>
        </row>
        <row r="16417">
          <cell r="A16417" t="str">
            <v>Activos Trans 24-115</v>
          </cell>
          <cell r="C16417">
            <v>0</v>
          </cell>
          <cell r="D16417">
            <v>2016</v>
          </cell>
          <cell r="G16417">
            <v>74</v>
          </cell>
          <cell r="AC16417">
            <v>0</v>
          </cell>
        </row>
        <row r="16418">
          <cell r="A16418" t="str">
            <v>Activos Trans 24-115</v>
          </cell>
          <cell r="C16418">
            <v>423377681</v>
          </cell>
          <cell r="D16418">
            <v>2016</v>
          </cell>
          <cell r="G16418">
            <v>77</v>
          </cell>
          <cell r="AC16418">
            <v>423377681</v>
          </cell>
        </row>
        <row r="16419">
          <cell r="A16419" t="str">
            <v>Activos Trans 24-115</v>
          </cell>
          <cell r="C16419">
            <v>54689875</v>
          </cell>
          <cell r="D16419">
            <v>2016</v>
          </cell>
          <cell r="G16419">
            <v>79</v>
          </cell>
          <cell r="AC16419">
            <v>54689875</v>
          </cell>
        </row>
        <row r="16420">
          <cell r="A16420" t="str">
            <v>Activos Trans 24-115</v>
          </cell>
          <cell r="C16420">
            <v>271769336</v>
          </cell>
          <cell r="D16420">
            <v>2016</v>
          </cell>
          <cell r="G16420">
            <v>80</v>
          </cell>
          <cell r="AC16420">
            <v>271769336</v>
          </cell>
        </row>
        <row r="16421">
          <cell r="A16421" t="str">
            <v>Activos Trans 24-115</v>
          </cell>
          <cell r="C16421">
            <v>70267855.869083911</v>
          </cell>
          <cell r="D16421">
            <v>2016</v>
          </cell>
          <cell r="G16421">
            <v>81</v>
          </cell>
          <cell r="AC16421">
            <v>70267855.869083911</v>
          </cell>
        </row>
        <row r="16422">
          <cell r="A16422" t="str">
            <v>Activos Trans 24-115</v>
          </cell>
          <cell r="C16422">
            <v>223638450</v>
          </cell>
          <cell r="D16422">
            <v>2016</v>
          </cell>
          <cell r="G16422">
            <v>82</v>
          </cell>
          <cell r="AC16422">
            <v>223638450</v>
          </cell>
        </row>
        <row r="16423">
          <cell r="A16423" t="str">
            <v>Activos Trans 24-115</v>
          </cell>
          <cell r="C16423">
            <v>3817484.079721591</v>
          </cell>
          <cell r="D16423">
            <v>2016</v>
          </cell>
          <cell r="G16423">
            <v>83</v>
          </cell>
          <cell r="AC16423">
            <v>3817484.079721591</v>
          </cell>
        </row>
        <row r="16424">
          <cell r="A16424" t="str">
            <v>Activos Trans 24-115</v>
          </cell>
          <cell r="C16424">
            <v>2585217</v>
          </cell>
          <cell r="D16424">
            <v>2016</v>
          </cell>
          <cell r="G16424">
            <v>84</v>
          </cell>
          <cell r="AC16424">
            <v>2585217</v>
          </cell>
        </row>
        <row r="16425">
          <cell r="A16425" t="str">
            <v>Activos Trans 24-115</v>
          </cell>
          <cell r="C16425">
            <v>63672675.600000001</v>
          </cell>
          <cell r="D16425">
            <v>2016</v>
          </cell>
          <cell r="G16425">
            <v>88</v>
          </cell>
          <cell r="AC16425">
            <v>63672675.600000001</v>
          </cell>
        </row>
        <row r="16426">
          <cell r="A16426" t="str">
            <v>Activos Trans 24-115</v>
          </cell>
          <cell r="C16426">
            <v>0</v>
          </cell>
          <cell r="D16426">
            <v>2016</v>
          </cell>
          <cell r="G16426">
            <v>89</v>
          </cell>
          <cell r="AC16426">
            <v>0</v>
          </cell>
        </row>
        <row r="16427">
          <cell r="A16427" t="str">
            <v>Activos Trans 24-115</v>
          </cell>
          <cell r="C16427">
            <v>59323663</v>
          </cell>
          <cell r="D16427">
            <v>2016</v>
          </cell>
          <cell r="G16427">
            <v>93</v>
          </cell>
          <cell r="AC16427">
            <v>59323663</v>
          </cell>
        </row>
        <row r="16428">
          <cell r="A16428" t="str">
            <v>Activos Trans 24-115</v>
          </cell>
          <cell r="C16428">
            <v>0</v>
          </cell>
          <cell r="D16428">
            <v>2016</v>
          </cell>
          <cell r="G16428">
            <v>95</v>
          </cell>
          <cell r="AC16428">
            <v>0</v>
          </cell>
        </row>
        <row r="16429">
          <cell r="A16429" t="str">
            <v>Activos Trans 24-115</v>
          </cell>
          <cell r="C16429">
            <v>132997836</v>
          </cell>
          <cell r="D16429">
            <v>2016</v>
          </cell>
          <cell r="G16429">
            <v>96</v>
          </cell>
          <cell r="AC16429">
            <v>132997836</v>
          </cell>
        </row>
        <row r="16430">
          <cell r="A16430" t="str">
            <v>Activos Trans 24-115</v>
          </cell>
          <cell r="C16430">
            <v>142853495</v>
          </cell>
          <cell r="D16430">
            <v>2016</v>
          </cell>
          <cell r="G16430">
            <v>98</v>
          </cell>
          <cell r="AC16430">
            <v>142853495</v>
          </cell>
        </row>
        <row r="16431">
          <cell r="A16431" t="str">
            <v>Activos Trans 24-115</v>
          </cell>
          <cell r="C16431">
            <v>231662442</v>
          </cell>
          <cell r="D16431">
            <v>2016</v>
          </cell>
          <cell r="G16431">
            <v>99</v>
          </cell>
          <cell r="AC16431">
            <v>231662442</v>
          </cell>
        </row>
        <row r="16432">
          <cell r="A16432" t="str">
            <v>Activos Trans 24-115</v>
          </cell>
          <cell r="C16432">
            <v>334229920</v>
          </cell>
          <cell r="D16432">
            <v>2016</v>
          </cell>
          <cell r="G16432">
            <v>100</v>
          </cell>
          <cell r="AC16432">
            <v>334229920</v>
          </cell>
        </row>
        <row r="16433">
          <cell r="A16433" t="str">
            <v>Activos Trans 24-115</v>
          </cell>
          <cell r="C16433">
            <v>0</v>
          </cell>
          <cell r="D16433">
            <v>2016</v>
          </cell>
          <cell r="G16433">
            <v>101</v>
          </cell>
          <cell r="AC16433">
            <v>0</v>
          </cell>
        </row>
        <row r="16434">
          <cell r="A16434" t="str">
            <v>Activos Trans 24-115</v>
          </cell>
          <cell r="C16434">
            <v>0</v>
          </cell>
          <cell r="D16434">
            <v>2016</v>
          </cell>
          <cell r="G16434">
            <v>105</v>
          </cell>
          <cell r="AC16434">
            <v>0</v>
          </cell>
        </row>
        <row r="16435">
          <cell r="A16435" t="str">
            <v>Activos Trans 24-115</v>
          </cell>
          <cell r="C16435">
            <v>135520856.40000001</v>
          </cell>
          <cell r="D16435">
            <v>2016</v>
          </cell>
          <cell r="G16435">
            <v>107</v>
          </cell>
          <cell r="AC16435">
            <v>135520856.40000001</v>
          </cell>
        </row>
        <row r="16436">
          <cell r="A16436" t="str">
            <v>Activos Trans 24-115</v>
          </cell>
          <cell r="C16436">
            <v>65916200.545625076</v>
          </cell>
          <cell r="D16436">
            <v>2016</v>
          </cell>
          <cell r="G16436">
            <v>108</v>
          </cell>
          <cell r="AC16436">
            <v>65916200.545625076</v>
          </cell>
        </row>
        <row r="16437">
          <cell r="A16437" t="str">
            <v>Activos Trans 24-115</v>
          </cell>
          <cell r="C16437">
            <v>31100341</v>
          </cell>
          <cell r="D16437">
            <v>2016</v>
          </cell>
          <cell r="G16437">
            <v>114</v>
          </cell>
          <cell r="AC16437">
            <v>31100341</v>
          </cell>
        </row>
        <row r="16438">
          <cell r="A16438" t="str">
            <v>Activos Trans 24-115</v>
          </cell>
          <cell r="C16438">
            <v>0</v>
          </cell>
          <cell r="D16438">
            <v>2016</v>
          </cell>
          <cell r="G16438">
            <v>115</v>
          </cell>
          <cell r="AC16438">
            <v>0</v>
          </cell>
        </row>
        <row r="16439">
          <cell r="A16439" t="str">
            <v>Activos Trans 24-115</v>
          </cell>
          <cell r="C16439">
            <v>992197788</v>
          </cell>
          <cell r="D16439">
            <v>2016</v>
          </cell>
          <cell r="G16439">
            <v>117</v>
          </cell>
          <cell r="AC16439">
            <v>992197788</v>
          </cell>
        </row>
        <row r="16440">
          <cell r="A16440" t="str">
            <v>Activos Trans 24-115</v>
          </cell>
          <cell r="C16440">
            <v>180595570</v>
          </cell>
          <cell r="D16440">
            <v>2016</v>
          </cell>
          <cell r="G16440">
            <v>119</v>
          </cell>
          <cell r="AC16440">
            <v>180595570</v>
          </cell>
        </row>
        <row r="16441">
          <cell r="A16441" t="str">
            <v>Activos Trans 24-115</v>
          </cell>
          <cell r="C16441">
            <v>899325343</v>
          </cell>
          <cell r="D16441">
            <v>2016</v>
          </cell>
          <cell r="G16441">
            <v>120</v>
          </cell>
          <cell r="AC16441">
            <v>899325343</v>
          </cell>
        </row>
        <row r="16442">
          <cell r="A16442" t="str">
            <v>Activos Trans 24-115</v>
          </cell>
          <cell r="C16442">
            <v>345132326</v>
          </cell>
          <cell r="D16442">
            <v>2016</v>
          </cell>
          <cell r="G16442">
            <v>121</v>
          </cell>
          <cell r="AC16442">
            <v>345132326</v>
          </cell>
        </row>
        <row r="16443">
          <cell r="A16443" t="str">
            <v>Activos Trans 24-115</v>
          </cell>
          <cell r="C16443">
            <v>10690924.6</v>
          </cell>
          <cell r="D16443">
            <v>2016</v>
          </cell>
          <cell r="G16443">
            <v>123</v>
          </cell>
          <cell r="AC16443">
            <v>10690924.6</v>
          </cell>
        </row>
        <row r="16444">
          <cell r="A16444" t="str">
            <v>Activos Trans 24-115</v>
          </cell>
          <cell r="C16444">
            <v>97631822</v>
          </cell>
          <cell r="D16444">
            <v>2016</v>
          </cell>
          <cell r="G16444">
            <v>126</v>
          </cell>
          <cell r="AC16444">
            <v>97631822</v>
          </cell>
        </row>
        <row r="16445">
          <cell r="A16445" t="str">
            <v>Activos Trans 24-115</v>
          </cell>
          <cell r="C16445">
            <v>0</v>
          </cell>
          <cell r="D16445">
            <v>2016</v>
          </cell>
          <cell r="G16445">
            <v>127</v>
          </cell>
          <cell r="AC16445">
            <v>0</v>
          </cell>
        </row>
        <row r="16446">
          <cell r="A16446" t="str">
            <v>Activos Trans 24-115</v>
          </cell>
          <cell r="C16446">
            <v>150726512</v>
          </cell>
          <cell r="D16446">
            <v>2016</v>
          </cell>
          <cell r="G16446">
            <v>130</v>
          </cell>
          <cell r="AC16446">
            <v>150726512</v>
          </cell>
        </row>
        <row r="16447">
          <cell r="A16447" t="str">
            <v>Activos Trans 24-115</v>
          </cell>
          <cell r="C16447">
            <v>0</v>
          </cell>
          <cell r="D16447">
            <v>2016</v>
          </cell>
          <cell r="G16447">
            <v>131</v>
          </cell>
          <cell r="AC16447">
            <v>0</v>
          </cell>
        </row>
        <row r="16448">
          <cell r="A16448" t="str">
            <v>Activos Trans 24-115</v>
          </cell>
          <cell r="C16448">
            <v>152028848.19999999</v>
          </cell>
          <cell r="D16448">
            <v>2016</v>
          </cell>
          <cell r="G16448">
            <v>132</v>
          </cell>
          <cell r="AC16448">
            <v>152028848.19999999</v>
          </cell>
        </row>
        <row r="16449">
          <cell r="A16449" t="str">
            <v>Activos Trans 24-115</v>
          </cell>
          <cell r="C16449">
            <v>776670110</v>
          </cell>
          <cell r="D16449">
            <v>2016</v>
          </cell>
          <cell r="G16449">
            <v>134</v>
          </cell>
          <cell r="AC16449">
            <v>776670110</v>
          </cell>
        </row>
        <row r="16450">
          <cell r="A16450" t="str">
            <v>Activos Trans 24-115</v>
          </cell>
          <cell r="C16450">
            <v>86501890</v>
          </cell>
          <cell r="D16450">
            <v>2016</v>
          </cell>
          <cell r="G16450">
            <v>135</v>
          </cell>
          <cell r="AC16450">
            <v>86501890</v>
          </cell>
        </row>
        <row r="16451">
          <cell r="A16451" t="str">
            <v>Activos Trans 24-115</v>
          </cell>
          <cell r="C16451">
            <v>236724463</v>
          </cell>
          <cell r="D16451">
            <v>2016</v>
          </cell>
          <cell r="G16451">
            <v>136</v>
          </cell>
          <cell r="AC16451">
            <v>236724463</v>
          </cell>
        </row>
        <row r="16452">
          <cell r="A16452" t="str">
            <v>Activos Trans 24-115</v>
          </cell>
          <cell r="C16452">
            <v>8376984</v>
          </cell>
          <cell r="D16452">
            <v>2016</v>
          </cell>
          <cell r="G16452">
            <v>137</v>
          </cell>
          <cell r="AC16452">
            <v>8376984</v>
          </cell>
        </row>
        <row r="16453">
          <cell r="A16453" t="str">
            <v>Activos Trans 24-115</v>
          </cell>
          <cell r="C16453">
            <v>1226025332</v>
          </cell>
          <cell r="D16453">
            <v>2016</v>
          </cell>
          <cell r="G16453">
            <v>138</v>
          </cell>
          <cell r="AC16453">
            <v>1226025332</v>
          </cell>
        </row>
        <row r="16454">
          <cell r="A16454" t="str">
            <v>Activos Trans 24-115</v>
          </cell>
          <cell r="C16454">
            <v>3028505</v>
          </cell>
          <cell r="D16454">
            <v>2016</v>
          </cell>
          <cell r="G16454">
            <v>141</v>
          </cell>
          <cell r="AC16454">
            <v>3028505</v>
          </cell>
        </row>
        <row r="16455">
          <cell r="A16455" t="str">
            <v>Activos Trans 24-115</v>
          </cell>
          <cell r="C16455">
            <v>0</v>
          </cell>
          <cell r="D16455">
            <v>2016</v>
          </cell>
          <cell r="G16455">
            <v>142</v>
          </cell>
          <cell r="AC16455">
            <v>0</v>
          </cell>
        </row>
        <row r="16456">
          <cell r="A16456" t="str">
            <v>Activos Trans 24-115</v>
          </cell>
          <cell r="C16456">
            <v>4177091.8000000003</v>
          </cell>
          <cell r="D16456">
            <v>2016</v>
          </cell>
          <cell r="G16456">
            <v>143</v>
          </cell>
          <cell r="AC16456">
            <v>4177091.8000000003</v>
          </cell>
        </row>
        <row r="16457">
          <cell r="A16457" t="str">
            <v>Activos Trans 24-115</v>
          </cell>
          <cell r="C16457">
            <v>388592338</v>
          </cell>
          <cell r="D16457">
            <v>2016</v>
          </cell>
          <cell r="G16457">
            <v>144</v>
          </cell>
          <cell r="AC16457">
            <v>388592338</v>
          </cell>
        </row>
        <row r="16458">
          <cell r="A16458" t="str">
            <v>Activos Trans 24-115</v>
          </cell>
          <cell r="C16458">
            <v>268403093</v>
          </cell>
          <cell r="D16458">
            <v>2016</v>
          </cell>
          <cell r="G16458">
            <v>145</v>
          </cell>
          <cell r="AC16458">
            <v>268403093</v>
          </cell>
        </row>
        <row r="16459">
          <cell r="A16459" t="str">
            <v>Activos Trans 24-115</v>
          </cell>
          <cell r="C16459">
            <v>276781934</v>
          </cell>
          <cell r="D16459">
            <v>2016</v>
          </cell>
          <cell r="G16459">
            <v>146</v>
          </cell>
          <cell r="AC16459">
            <v>276781934</v>
          </cell>
        </row>
        <row r="16460">
          <cell r="A16460" t="str">
            <v>Activos Trans 24-115</v>
          </cell>
          <cell r="C16460">
            <v>173477308</v>
          </cell>
          <cell r="D16460">
            <v>2016</v>
          </cell>
          <cell r="G16460">
            <v>147</v>
          </cell>
          <cell r="AC16460">
            <v>173477308</v>
          </cell>
        </row>
        <row r="16461">
          <cell r="A16461" t="str">
            <v>Activos Trans 24-115</v>
          </cell>
          <cell r="C16461">
            <v>0</v>
          </cell>
          <cell r="D16461">
            <v>2016</v>
          </cell>
          <cell r="G16461">
            <v>148</v>
          </cell>
          <cell r="AC16461">
            <v>0</v>
          </cell>
        </row>
        <row r="16462">
          <cell r="A16462" t="str">
            <v>Activos Trans 24-115</v>
          </cell>
          <cell r="C16462">
            <v>701536778</v>
          </cell>
          <cell r="D16462">
            <v>2016</v>
          </cell>
          <cell r="G16462">
            <v>149</v>
          </cell>
          <cell r="AC16462">
            <v>701536778</v>
          </cell>
        </row>
        <row r="16463">
          <cell r="A16463" t="str">
            <v>Activos Trans 24-115</v>
          </cell>
          <cell r="C16463">
            <v>455327399</v>
          </cell>
          <cell r="D16463">
            <v>2016</v>
          </cell>
          <cell r="G16463">
            <v>150</v>
          </cell>
          <cell r="AC16463">
            <v>455327399</v>
          </cell>
        </row>
        <row r="16464">
          <cell r="A16464" t="str">
            <v>Activos Trans 24-115</v>
          </cell>
          <cell r="C16464">
            <v>281178997</v>
          </cell>
          <cell r="D16464">
            <v>2016</v>
          </cell>
          <cell r="G16464">
            <v>151</v>
          </cell>
          <cell r="AC16464">
            <v>281178997</v>
          </cell>
        </row>
        <row r="16465">
          <cell r="A16465" t="str">
            <v>Activos Trans 24-115</v>
          </cell>
          <cell r="C16465">
            <v>0</v>
          </cell>
          <cell r="D16465">
            <v>2016</v>
          </cell>
          <cell r="G16465">
            <v>152</v>
          </cell>
          <cell r="AC16465">
            <v>0</v>
          </cell>
        </row>
        <row r="16466">
          <cell r="A16466" t="str">
            <v>Activos Trans 24-115</v>
          </cell>
          <cell r="C16466">
            <v>0</v>
          </cell>
          <cell r="D16466">
            <v>2016</v>
          </cell>
          <cell r="G16466">
            <v>155</v>
          </cell>
          <cell r="AC16466">
            <v>0</v>
          </cell>
        </row>
        <row r="16467">
          <cell r="A16467" t="str">
            <v>Activos Trans 24-115</v>
          </cell>
          <cell r="C16467">
            <v>17723520</v>
          </cell>
          <cell r="D16467">
            <v>2016</v>
          </cell>
          <cell r="G16467">
            <v>157</v>
          </cell>
          <cell r="AC16467">
            <v>17723520</v>
          </cell>
        </row>
        <row r="16468">
          <cell r="A16468" t="str">
            <v>Activos Trans 24-115</v>
          </cell>
          <cell r="C16468">
            <v>537909824</v>
          </cell>
          <cell r="D16468">
            <v>2016</v>
          </cell>
          <cell r="G16468">
            <v>159</v>
          </cell>
          <cell r="AC16468">
            <v>537909824</v>
          </cell>
        </row>
        <row r="16469">
          <cell r="A16469" t="str">
            <v>Activos Trans 24-115</v>
          </cell>
          <cell r="C16469">
            <v>1624571007</v>
          </cell>
          <cell r="D16469">
            <v>2016</v>
          </cell>
          <cell r="G16469">
            <v>161</v>
          </cell>
          <cell r="AC16469">
            <v>1624571007</v>
          </cell>
        </row>
        <row r="16470">
          <cell r="A16470" t="str">
            <v>Activos Trans 24-115</v>
          </cell>
          <cell r="C16470">
            <v>101915672</v>
          </cell>
          <cell r="D16470">
            <v>2016</v>
          </cell>
          <cell r="G16470">
            <v>163</v>
          </cell>
          <cell r="AC16470">
            <v>101915672</v>
          </cell>
        </row>
        <row r="16471">
          <cell r="A16471" t="str">
            <v>Activos Trans 24-115</v>
          </cell>
          <cell r="C16471">
            <v>0</v>
          </cell>
          <cell r="D16471">
            <v>2016</v>
          </cell>
          <cell r="G16471">
            <v>164</v>
          </cell>
          <cell r="AC16471">
            <v>0</v>
          </cell>
        </row>
        <row r="16472">
          <cell r="A16472" t="str">
            <v>Activos Trans 24-115</v>
          </cell>
          <cell r="C16472">
            <v>731031476</v>
          </cell>
          <cell r="D16472">
            <v>2016</v>
          </cell>
          <cell r="G16472">
            <v>166</v>
          </cell>
          <cell r="AC16472">
            <v>731031476</v>
          </cell>
        </row>
        <row r="16473">
          <cell r="A16473" t="str">
            <v>Activos Trans 24-115</v>
          </cell>
          <cell r="C16473">
            <v>3646217</v>
          </cell>
          <cell r="D16473">
            <v>2016</v>
          </cell>
          <cell r="G16473">
            <v>167</v>
          </cell>
          <cell r="AC16473">
            <v>3646217</v>
          </cell>
        </row>
        <row r="16474">
          <cell r="A16474" t="str">
            <v>Activos Trans 24-115</v>
          </cell>
          <cell r="C16474">
            <v>0</v>
          </cell>
          <cell r="D16474">
            <v>2016</v>
          </cell>
          <cell r="G16474">
            <v>170</v>
          </cell>
          <cell r="AC16474">
            <v>0</v>
          </cell>
        </row>
        <row r="16475">
          <cell r="A16475" t="str">
            <v>Activos Trans 24-115</v>
          </cell>
          <cell r="C16475">
            <v>11227680</v>
          </cell>
          <cell r="D16475">
            <v>2016</v>
          </cell>
          <cell r="G16475">
            <v>175</v>
          </cell>
          <cell r="AC16475">
            <v>11227680</v>
          </cell>
        </row>
        <row r="16476">
          <cell r="A16476" t="str">
            <v>Activos Trans 24-115</v>
          </cell>
          <cell r="C16476">
            <v>0</v>
          </cell>
          <cell r="D16476">
            <v>2016</v>
          </cell>
          <cell r="G16476">
            <v>176</v>
          </cell>
          <cell r="AC16476">
            <v>0</v>
          </cell>
        </row>
        <row r="16477">
          <cell r="A16477" t="str">
            <v>Activos Trans 24-115</v>
          </cell>
          <cell r="C16477">
            <v>0</v>
          </cell>
          <cell r="D16477">
            <v>2016</v>
          </cell>
          <cell r="G16477">
            <v>177</v>
          </cell>
          <cell r="AC16477">
            <v>0</v>
          </cell>
        </row>
        <row r="16478">
          <cell r="A16478" t="str">
            <v>Activos Trans 24-115</v>
          </cell>
          <cell r="C16478">
            <v>14645138</v>
          </cell>
          <cell r="D16478">
            <v>2016</v>
          </cell>
          <cell r="G16478">
            <v>178</v>
          </cell>
          <cell r="AC16478">
            <v>14645138</v>
          </cell>
        </row>
        <row r="16479">
          <cell r="A16479" t="str">
            <v>Activos Trans 24-115</v>
          </cell>
          <cell r="C16479">
            <v>112962591.2</v>
          </cell>
          <cell r="D16479">
            <v>2016</v>
          </cell>
          <cell r="G16479">
            <v>179</v>
          </cell>
          <cell r="AC16479">
            <v>112962591.2</v>
          </cell>
        </row>
        <row r="16480">
          <cell r="A16480" t="str">
            <v>Activos Trans 24-115</v>
          </cell>
          <cell r="C16480">
            <v>0</v>
          </cell>
          <cell r="D16480">
            <v>2016</v>
          </cell>
          <cell r="G16480">
            <v>181</v>
          </cell>
          <cell r="AC16480">
            <v>0</v>
          </cell>
        </row>
        <row r="16481">
          <cell r="A16481" t="str">
            <v>Activos Trans 24-115</v>
          </cell>
          <cell r="C16481">
            <v>23916312</v>
          </cell>
          <cell r="D16481">
            <v>2016</v>
          </cell>
          <cell r="G16481">
            <v>182</v>
          </cell>
          <cell r="AC16481">
            <v>23916312</v>
          </cell>
        </row>
        <row r="16482">
          <cell r="A16482" t="str">
            <v>Activos Trans 24-115</v>
          </cell>
          <cell r="C16482">
            <v>181911261</v>
          </cell>
          <cell r="D16482">
            <v>2016</v>
          </cell>
          <cell r="G16482">
            <v>187</v>
          </cell>
          <cell r="AC16482">
            <v>181911261</v>
          </cell>
        </row>
        <row r="16483">
          <cell r="A16483" t="str">
            <v>Activos Trans 24-115</v>
          </cell>
          <cell r="C16483">
            <v>0</v>
          </cell>
          <cell r="D16483">
            <v>2016</v>
          </cell>
          <cell r="G16483">
            <v>188</v>
          </cell>
          <cell r="AC16483">
            <v>0</v>
          </cell>
        </row>
        <row r="16484">
          <cell r="A16484" t="str">
            <v>Activos Trans 24-115</v>
          </cell>
          <cell r="C16484">
            <v>349163423.60000002</v>
          </cell>
          <cell r="D16484">
            <v>2016</v>
          </cell>
          <cell r="G16484">
            <v>190</v>
          </cell>
          <cell r="AC16484">
            <v>349163423.60000002</v>
          </cell>
        </row>
        <row r="16485">
          <cell r="A16485" t="str">
            <v>Activos Trans 24-115</v>
          </cell>
          <cell r="C16485">
            <v>0</v>
          </cell>
          <cell r="D16485">
            <v>2016</v>
          </cell>
          <cell r="G16485">
            <v>192</v>
          </cell>
          <cell r="AC16485">
            <v>0</v>
          </cell>
        </row>
        <row r="16486">
          <cell r="A16486" t="str">
            <v>Activos Trans 24-115</v>
          </cell>
          <cell r="C16486">
            <v>0</v>
          </cell>
          <cell r="D16486">
            <v>2016</v>
          </cell>
          <cell r="G16486">
            <v>193</v>
          </cell>
          <cell r="AC16486">
            <v>0</v>
          </cell>
        </row>
        <row r="16487">
          <cell r="A16487" t="str">
            <v>Activos Trans 24-115</v>
          </cell>
          <cell r="C16487">
            <v>0</v>
          </cell>
          <cell r="D16487">
            <v>2016</v>
          </cell>
          <cell r="G16487">
            <v>194</v>
          </cell>
          <cell r="AC16487">
            <v>0</v>
          </cell>
        </row>
        <row r="16488">
          <cell r="A16488" t="str">
            <v>Activos Trans 24-115</v>
          </cell>
          <cell r="C16488">
            <v>0</v>
          </cell>
          <cell r="D16488">
            <v>2016</v>
          </cell>
          <cell r="G16488">
            <v>195</v>
          </cell>
          <cell r="AC16488">
            <v>0</v>
          </cell>
        </row>
        <row r="16489">
          <cell r="A16489" t="str">
            <v>Activos Trans 24-115</v>
          </cell>
          <cell r="C16489">
            <v>0</v>
          </cell>
          <cell r="D16489">
            <v>2016</v>
          </cell>
          <cell r="G16489">
            <v>202</v>
          </cell>
          <cell r="AC16489">
            <v>0</v>
          </cell>
        </row>
        <row r="16490">
          <cell r="A16490" t="str">
            <v>Activos Trans 24-115</v>
          </cell>
          <cell r="C16490">
            <v>182694979</v>
          </cell>
          <cell r="D16490">
            <v>2016</v>
          </cell>
          <cell r="G16490">
            <v>210</v>
          </cell>
          <cell r="AC16490">
            <v>182694979</v>
          </cell>
        </row>
        <row r="16491">
          <cell r="A16491" t="str">
            <v>Activos Trans 24-115</v>
          </cell>
          <cell r="C16491">
            <v>0</v>
          </cell>
          <cell r="D16491">
            <v>2016</v>
          </cell>
          <cell r="G16491">
            <v>269</v>
          </cell>
          <cell r="AC16491">
            <v>0</v>
          </cell>
        </row>
        <row r="16492">
          <cell r="A16492" t="str">
            <v>Activos Trans 24-115</v>
          </cell>
          <cell r="C16492">
            <v>0</v>
          </cell>
          <cell r="D16492">
            <v>2016</v>
          </cell>
          <cell r="G16492">
            <v>281</v>
          </cell>
          <cell r="AC16492">
            <v>0</v>
          </cell>
        </row>
        <row r="16493">
          <cell r="A16493" t="str">
            <v>Activos Trans 24-115</v>
          </cell>
          <cell r="C16493">
            <v>46016322</v>
          </cell>
          <cell r="D16493">
            <v>2016</v>
          </cell>
          <cell r="G16493">
            <v>288</v>
          </cell>
          <cell r="AC16493">
            <v>46016322</v>
          </cell>
        </row>
        <row r="16494">
          <cell r="A16494" t="str">
            <v>Activos Trans 24-115</v>
          </cell>
          <cell r="C16494">
            <v>0</v>
          </cell>
          <cell r="D16494">
            <v>2016</v>
          </cell>
          <cell r="G16494">
            <v>290</v>
          </cell>
          <cell r="AC16494">
            <v>0</v>
          </cell>
        </row>
        <row r="16495">
          <cell r="A16495" t="str">
            <v>Activos Trans 24-115</v>
          </cell>
          <cell r="C16495">
            <v>567224750.79999995</v>
          </cell>
          <cell r="D16495">
            <v>2016</v>
          </cell>
          <cell r="G16495">
            <v>309</v>
          </cell>
          <cell r="AC16495">
            <v>567224750.79999995</v>
          </cell>
        </row>
        <row r="16496">
          <cell r="A16496" t="str">
            <v>Activos Trans 24-115</v>
          </cell>
          <cell r="C16496">
            <v>13183158</v>
          </cell>
          <cell r="D16496">
            <v>2016</v>
          </cell>
          <cell r="G16496">
            <v>403</v>
          </cell>
          <cell r="AC16496">
            <v>13183158</v>
          </cell>
        </row>
        <row r="16497">
          <cell r="A16497" t="str">
            <v>Activos Trans 24-115</v>
          </cell>
          <cell r="C16497">
            <v>12821434</v>
          </cell>
          <cell r="D16497">
            <v>2016</v>
          </cell>
          <cell r="G16497">
            <v>428</v>
          </cell>
          <cell r="AC16497">
            <v>12821434</v>
          </cell>
        </row>
        <row r="16498">
          <cell r="A16498" t="str">
            <v>Activos Trans 24-115</v>
          </cell>
          <cell r="C16498">
            <v>93121440</v>
          </cell>
          <cell r="D16498">
            <v>2016</v>
          </cell>
          <cell r="G16498">
            <v>432</v>
          </cell>
          <cell r="AC16498">
            <v>93121440</v>
          </cell>
        </row>
        <row r="16499">
          <cell r="AC16499">
            <v>0</v>
          </cell>
        </row>
        <row r="16500">
          <cell r="A16500" t="str">
            <v>Costos OyM (D)</v>
          </cell>
          <cell r="C16500">
            <v>25988067.418421552</v>
          </cell>
          <cell r="D16500">
            <v>2015</v>
          </cell>
          <cell r="G16500">
            <v>500</v>
          </cell>
          <cell r="AC16500">
            <v>26789853.673223954</v>
          </cell>
        </row>
        <row r="16501">
          <cell r="A16501" t="str">
            <v>Costos de OyM (C )</v>
          </cell>
          <cell r="C16501">
            <v>25422556.900056981</v>
          </cell>
          <cell r="D16501">
            <v>2015</v>
          </cell>
          <cell r="G16501">
            <v>500</v>
          </cell>
          <cell r="AC16501">
            <v>26248179.229948737</v>
          </cell>
        </row>
        <row r="16502">
          <cell r="A16502" t="str">
            <v>Costos de Administración</v>
          </cell>
          <cell r="C16502">
            <v>27953237.072790828</v>
          </cell>
          <cell r="D16502">
            <v>2015</v>
          </cell>
          <cell r="G16502">
            <v>500</v>
          </cell>
          <cell r="AC16502">
            <v>28792398.616521958</v>
          </cell>
        </row>
        <row r="16503">
          <cell r="A16503" t="str">
            <v>Venta a Usuarios Propios [MWh]</v>
          </cell>
          <cell r="C16503">
            <v>3209040.0000000005</v>
          </cell>
          <cell r="D16503">
            <v>2015</v>
          </cell>
          <cell r="G16503">
            <v>500</v>
          </cell>
          <cell r="AC16503">
            <v>3209040.0000000005</v>
          </cell>
        </row>
        <row r="16504">
          <cell r="A16504" t="str">
            <v>Pérdidas de energía [MWh]</v>
          </cell>
          <cell r="C16504">
            <v>390033.9199999994</v>
          </cell>
          <cell r="D16504">
            <v>2015</v>
          </cell>
          <cell r="G16504">
            <v>500</v>
          </cell>
          <cell r="AC16504">
            <v>390033.9199999994</v>
          </cell>
        </row>
        <row r="16505">
          <cell r="A16505" t="str">
            <v>Demanda Pico [MW]</v>
          </cell>
          <cell r="C16505">
            <v>0</v>
          </cell>
          <cell r="D16505">
            <v>2015</v>
          </cell>
          <cell r="G16505">
            <v>500</v>
          </cell>
          <cell r="AC16505">
            <v>0</v>
          </cell>
        </row>
        <row r="16506">
          <cell r="A16506" t="str">
            <v>Nº de Clientes</v>
          </cell>
          <cell r="C16506">
            <v>420135</v>
          </cell>
          <cell r="D16506">
            <v>2015</v>
          </cell>
          <cell r="G16506">
            <v>500</v>
          </cell>
          <cell r="AC16506">
            <v>420135</v>
          </cell>
        </row>
        <row r="16507">
          <cell r="A16507" t="str">
            <v>Activos (D+C+AP)</v>
          </cell>
          <cell r="C16507">
            <v>903005988.37739956</v>
          </cell>
          <cell r="D16507">
            <v>2015</v>
          </cell>
          <cell r="G16507">
            <v>500</v>
          </cell>
          <cell r="AC16507">
            <v>1095206778.3060534</v>
          </cell>
        </row>
        <row r="16508">
          <cell r="A16508" t="str">
            <v>Activos (PG)</v>
          </cell>
          <cell r="C16508">
            <v>0</v>
          </cell>
          <cell r="D16508">
            <v>2015</v>
          </cell>
          <cell r="G16508">
            <v>500</v>
          </cell>
          <cell r="AC16508">
            <v>0</v>
          </cell>
        </row>
        <row r="16509">
          <cell r="A16509" t="str">
            <v>Activos C</v>
          </cell>
          <cell r="C16509">
            <v>76101275.219258904</v>
          </cell>
          <cell r="D16509">
            <v>2015</v>
          </cell>
          <cell r="G16509">
            <v>500</v>
          </cell>
          <cell r="AC16509">
            <v>93567423.431881323</v>
          </cell>
        </row>
        <row r="16510">
          <cell r="A16510" t="str">
            <v>Depreciación Acumulada (D+C+AP)</v>
          </cell>
          <cell r="C16510">
            <v>213556792</v>
          </cell>
          <cell r="D16510">
            <v>2015</v>
          </cell>
          <cell r="G16510">
            <v>500</v>
          </cell>
          <cell r="AC16510">
            <v>213556792</v>
          </cell>
        </row>
        <row r="16511">
          <cell r="A16511" t="str">
            <v>Depreciación Anual (D+C+AP)</v>
          </cell>
          <cell r="C16511">
            <v>24069636</v>
          </cell>
          <cell r="D16511">
            <v>2015</v>
          </cell>
          <cell r="G16511">
            <v>500</v>
          </cell>
          <cell r="AC16511">
            <v>24069636</v>
          </cell>
        </row>
        <row r="16512">
          <cell r="A16512" t="str">
            <v>Costos OyM (D)</v>
          </cell>
          <cell r="C16512">
            <v>28230690.678319257</v>
          </cell>
          <cell r="D16512">
            <v>2016</v>
          </cell>
          <cell r="G16512">
            <v>500</v>
          </cell>
          <cell r="AC16512">
            <v>29404007.776881177</v>
          </cell>
        </row>
        <row r="16513">
          <cell r="A16513" t="str">
            <v>Costos de OyM (C )</v>
          </cell>
          <cell r="C16513">
            <v>22851868.334269136</v>
          </cell>
          <cell r="D16513">
            <v>2016</v>
          </cell>
          <cell r="G16513">
            <v>500</v>
          </cell>
          <cell r="AC16513">
            <v>24015311.767841429</v>
          </cell>
        </row>
        <row r="16514">
          <cell r="A16514" t="str">
            <v>Costos de Administración</v>
          </cell>
          <cell r="C16514">
            <v>25196398.333788078</v>
          </cell>
          <cell r="D16514">
            <v>2016</v>
          </cell>
          <cell r="G16514">
            <v>500</v>
          </cell>
          <cell r="AC16514">
            <v>26122907.91887255</v>
          </cell>
        </row>
        <row r="16515">
          <cell r="A16515" t="str">
            <v>Venta a Usuarios Propios [MWh]</v>
          </cell>
          <cell r="C16515">
            <v>3339505.8959999997</v>
          </cell>
          <cell r="D16515">
            <v>2016</v>
          </cell>
          <cell r="G16515">
            <v>500</v>
          </cell>
          <cell r="AC16515">
            <v>3339505.8959999997</v>
          </cell>
        </row>
        <row r="16516">
          <cell r="A16516" t="str">
            <v>Pérdidas de energía [MWh]</v>
          </cell>
          <cell r="C16516">
            <v>417199.90700000065</v>
          </cell>
          <cell r="D16516">
            <v>2016</v>
          </cell>
          <cell r="G16516">
            <v>500</v>
          </cell>
          <cell r="AC16516">
            <v>417199.90700000065</v>
          </cell>
        </row>
        <row r="16517">
          <cell r="A16517" t="str">
            <v>Demanda Pico [MW]</v>
          </cell>
          <cell r="C16517">
            <v>0</v>
          </cell>
          <cell r="D16517">
            <v>2016</v>
          </cell>
          <cell r="G16517">
            <v>500</v>
          </cell>
          <cell r="AC16517">
            <v>0</v>
          </cell>
        </row>
        <row r="16518">
          <cell r="A16518" t="str">
            <v>Nº de Clientes</v>
          </cell>
          <cell r="C16518">
            <v>438307</v>
          </cell>
          <cell r="D16518">
            <v>2016</v>
          </cell>
          <cell r="G16518">
            <v>500</v>
          </cell>
          <cell r="AC16518">
            <v>438307</v>
          </cell>
        </row>
        <row r="16519">
          <cell r="A16519" t="str">
            <v>Activos (D+C+AP)</v>
          </cell>
          <cell r="C16519">
            <v>1007761759.3300352</v>
          </cell>
          <cell r="D16519">
            <v>2016</v>
          </cell>
          <cell r="G16519">
            <v>500</v>
          </cell>
          <cell r="AC16519">
            <v>1174688601.9858413</v>
          </cell>
        </row>
        <row r="16520">
          <cell r="A16520" t="str">
            <v>Activos (PG)</v>
          </cell>
          <cell r="C16520">
            <v>0</v>
          </cell>
          <cell r="D16520">
            <v>2016</v>
          </cell>
          <cell r="G16520">
            <v>500</v>
          </cell>
          <cell r="AC16520">
            <v>0</v>
          </cell>
        </row>
        <row r="16521">
          <cell r="A16521" t="str">
            <v>Activos C</v>
          </cell>
          <cell r="C16521">
            <v>90502566.074848756</v>
          </cell>
          <cell r="D16521">
            <v>2016</v>
          </cell>
          <cell r="G16521">
            <v>500</v>
          </cell>
          <cell r="AC16521">
            <v>106832947.26277091</v>
          </cell>
        </row>
        <row r="16522">
          <cell r="A16522" t="str">
            <v>Depreciación Acumulada (D+C+AP)</v>
          </cell>
          <cell r="C16522">
            <v>229127970.75999999</v>
          </cell>
          <cell r="D16522">
            <v>2016</v>
          </cell>
          <cell r="G16522">
            <v>500</v>
          </cell>
          <cell r="AC16522">
            <v>229127970.75999999</v>
          </cell>
        </row>
        <row r="16523">
          <cell r="A16523" t="str">
            <v>Depreciación Anual (D+C+AP)</v>
          </cell>
          <cell r="C16523">
            <v>26047026.760000009</v>
          </cell>
          <cell r="D16523">
            <v>2016</v>
          </cell>
          <cell r="G16523">
            <v>500</v>
          </cell>
          <cell r="AC16523">
            <v>26047026.760000009</v>
          </cell>
        </row>
        <row r="16524">
          <cell r="A16524" t="str">
            <v>Costos OyM (D)</v>
          </cell>
          <cell r="C16524">
            <v>42795758.090621866</v>
          </cell>
          <cell r="D16524">
            <v>2015</v>
          </cell>
          <cell r="G16524">
            <v>501</v>
          </cell>
          <cell r="AC16524">
            <v>44116096.769464396</v>
          </cell>
        </row>
        <row r="16525">
          <cell r="A16525" t="str">
            <v>Costos de OyM (C )</v>
          </cell>
          <cell r="C16525">
            <v>12912081.593911547</v>
          </cell>
          <cell r="D16525">
            <v>2015</v>
          </cell>
          <cell r="G16525">
            <v>501</v>
          </cell>
          <cell r="AC16525">
            <v>13331414.036797881</v>
          </cell>
        </row>
        <row r="16526">
          <cell r="A16526" t="str">
            <v>Costos de Administración</v>
          </cell>
          <cell r="C16526">
            <v>27531148.384162396</v>
          </cell>
          <cell r="D16526">
            <v>2015</v>
          </cell>
          <cell r="G16526">
            <v>501</v>
          </cell>
          <cell r="AC16526">
            <v>28357638.744423129</v>
          </cell>
        </row>
        <row r="16527">
          <cell r="A16527" t="str">
            <v>Venta a Usuarios Propios [MWh]</v>
          </cell>
          <cell r="C16527">
            <v>4074298.858</v>
          </cell>
          <cell r="D16527">
            <v>2015</v>
          </cell>
          <cell r="G16527">
            <v>501</v>
          </cell>
          <cell r="AC16527">
            <v>4074298.858</v>
          </cell>
        </row>
        <row r="16528">
          <cell r="A16528" t="str">
            <v>Pérdidas de energía [MWh]</v>
          </cell>
          <cell r="C16528">
            <v>566369.04374061525</v>
          </cell>
          <cell r="D16528">
            <v>2015</v>
          </cell>
          <cell r="G16528">
            <v>501</v>
          </cell>
          <cell r="AC16528">
            <v>566369.04374061525</v>
          </cell>
        </row>
        <row r="16529">
          <cell r="A16529" t="str">
            <v>Demanda Pico [MW]</v>
          </cell>
          <cell r="C16529">
            <v>778.55</v>
          </cell>
          <cell r="D16529">
            <v>2015</v>
          </cell>
          <cell r="G16529">
            <v>501</v>
          </cell>
          <cell r="AC16529">
            <v>778.55</v>
          </cell>
        </row>
        <row r="16530">
          <cell r="A16530" t="str">
            <v>Nº de Clientes</v>
          </cell>
          <cell r="C16530">
            <v>442997.41666666669</v>
          </cell>
          <cell r="D16530">
            <v>2015</v>
          </cell>
          <cell r="G16530">
            <v>501</v>
          </cell>
          <cell r="AC16530">
            <v>442997.41666666669</v>
          </cell>
        </row>
        <row r="16531">
          <cell r="A16531" t="str">
            <v>Activos (D+C+AP)</v>
          </cell>
          <cell r="C16531">
            <v>1148729113.817106</v>
          </cell>
          <cell r="D16531">
            <v>2015</v>
          </cell>
          <cell r="G16531">
            <v>501</v>
          </cell>
          <cell r="AC16531">
            <v>1799852067.0911841</v>
          </cell>
        </row>
        <row r="16532">
          <cell r="A16532" t="str">
            <v>Activos (PG)</v>
          </cell>
          <cell r="C16532">
            <v>0</v>
          </cell>
          <cell r="D16532">
            <v>2015</v>
          </cell>
          <cell r="G16532">
            <v>501</v>
          </cell>
          <cell r="AC16532">
            <v>0</v>
          </cell>
        </row>
        <row r="16533">
          <cell r="A16533" t="str">
            <v>Activos C</v>
          </cell>
          <cell r="C16533">
            <v>74782841.811667278</v>
          </cell>
          <cell r="D16533">
            <v>2015</v>
          </cell>
          <cell r="G16533">
            <v>501</v>
          </cell>
          <cell r="AC16533">
            <v>119709538.80518539</v>
          </cell>
        </row>
        <row r="16534">
          <cell r="A16534" t="str">
            <v>Depreciación Acumulada (D+C+AP)</v>
          </cell>
          <cell r="C16534">
            <v>355160335.18840593</v>
          </cell>
          <cell r="D16534">
            <v>2015</v>
          </cell>
          <cell r="G16534">
            <v>501</v>
          </cell>
          <cell r="AC16534">
            <v>355160335.18840593</v>
          </cell>
        </row>
        <row r="16535">
          <cell r="A16535" t="str">
            <v>Depreciación Anual (D+C+AP)</v>
          </cell>
          <cell r="C16535">
            <v>20371855</v>
          </cell>
          <cell r="D16535">
            <v>2015</v>
          </cell>
          <cell r="G16535">
            <v>501</v>
          </cell>
          <cell r="AC16535">
            <v>20371855</v>
          </cell>
        </row>
        <row r="16536">
          <cell r="A16536" t="str">
            <v>Costos OyM (D)</v>
          </cell>
          <cell r="C16536">
            <v>49846386.31851548</v>
          </cell>
          <cell r="D16536">
            <v>2016</v>
          </cell>
          <cell r="G16536">
            <v>501</v>
          </cell>
          <cell r="AC16536">
            <v>51918089.701031491</v>
          </cell>
        </row>
        <row r="16537">
          <cell r="A16537" t="str">
            <v>Costos de OyM (C )</v>
          </cell>
          <cell r="C16537">
            <v>12842034.305656791</v>
          </cell>
          <cell r="D16537">
            <v>2016</v>
          </cell>
          <cell r="G16537">
            <v>501</v>
          </cell>
          <cell r="AC16537">
            <v>13495853.077412127</v>
          </cell>
        </row>
        <row r="16538">
          <cell r="A16538" t="str">
            <v>Costos de Administración</v>
          </cell>
          <cell r="C16538">
            <v>22977400.537282884</v>
          </cell>
          <cell r="D16538">
            <v>2016</v>
          </cell>
          <cell r="G16538">
            <v>501</v>
          </cell>
          <cell r="AC16538">
            <v>23822314.225187622</v>
          </cell>
        </row>
        <row r="16539">
          <cell r="A16539" t="str">
            <v>Venta a Usuarios Propios [MWh]</v>
          </cell>
          <cell r="C16539">
            <v>4179965.3569999998</v>
          </cell>
          <cell r="D16539">
            <v>2016</v>
          </cell>
          <cell r="G16539">
            <v>501</v>
          </cell>
          <cell r="AC16539">
            <v>4179965.3569999998</v>
          </cell>
        </row>
        <row r="16540">
          <cell r="A16540" t="str">
            <v>Pérdidas de energía [MWh]</v>
          </cell>
          <cell r="C16540">
            <v>589719.23394237086</v>
          </cell>
          <cell r="D16540">
            <v>2016</v>
          </cell>
          <cell r="G16540">
            <v>501</v>
          </cell>
          <cell r="AC16540">
            <v>589719.23394237086</v>
          </cell>
        </row>
        <row r="16541">
          <cell r="A16541" t="str">
            <v>Demanda Pico [MW]</v>
          </cell>
          <cell r="C16541">
            <v>798.31</v>
          </cell>
          <cell r="D16541">
            <v>2016</v>
          </cell>
          <cell r="G16541">
            <v>501</v>
          </cell>
          <cell r="AC16541">
            <v>798.31</v>
          </cell>
        </row>
        <row r="16542">
          <cell r="A16542" t="str">
            <v>Nº de Clientes</v>
          </cell>
          <cell r="C16542">
            <v>460821.91666666669</v>
          </cell>
          <cell r="D16542">
            <v>2016</v>
          </cell>
          <cell r="G16542">
            <v>501</v>
          </cell>
          <cell r="AC16542">
            <v>460821.91666666669</v>
          </cell>
        </row>
        <row r="16543">
          <cell r="A16543" t="str">
            <v>Activos (D+C+AP)</v>
          </cell>
          <cell r="C16543">
            <v>1383528788.3075798</v>
          </cell>
          <cell r="D16543">
            <v>2016</v>
          </cell>
          <cell r="G16543">
            <v>501</v>
          </cell>
          <cell r="AC16543">
            <v>2132013163.3051755</v>
          </cell>
        </row>
        <row r="16544">
          <cell r="A16544" t="str">
            <v>Activos (PG)</v>
          </cell>
          <cell r="C16544">
            <v>0</v>
          </cell>
          <cell r="D16544">
            <v>2016</v>
          </cell>
          <cell r="G16544">
            <v>501</v>
          </cell>
          <cell r="AC16544">
            <v>0</v>
          </cell>
        </row>
        <row r="16545">
          <cell r="A16545" t="str">
            <v>Activos C</v>
          </cell>
          <cell r="C16545">
            <v>89100153.197892591</v>
          </cell>
          <cell r="D16545">
            <v>2016</v>
          </cell>
          <cell r="G16545">
            <v>501</v>
          </cell>
          <cell r="AC16545">
            <v>140641330.53435928</v>
          </cell>
        </row>
        <row r="16546">
          <cell r="A16546" t="str">
            <v>Depreciación Acumulada (D+C+AP)</v>
          </cell>
          <cell r="C16546">
            <v>379315014.18840593</v>
          </cell>
          <cell r="D16546">
            <v>2016</v>
          </cell>
          <cell r="G16546">
            <v>501</v>
          </cell>
          <cell r="AC16546">
            <v>379315014.18840593</v>
          </cell>
        </row>
        <row r="16547">
          <cell r="A16547" t="str">
            <v>Depreciación Anual (D+C+AP)</v>
          </cell>
          <cell r="C16547">
            <v>21747419</v>
          </cell>
          <cell r="D16547">
            <v>2016</v>
          </cell>
          <cell r="G16547">
            <v>501</v>
          </cell>
          <cell r="AC16547">
            <v>21747419</v>
          </cell>
        </row>
        <row r="16548">
          <cell r="A16548" t="str">
            <v>Costos OyM (D)</v>
          </cell>
          <cell r="C16548">
            <v>11508102.244920006</v>
          </cell>
          <cell r="D16548">
            <v>2015</v>
          </cell>
          <cell r="G16548">
            <v>502</v>
          </cell>
          <cell r="AC16548">
            <v>11863151.277627109</v>
          </cell>
        </row>
        <row r="16549">
          <cell r="A16549" t="str">
            <v>Costos de OyM (C )</v>
          </cell>
          <cell r="C16549">
            <v>1722116.7566082012</v>
          </cell>
          <cell r="D16549">
            <v>2015</v>
          </cell>
          <cell r="G16549">
            <v>502</v>
          </cell>
          <cell r="AC16549">
            <v>1778044.1778556411</v>
          </cell>
        </row>
        <row r="16550">
          <cell r="A16550" t="str">
            <v>Costos de Administración</v>
          </cell>
          <cell r="C16550">
            <v>7011573.5773625337</v>
          </cell>
          <cell r="D16550">
            <v>2015</v>
          </cell>
          <cell r="G16550">
            <v>502</v>
          </cell>
          <cell r="AC16550">
            <v>7222062.3623230122</v>
          </cell>
        </row>
        <row r="16551">
          <cell r="A16551" t="str">
            <v>Venta a Usuarios Propios [MWh]</v>
          </cell>
          <cell r="C16551">
            <v>734136.277</v>
          </cell>
          <cell r="D16551">
            <v>2015</v>
          </cell>
          <cell r="G16551">
            <v>502</v>
          </cell>
          <cell r="AC16551">
            <v>734136.277</v>
          </cell>
        </row>
        <row r="16552">
          <cell r="A16552" t="str">
            <v>Pérdidas de energía [MWh]</v>
          </cell>
          <cell r="C16552">
            <v>107942.70261510496</v>
          </cell>
          <cell r="D16552">
            <v>2015</v>
          </cell>
          <cell r="G16552">
            <v>502</v>
          </cell>
          <cell r="AC16552">
            <v>107942.70261510496</v>
          </cell>
        </row>
        <row r="16553">
          <cell r="A16553" t="str">
            <v>Demanda Pico [MW]</v>
          </cell>
          <cell r="C16553">
            <v>144.02000000000001</v>
          </cell>
          <cell r="D16553">
            <v>2015</v>
          </cell>
          <cell r="G16553">
            <v>502</v>
          </cell>
          <cell r="AC16553">
            <v>144.02000000000001</v>
          </cell>
        </row>
        <row r="16554">
          <cell r="A16554" t="str">
            <v>Nº de Clientes</v>
          </cell>
          <cell r="C16554">
            <v>128504.66666666667</v>
          </cell>
          <cell r="D16554">
            <v>2015</v>
          </cell>
          <cell r="G16554">
            <v>502</v>
          </cell>
          <cell r="AC16554">
            <v>128504.66666666667</v>
          </cell>
        </row>
        <row r="16555">
          <cell r="A16555" t="str">
            <v>Activos (D+C+AP)</v>
          </cell>
          <cell r="C16555">
            <v>264936004.66107565</v>
          </cell>
          <cell r="D16555">
            <v>2015</v>
          </cell>
          <cell r="G16555">
            <v>502</v>
          </cell>
          <cell r="AC16555">
            <v>294581755.05446059</v>
          </cell>
        </row>
        <row r="16556">
          <cell r="A16556" t="str">
            <v>Activos (PG)</v>
          </cell>
          <cell r="C16556">
            <v>0</v>
          </cell>
          <cell r="D16556">
            <v>2015</v>
          </cell>
          <cell r="G16556">
            <v>502</v>
          </cell>
          <cell r="AC16556">
            <v>0</v>
          </cell>
        </row>
        <row r="16557">
          <cell r="A16557" t="str">
            <v>Activos C</v>
          </cell>
          <cell r="C16557">
            <v>13924867.236429086</v>
          </cell>
          <cell r="D16557">
            <v>2015</v>
          </cell>
          <cell r="G16557">
            <v>502</v>
          </cell>
          <cell r="AC16557">
            <v>15652168.342580633</v>
          </cell>
        </row>
        <row r="16558">
          <cell r="A16558" t="str">
            <v>Depreciación Acumulada (D+C+AP)</v>
          </cell>
          <cell r="C16558">
            <v>78448791.900915682</v>
          </cell>
          <cell r="D16558">
            <v>2015</v>
          </cell>
          <cell r="G16558">
            <v>502</v>
          </cell>
          <cell r="AC16558">
            <v>78448791.900915682</v>
          </cell>
        </row>
        <row r="16559">
          <cell r="A16559" t="str">
            <v>Depreciación Anual (D+C+AP)</v>
          </cell>
          <cell r="C16559">
            <v>4314692</v>
          </cell>
          <cell r="D16559">
            <v>2015</v>
          </cell>
          <cell r="G16559">
            <v>502</v>
          </cell>
          <cell r="AC16559">
            <v>4314692</v>
          </cell>
        </row>
        <row r="16560">
          <cell r="A16560" t="str">
            <v>Costos OyM (D)</v>
          </cell>
          <cell r="C16560">
            <v>10146422.32081235</v>
          </cell>
          <cell r="D16560">
            <v>2016</v>
          </cell>
          <cell r="G16560">
            <v>502</v>
          </cell>
          <cell r="AC16560">
            <v>10568125.457086742</v>
          </cell>
        </row>
        <row r="16561">
          <cell r="A16561" t="str">
            <v>Costos de OyM (C )</v>
          </cell>
          <cell r="C16561">
            <v>2257844.3524361169</v>
          </cell>
          <cell r="D16561">
            <v>2016</v>
          </cell>
          <cell r="G16561">
            <v>502</v>
          </cell>
          <cell r="AC16561">
            <v>2372796.6244974243</v>
          </cell>
        </row>
        <row r="16562">
          <cell r="A16562" t="str">
            <v>Costos de Administración</v>
          </cell>
          <cell r="C16562">
            <v>6883303.6282373862</v>
          </cell>
          <cell r="D16562">
            <v>2016</v>
          </cell>
          <cell r="G16562">
            <v>502</v>
          </cell>
          <cell r="AC16562">
            <v>7136413.0887294672</v>
          </cell>
        </row>
        <row r="16563">
          <cell r="A16563" t="str">
            <v>Venta a Usuarios Propios [MWh]</v>
          </cell>
          <cell r="C16563">
            <v>798748.38199999998</v>
          </cell>
          <cell r="D16563">
            <v>2016</v>
          </cell>
          <cell r="G16563">
            <v>502</v>
          </cell>
          <cell r="AC16563">
            <v>798748.38199999998</v>
          </cell>
        </row>
        <row r="16564">
          <cell r="A16564" t="str">
            <v>Pérdidas de energía [MWh]</v>
          </cell>
          <cell r="C16564">
            <v>103511.23988314951</v>
          </cell>
          <cell r="D16564">
            <v>2016</v>
          </cell>
          <cell r="G16564">
            <v>502</v>
          </cell>
          <cell r="AC16564">
            <v>103511.23988314951</v>
          </cell>
        </row>
        <row r="16565">
          <cell r="A16565" t="str">
            <v>Demanda Pico [MW]</v>
          </cell>
          <cell r="C16565">
            <v>147.07</v>
          </cell>
          <cell r="D16565">
            <v>2016</v>
          </cell>
          <cell r="G16565">
            <v>502</v>
          </cell>
          <cell r="AC16565">
            <v>147.07</v>
          </cell>
        </row>
        <row r="16566">
          <cell r="A16566" t="str">
            <v>Nº de Clientes</v>
          </cell>
          <cell r="C16566">
            <v>145058.66666666666</v>
          </cell>
          <cell r="D16566">
            <v>2016</v>
          </cell>
          <cell r="G16566">
            <v>502</v>
          </cell>
          <cell r="AC16566">
            <v>145058.66666666666</v>
          </cell>
        </row>
        <row r="16567">
          <cell r="A16567" t="str">
            <v>Activos (D+C+AP)</v>
          </cell>
          <cell r="C16567">
            <v>306504629.09161824</v>
          </cell>
          <cell r="D16567">
            <v>2016</v>
          </cell>
          <cell r="G16567">
            <v>502</v>
          </cell>
          <cell r="AC16567">
            <v>331109237.74948364</v>
          </cell>
        </row>
        <row r="16568">
          <cell r="A16568" t="str">
            <v>Activos (PG)</v>
          </cell>
          <cell r="C16568">
            <v>0</v>
          </cell>
          <cell r="D16568">
            <v>2016</v>
          </cell>
          <cell r="G16568">
            <v>502</v>
          </cell>
          <cell r="AC16568">
            <v>0</v>
          </cell>
        </row>
        <row r="16569">
          <cell r="A16569" t="str">
            <v>Activos C</v>
          </cell>
          <cell r="C16569">
            <v>15094476.44113492</v>
          </cell>
          <cell r="D16569">
            <v>2016</v>
          </cell>
          <cell r="G16569">
            <v>502</v>
          </cell>
          <cell r="AC16569">
            <v>16557622.828290362</v>
          </cell>
        </row>
        <row r="16570">
          <cell r="A16570" t="str">
            <v>Depreciación Acumulada (D+C+AP)</v>
          </cell>
          <cell r="C16570">
            <v>82926069</v>
          </cell>
          <cell r="D16570">
            <v>2016</v>
          </cell>
          <cell r="G16570">
            <v>502</v>
          </cell>
          <cell r="AC16570">
            <v>82926069</v>
          </cell>
        </row>
        <row r="16571">
          <cell r="A16571" t="str">
            <v>Depreciación Anual (D+C+AP)</v>
          </cell>
          <cell r="C16571">
            <v>4583548</v>
          </cell>
          <cell r="D16571">
            <v>2016</v>
          </cell>
          <cell r="G16571">
            <v>502</v>
          </cell>
          <cell r="AC16571">
            <v>4583548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S242"/>
  <sheetViews>
    <sheetView tabSelected="1" zoomScale="70" zoomScaleNormal="70" workbookViewId="0">
      <selection activeCell="D16" sqref="D16"/>
    </sheetView>
  </sheetViews>
  <sheetFormatPr baseColWidth="10" defaultColWidth="11.42578125" defaultRowHeight="15" x14ac:dyDescent="0.25"/>
  <cols>
    <col min="1" max="1" width="15.42578125" style="1" bestFit="1" customWidth="1"/>
    <col min="2" max="2" width="65.7109375" style="1" bestFit="1" customWidth="1"/>
    <col min="3" max="3" width="6.28515625" style="1" bestFit="1" customWidth="1"/>
    <col min="4" max="4" width="22" bestFit="1" customWidth="1"/>
    <col min="5" max="5" width="23.5703125" bestFit="1" customWidth="1"/>
    <col min="6" max="6" width="21.140625" bestFit="1" customWidth="1"/>
    <col min="7" max="7" width="19.5703125" bestFit="1" customWidth="1"/>
    <col min="8" max="8" width="25.42578125" bestFit="1" customWidth="1"/>
    <col min="9" max="9" width="31.7109375" bestFit="1" customWidth="1"/>
    <col min="10" max="10" width="27.28515625" bestFit="1" customWidth="1"/>
    <col min="11" max="11" width="20.28515625" bestFit="1" customWidth="1"/>
    <col min="12" max="12" width="21.28515625" bestFit="1" customWidth="1"/>
    <col min="13" max="13" width="21.140625" bestFit="1" customWidth="1"/>
    <col min="14" max="14" width="19.5703125" bestFit="1" customWidth="1"/>
    <col min="15" max="15" width="19.5703125" style="14" bestFit="1" customWidth="1"/>
    <col min="16" max="16" width="21.140625" style="14" bestFit="1" customWidth="1"/>
    <col min="17" max="17" width="19.5703125" style="14" bestFit="1" customWidth="1"/>
    <col min="18" max="18" width="19.5703125" style="14" customWidth="1"/>
    <col min="19" max="19" width="21.140625" style="14" bestFit="1" customWidth="1"/>
    <col min="20" max="20" width="19.5703125" bestFit="1" customWidth="1"/>
    <col min="21" max="21" width="20.7109375" bestFit="1" customWidth="1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O1" s="14" t="s">
        <v>45</v>
      </c>
    </row>
    <row r="2" spans="1:19" x14ac:dyDescent="0.25">
      <c r="A2" s="2"/>
      <c r="B2" s="2"/>
      <c r="C2" s="2"/>
      <c r="D2" s="2" t="s">
        <v>2</v>
      </c>
      <c r="E2" s="2" t="s">
        <v>3</v>
      </c>
      <c r="F2" s="2" t="s">
        <v>4</v>
      </c>
      <c r="G2" s="2" t="s">
        <v>5</v>
      </c>
      <c r="H2" s="2" t="s">
        <v>8</v>
      </c>
      <c r="I2" s="2" t="s">
        <v>33</v>
      </c>
      <c r="J2" s="2" t="s">
        <v>9</v>
      </c>
      <c r="K2" s="2" t="s">
        <v>7</v>
      </c>
      <c r="L2" s="2"/>
      <c r="O2" s="15" t="s">
        <v>35</v>
      </c>
      <c r="P2" s="15" t="s">
        <v>6</v>
      </c>
      <c r="Q2" s="15" t="s">
        <v>40</v>
      </c>
    </row>
    <row r="3" spans="1:19" x14ac:dyDescent="0.25">
      <c r="A3" s="3" t="s">
        <v>0</v>
      </c>
      <c r="B3" s="3" t="s">
        <v>1</v>
      </c>
      <c r="C3" s="3" t="s">
        <v>19</v>
      </c>
      <c r="D3" s="3" t="s">
        <v>11</v>
      </c>
      <c r="E3" s="3" t="s">
        <v>10</v>
      </c>
      <c r="F3" s="3" t="s">
        <v>13</v>
      </c>
      <c r="G3" s="3" t="s">
        <v>12</v>
      </c>
      <c r="H3" s="3" t="s">
        <v>14</v>
      </c>
      <c r="I3" s="3" t="s">
        <v>15</v>
      </c>
      <c r="J3" s="3" t="s">
        <v>16</v>
      </c>
      <c r="K3" s="3" t="s">
        <v>18</v>
      </c>
      <c r="L3" s="3" t="s">
        <v>44</v>
      </c>
      <c r="O3" s="16" t="s">
        <v>39</v>
      </c>
      <c r="P3" s="16" t="s">
        <v>17</v>
      </c>
      <c r="Q3" s="16" t="s">
        <v>41</v>
      </c>
      <c r="R3" s="16" t="s">
        <v>42</v>
      </c>
      <c r="S3" s="16" t="s">
        <v>43</v>
      </c>
    </row>
    <row r="4" spans="1:19" x14ac:dyDescent="0.25">
      <c r="A4" s="21">
        <v>2</v>
      </c>
      <c r="B4" s="4" t="str">
        <f>VLOOKUP(A4,[1]Respondent_ID!$A$10:$B$271,2,FALSE)</f>
        <v xml:space="preserve">ALABAMA POWER COMPANY                                                 </v>
      </c>
      <c r="C4" s="21">
        <v>2015</v>
      </c>
      <c r="D4" s="5">
        <f ca="1">SUMIFS('[1]BD Ajust.'!$AC:$AC,'[1]BD Ajust.'!$G:$G,$A4,'[1]BD Ajust.'!$A:$A,D$2,'[1]BD Ajust.'!$D:$D,$C4)</f>
        <v>10362336086.725565</v>
      </c>
      <c r="E4" s="6">
        <f ca="1">SUMIFS('[1]BD Ajust.'!$AC:$AC,'[1]BD Ajust.'!$G:$G,$A4,'[1]BD Ajust.'!$A:$A,E$2,'[1]BD Ajust.'!$D:$D,$C4)</f>
        <v>482179501.67502624</v>
      </c>
      <c r="F4" s="6">
        <f ca="1">SUMIFS('[1]BD Ajust.'!$AC:$AC,'[1]BD Ajust.'!$G:$G,$A4,'[1]BD Ajust.'!$A:$A,F$2,'[1]BD Ajust.'!$D:$D,$C4)</f>
        <v>166319272.05633232</v>
      </c>
      <c r="G4" s="5">
        <f ca="1">SUMIFS('[1]BD Ajust.'!$AC:$AC,'[1]BD Ajust.'!$G:$G,$A4,'[1]BD Ajust.'!$A:$A,G$2,'[1]BD Ajust.'!$D:$D,$C4)</f>
        <v>200130817.89581928</v>
      </c>
      <c r="H4" s="6">
        <f ca="1">SUMIFS('[1]BD Ajust.'!$AC:$AC,'[1]BD Ajust.'!$G:$G,$A4,'[1]BD Ajust.'!$A:$A,H$2,'[1]BD Ajust.'!$D:$D,$C4)</f>
        <v>141784625.96345621</v>
      </c>
      <c r="I4" s="6">
        <f ca="1">SUMIFS('[1]BD Ajust.'!$AC:$AC,'[1]BD Ajust.'!$G:$G,$A4,'[1]BD Ajust.'!$A:$A,I$2,'[1]BD Ajust.'!$D:$D,$C4)</f>
        <v>55765507</v>
      </c>
      <c r="J4" s="6">
        <f ca="1">SUMIFS('[1]BD Ajust.'!$AC:$AC,'[1]BD Ajust.'!$G:$G,$A4,'[1]BD Ajust.'!$A:$A,J$2,'[1]BD Ajust.'!$D:$D,$C4)</f>
        <v>3196037</v>
      </c>
      <c r="K4" s="6">
        <f ca="1">SUMIFS('[1]BD Ajust.'!$AC:$AC,'[1]BD Ajust.'!$G:$G,$A4,'[1]BD Ajust.'!$A:$A,K$2,'[1]BD Ajust.'!$D:$D,$C4)</f>
        <v>1458602</v>
      </c>
      <c r="L4" s="6">
        <f ca="1">P4-S4</f>
        <v>10906.402471336825</v>
      </c>
      <c r="O4" s="17">
        <f ca="1">SUMIFS('[1]BD Ajust.'!$AC:$AC,'[1]BD Ajust.'!$G:$G,$A4,'[1]BD Ajust.'!$A:$A,O$2,'[1]BD Ajust.'!$D:$D,$C4)</f>
        <v>8081829</v>
      </c>
      <c r="P4" s="17">
        <f ca="1">SUMIFS('[1]BD Ajust.'!$AC:$AC,'[1]BD Ajust.'!$G:$G,$A4,'[1]BD Ajust.'!$A:$A,P$2,'[1]BD Ajust.'!$D:$D,$C4)</f>
        <v>12398</v>
      </c>
      <c r="Q4" s="17">
        <f ca="1">SUMIFS('[1]BD Ajust.'!$AC:$AC,'[1]BD Ajust.'!$G:$G,$A4,'[1]BD Ajust.'!$A:$A,Q$2,'[1]BD Ajust.'!$D:$D,$C4)</f>
        <v>67175303</v>
      </c>
      <c r="R4" s="17">
        <f ca="1">Q4/8760/P4</f>
        <v>0.61852021168534332</v>
      </c>
      <c r="S4" s="17">
        <f ca="1">O4/8760/R4</f>
        <v>1491.5975286631754</v>
      </c>
    </row>
    <row r="5" spans="1:19" x14ac:dyDescent="0.25">
      <c r="A5" s="21">
        <v>3</v>
      </c>
      <c r="B5" s="4" t="str">
        <f>VLOOKUP(A5,[1]Respondent_ID!$A$10:$B$271,2,FALSE)</f>
        <v xml:space="preserve">Alaska Electric Light and Power Company                               </v>
      </c>
      <c r="C5" s="21">
        <v>2015</v>
      </c>
      <c r="D5" s="5">
        <f ca="1">SUMIFS('[1]BD Ajust.'!$AC:$AC,'[1]BD Ajust.'!$G:$G,$A5,'[1]BD Ajust.'!$A:$A,D$2,'[1]BD Ajust.'!$D:$D,$C5)</f>
        <v>136857885.88981581</v>
      </c>
      <c r="E5" s="6">
        <f ca="1">SUMIFS('[1]BD Ajust.'!$AC:$AC,'[1]BD Ajust.'!$G:$G,$A5,'[1]BD Ajust.'!$A:$A,E$2,'[1]BD Ajust.'!$D:$D,$C5)</f>
        <v>9401399.0444047693</v>
      </c>
      <c r="F5" s="6">
        <f ca="1">SUMIFS('[1]BD Ajust.'!$AC:$AC,'[1]BD Ajust.'!$G:$G,$A5,'[1]BD Ajust.'!$A:$A,F$2,'[1]BD Ajust.'!$D:$D,$C5)</f>
        <v>1506285.3952177314</v>
      </c>
      <c r="G5" s="5">
        <f ca="1">SUMIFS('[1]BD Ajust.'!$AC:$AC,'[1]BD Ajust.'!$G:$G,$A5,'[1]BD Ajust.'!$A:$A,G$2,'[1]BD Ajust.'!$D:$D,$C5)</f>
        <v>2872854.8938883352</v>
      </c>
      <c r="H5" s="6">
        <f ca="1">SUMIFS('[1]BD Ajust.'!$AC:$AC,'[1]BD Ajust.'!$G:$G,$A5,'[1]BD Ajust.'!$A:$A,H$2,'[1]BD Ajust.'!$D:$D,$C5)</f>
        <v>2827340.8136638631</v>
      </c>
      <c r="I5" s="6">
        <f ca="1">SUMIFS('[1]BD Ajust.'!$AC:$AC,'[1]BD Ajust.'!$G:$G,$A5,'[1]BD Ajust.'!$A:$A,I$2,'[1]BD Ajust.'!$D:$D,$C5)</f>
        <v>398066</v>
      </c>
      <c r="J5" s="6">
        <f ca="1">SUMIFS('[1]BD Ajust.'!$AC:$AC,'[1]BD Ajust.'!$G:$G,$A5,'[1]BD Ajust.'!$A:$A,J$2,'[1]BD Ajust.'!$D:$D,$C5)</f>
        <v>20248</v>
      </c>
      <c r="K5" s="6">
        <f ca="1">SUMIFS('[1]BD Ajust.'!$AC:$AC,'[1]BD Ajust.'!$G:$G,$A5,'[1]BD Ajust.'!$A:$A,K$2,'[1]BD Ajust.'!$D:$D,$C5)</f>
        <v>16671</v>
      </c>
      <c r="L5" s="6">
        <f t="shared" ref="L5:L68" ca="1" si="0">P5-S5</f>
        <v>76</v>
      </c>
      <c r="O5" s="17">
        <f>SUMIFS('[1]BD Ajust.'!$AC:$AC,'[1]BD Ajust.'!$G:$G,$A5,'[1]BD Ajust.'!$A:$A,O$2,'[1]BD Ajust.'!$D:$D,$C5)</f>
        <v>0</v>
      </c>
      <c r="P5" s="17">
        <f ca="1">SUMIFS('[1]BD Ajust.'!$AC:$AC,'[1]BD Ajust.'!$G:$G,$A5,'[1]BD Ajust.'!$A:$A,P$2,'[1]BD Ajust.'!$D:$D,$C5)</f>
        <v>76</v>
      </c>
      <c r="Q5" s="17">
        <f ca="1">SUMIFS('[1]BD Ajust.'!$AC:$AC,'[1]BD Ajust.'!$G:$G,$A5,'[1]BD Ajust.'!$A:$A,Q$2,'[1]BD Ajust.'!$D:$D,$C5)</f>
        <v>422888</v>
      </c>
      <c r="R5" s="17">
        <f t="shared" ref="R5:R68" ca="1" si="1">Q5/8760/P5</f>
        <v>0.63519586637827441</v>
      </c>
      <c r="S5" s="17">
        <f t="shared" ref="S5:S68" ca="1" si="2">O5/8760/R5</f>
        <v>0</v>
      </c>
    </row>
    <row r="6" spans="1:19" x14ac:dyDescent="0.25">
      <c r="A6" s="21">
        <v>6</v>
      </c>
      <c r="B6" s="4" t="str">
        <f>VLOOKUP(A6,[1]Respondent_ID!$A$10:$B$271,2,FALSE)</f>
        <v xml:space="preserve">Appalachian Power Company                                             </v>
      </c>
      <c r="C6" s="21">
        <v>2015</v>
      </c>
      <c r="D6" s="5">
        <f ca="1">SUMIFS('[1]BD Ajust.'!$AC:$AC,'[1]BD Ajust.'!$G:$G,$A6,'[1]BD Ajust.'!$A:$A,D$2,'[1]BD Ajust.'!$D:$D,$C6)</f>
        <v>4110583580.8908143</v>
      </c>
      <c r="E6" s="6">
        <f ca="1">SUMIFS('[1]BD Ajust.'!$AC:$AC,'[1]BD Ajust.'!$G:$G,$A6,'[1]BD Ajust.'!$A:$A,E$2,'[1]BD Ajust.'!$D:$D,$C6)</f>
        <v>168687097.59559405</v>
      </c>
      <c r="F6" s="6">
        <f ca="1">SUMIFS('[1]BD Ajust.'!$AC:$AC,'[1]BD Ajust.'!$G:$G,$A6,'[1]BD Ajust.'!$A:$A,F$2,'[1]BD Ajust.'!$D:$D,$C6)</f>
        <v>51532821.1118479</v>
      </c>
      <c r="G6" s="5">
        <f ca="1">SUMIFS('[1]BD Ajust.'!$AC:$AC,'[1]BD Ajust.'!$G:$G,$A6,'[1]BD Ajust.'!$A:$A,G$2,'[1]BD Ajust.'!$D:$D,$C6)</f>
        <v>147667180.43143904</v>
      </c>
      <c r="H6" s="6">
        <f ca="1">SUMIFS('[1]BD Ajust.'!$AC:$AC,'[1]BD Ajust.'!$G:$G,$A6,'[1]BD Ajust.'!$A:$A,H$2,'[1]BD Ajust.'!$D:$D,$C6)</f>
        <v>36868038.631343305</v>
      </c>
      <c r="I6" s="6">
        <f ca="1">SUMIFS('[1]BD Ajust.'!$AC:$AC,'[1]BD Ajust.'!$G:$G,$A6,'[1]BD Ajust.'!$A:$A,I$2,'[1]BD Ajust.'!$D:$D,$C6)</f>
        <v>28923166</v>
      </c>
      <c r="J6" s="6">
        <f ca="1">SUMIFS('[1]BD Ajust.'!$AC:$AC,'[1]BD Ajust.'!$G:$G,$A6,'[1]BD Ajust.'!$A:$A,J$2,'[1]BD Ajust.'!$D:$D,$C6)</f>
        <v>2623131</v>
      </c>
      <c r="K6" s="6">
        <f ca="1">SUMIFS('[1]BD Ajust.'!$AC:$AC,'[1]BD Ajust.'!$G:$G,$A6,'[1]BD Ajust.'!$A:$A,K$2,'[1]BD Ajust.'!$D:$D,$C6)</f>
        <v>956655</v>
      </c>
      <c r="L6" s="6">
        <f t="shared" ca="1" si="0"/>
        <v>7311.9172490906094</v>
      </c>
      <c r="O6" s="17">
        <f ca="1">SUMIFS('[1]BD Ajust.'!$AC:$AC,'[1]BD Ajust.'!$G:$G,$A6,'[1]BD Ajust.'!$A:$A,O$2,'[1]BD Ajust.'!$D:$D,$C6)</f>
        <v>5924412</v>
      </c>
      <c r="P6" s="17">
        <f ca="1">SUMIFS('[1]BD Ajust.'!$AC:$AC,'[1]BD Ajust.'!$G:$G,$A6,'[1]BD Ajust.'!$A:$A,P$2,'[1]BD Ajust.'!$D:$D,$C6)</f>
        <v>8690</v>
      </c>
      <c r="Q6" s="17">
        <f ca="1">SUMIFS('[1]BD Ajust.'!$AC:$AC,'[1]BD Ajust.'!$G:$G,$A6,'[1]BD Ajust.'!$A:$A,Q$2,'[1]BD Ajust.'!$D:$D,$C6)</f>
        <v>37358526</v>
      </c>
      <c r="R6" s="17">
        <f t="shared" ca="1" si="1"/>
        <v>0.49075626211832213</v>
      </c>
      <c r="S6" s="17">
        <f t="shared" ca="1" si="2"/>
        <v>1378.0827509093908</v>
      </c>
    </row>
    <row r="7" spans="1:19" x14ac:dyDescent="0.25">
      <c r="A7" s="21">
        <v>7</v>
      </c>
      <c r="B7" s="4" t="str">
        <f>VLOOKUP(A7,[1]Respondent_ID!$A$10:$B$271,2,FALSE)</f>
        <v xml:space="preserve">Arizona Public Service Company                                        </v>
      </c>
      <c r="C7" s="21">
        <v>2015</v>
      </c>
      <c r="D7" s="5">
        <f ca="1">SUMIFS('[1]BD Ajust.'!$AC:$AC,'[1]BD Ajust.'!$G:$G,$A7,'[1]BD Ajust.'!$A:$A,D$2,'[1]BD Ajust.'!$D:$D,$C7)</f>
        <v>6404309942.0893078</v>
      </c>
      <c r="E7" s="6">
        <f ca="1">SUMIFS('[1]BD Ajust.'!$AC:$AC,'[1]BD Ajust.'!$G:$G,$A7,'[1]BD Ajust.'!$A:$A,E$2,'[1]BD Ajust.'!$D:$D,$C7)</f>
        <v>435336208.54039693</v>
      </c>
      <c r="F7" s="6">
        <f ca="1">SUMIFS('[1]BD Ajust.'!$AC:$AC,'[1]BD Ajust.'!$G:$G,$A7,'[1]BD Ajust.'!$A:$A,F$2,'[1]BD Ajust.'!$D:$D,$C7)</f>
        <v>128417508.51315781</v>
      </c>
      <c r="G7" s="5">
        <f ca="1">SUMIFS('[1]BD Ajust.'!$AC:$AC,'[1]BD Ajust.'!$G:$G,$A7,'[1]BD Ajust.'!$A:$A,G$2,'[1]BD Ajust.'!$D:$D,$C7)</f>
        <v>116723058.10939947</v>
      </c>
      <c r="H7" s="6">
        <f ca="1">SUMIFS('[1]BD Ajust.'!$AC:$AC,'[1]BD Ajust.'!$G:$G,$A7,'[1]BD Ajust.'!$A:$A,H$2,'[1]BD Ajust.'!$D:$D,$C7)</f>
        <v>55753180.699321777</v>
      </c>
      <c r="I7" s="6">
        <f ca="1">SUMIFS('[1]BD Ajust.'!$AC:$AC,'[1]BD Ajust.'!$G:$G,$A7,'[1]BD Ajust.'!$A:$A,I$2,'[1]BD Ajust.'!$D:$D,$C7)</f>
        <v>27950491</v>
      </c>
      <c r="J7" s="6">
        <f ca="1">SUMIFS('[1]BD Ajust.'!$AC:$AC,'[1]BD Ajust.'!$G:$G,$A7,'[1]BD Ajust.'!$A:$A,J$2,'[1]BD Ajust.'!$D:$D,$C7)</f>
        <v>1386069</v>
      </c>
      <c r="K7" s="6">
        <f ca="1">SUMIFS('[1]BD Ajust.'!$AC:$AC,'[1]BD Ajust.'!$G:$G,$A7,'[1]BD Ajust.'!$A:$A,K$2,'[1]BD Ajust.'!$D:$D,$C7)</f>
        <v>1177541</v>
      </c>
      <c r="L7" s="6">
        <f t="shared" ca="1" si="0"/>
        <v>6135.0576931333208</v>
      </c>
      <c r="O7" s="17">
        <f ca="1">SUMIFS('[1]BD Ajust.'!$AC:$AC,'[1]BD Ajust.'!$G:$G,$A7,'[1]BD Ajust.'!$A:$A,O$2,'[1]BD Ajust.'!$D:$D,$C7)</f>
        <v>5678363</v>
      </c>
      <c r="P7" s="17">
        <f ca="1">SUMIFS('[1]BD Ajust.'!$AC:$AC,'[1]BD Ajust.'!$G:$G,$A7,'[1]BD Ajust.'!$A:$A,P$2,'[1]BD Ajust.'!$D:$D,$C7)</f>
        <v>7320</v>
      </c>
      <c r="Q7" s="17">
        <f ca="1">SUMIFS('[1]BD Ajust.'!$AC:$AC,'[1]BD Ajust.'!$G:$G,$A7,'[1]BD Ajust.'!$A:$A,Q$2,'[1]BD Ajust.'!$D:$D,$C7)</f>
        <v>35078178</v>
      </c>
      <c r="R7" s="17">
        <f t="shared" ca="1" si="1"/>
        <v>0.54704347256531172</v>
      </c>
      <c r="S7" s="17">
        <f t="shared" ca="1" si="2"/>
        <v>1184.9423068666795</v>
      </c>
    </row>
    <row r="8" spans="1:19" x14ac:dyDescent="0.25">
      <c r="A8" s="21">
        <v>8</v>
      </c>
      <c r="B8" s="4" t="str">
        <f>VLOOKUP(A8,[1]Respondent_ID!$A$10:$B$271,2,FALSE)</f>
        <v xml:space="preserve">Entergy Arkansas, Inc.                                                </v>
      </c>
      <c r="C8" s="21">
        <v>2015</v>
      </c>
      <c r="D8" s="5">
        <f ca="1">SUMIFS('[1]BD Ajust.'!$AC:$AC,'[1]BD Ajust.'!$G:$G,$A8,'[1]BD Ajust.'!$A:$A,D$2,'[1]BD Ajust.'!$D:$D,$C8)</f>
        <v>4394147952.1727867</v>
      </c>
      <c r="E8" s="6">
        <f ca="1">SUMIFS('[1]BD Ajust.'!$AC:$AC,'[1]BD Ajust.'!$G:$G,$A8,'[1]BD Ajust.'!$A:$A,E$2,'[1]BD Ajust.'!$D:$D,$C8)</f>
        <v>202918159.38734728</v>
      </c>
      <c r="F8" s="6">
        <f ca="1">SUMIFS('[1]BD Ajust.'!$AC:$AC,'[1]BD Ajust.'!$G:$G,$A8,'[1]BD Ajust.'!$A:$A,F$2,'[1]BD Ajust.'!$D:$D,$C8)</f>
        <v>119612238.4906462</v>
      </c>
      <c r="G8" s="5">
        <f ca="1">SUMIFS('[1]BD Ajust.'!$AC:$AC,'[1]BD Ajust.'!$G:$G,$A8,'[1]BD Ajust.'!$A:$A,G$2,'[1]BD Ajust.'!$D:$D,$C8)</f>
        <v>84614928.998164192</v>
      </c>
      <c r="H8" s="6">
        <f ca="1">SUMIFS('[1]BD Ajust.'!$AC:$AC,'[1]BD Ajust.'!$G:$G,$A8,'[1]BD Ajust.'!$A:$A,H$2,'[1]BD Ajust.'!$D:$D,$C8)</f>
        <v>68878455.530359179</v>
      </c>
      <c r="I8" s="6">
        <f ca="1">SUMIFS('[1]BD Ajust.'!$AC:$AC,'[1]BD Ajust.'!$G:$G,$A8,'[1]BD Ajust.'!$A:$A,I$2,'[1]BD Ajust.'!$D:$D,$C8)</f>
        <v>21160228</v>
      </c>
      <c r="J8" s="6">
        <f ca="1">SUMIFS('[1]BD Ajust.'!$AC:$AC,'[1]BD Ajust.'!$G:$G,$A8,'[1]BD Ajust.'!$A:$A,J$2,'[1]BD Ajust.'!$D:$D,$C8)</f>
        <v>1078414</v>
      </c>
      <c r="K8" s="6">
        <f ca="1">SUMIFS('[1]BD Ajust.'!$AC:$AC,'[1]BD Ajust.'!$G:$G,$A8,'[1]BD Ajust.'!$A:$A,K$2,'[1]BD Ajust.'!$D:$D,$C8)</f>
        <v>704181</v>
      </c>
      <c r="L8" s="6">
        <f t="shared" ca="1" si="0"/>
        <v>3197.3550177820644</v>
      </c>
      <c r="O8" s="17">
        <f ca="1">SUMIFS('[1]BD Ajust.'!$AC:$AC,'[1]BD Ajust.'!$G:$G,$A8,'[1]BD Ajust.'!$A:$A,O$2,'[1]BD Ajust.'!$D:$D,$C8)</f>
        <v>10219229</v>
      </c>
      <c r="P8" s="17">
        <f ca="1">SUMIFS('[1]BD Ajust.'!$AC:$AC,'[1]BD Ajust.'!$G:$G,$A8,'[1]BD Ajust.'!$A:$A,P$2,'[1]BD Ajust.'!$D:$D,$C8)</f>
        <v>4665</v>
      </c>
      <c r="Q8" s="17">
        <f ca="1">SUMIFS('[1]BD Ajust.'!$AC:$AC,'[1]BD Ajust.'!$G:$G,$A8,'[1]BD Ajust.'!$A:$A,Q$2,'[1]BD Ajust.'!$D:$D,$C8)</f>
        <v>32482449</v>
      </c>
      <c r="R8" s="17">
        <f t="shared" ca="1" si="1"/>
        <v>0.79486433510989729</v>
      </c>
      <c r="S8" s="17">
        <f t="shared" ca="1" si="2"/>
        <v>1467.6449822179356</v>
      </c>
    </row>
    <row r="9" spans="1:19" x14ac:dyDescent="0.25">
      <c r="A9" s="21">
        <v>9</v>
      </c>
      <c r="B9" s="4" t="str">
        <f>VLOOKUP(A9,[1]Respondent_ID!$A$10:$B$271,2,FALSE)</f>
        <v xml:space="preserve">Atlantic City Electric Company                                        </v>
      </c>
      <c r="C9" s="21">
        <v>2015</v>
      </c>
      <c r="D9" s="5">
        <f ca="1">SUMIFS('[1]BD Ajust.'!$AC:$AC,'[1]BD Ajust.'!$G:$G,$A9,'[1]BD Ajust.'!$A:$A,D$2,'[1]BD Ajust.'!$D:$D,$C9)</f>
        <v>2502044174.4136529</v>
      </c>
      <c r="E9" s="6">
        <f ca="1">SUMIFS('[1]BD Ajust.'!$AC:$AC,'[1]BD Ajust.'!$G:$G,$A9,'[1]BD Ajust.'!$A:$A,E$2,'[1]BD Ajust.'!$D:$D,$C9)</f>
        <v>84101644.584321678</v>
      </c>
      <c r="F9" s="6">
        <f ca="1">SUMIFS('[1]BD Ajust.'!$AC:$AC,'[1]BD Ajust.'!$G:$G,$A9,'[1]BD Ajust.'!$A:$A,F$2,'[1]BD Ajust.'!$D:$D,$C9)</f>
        <v>123465235.43269023</v>
      </c>
      <c r="G9" s="5">
        <f ca="1">SUMIFS('[1]BD Ajust.'!$AC:$AC,'[1]BD Ajust.'!$G:$G,$A9,'[1]BD Ajust.'!$A:$A,G$2,'[1]BD Ajust.'!$D:$D,$C9)</f>
        <v>73868751.962672517</v>
      </c>
      <c r="H9" s="6">
        <f ca="1">SUMIFS('[1]BD Ajust.'!$AC:$AC,'[1]BD Ajust.'!$G:$G,$A9,'[1]BD Ajust.'!$A:$A,H$2,'[1]BD Ajust.'!$D:$D,$C9)</f>
        <v>61174161.263822019</v>
      </c>
      <c r="I9" s="6">
        <f ca="1">SUMIFS('[1]BD Ajust.'!$AC:$AC,'[1]BD Ajust.'!$G:$G,$A9,'[1]BD Ajust.'!$A:$A,I$2,'[1]BD Ajust.'!$D:$D,$C9)</f>
        <v>9249001</v>
      </c>
      <c r="J9" s="6">
        <f ca="1">SUMIFS('[1]BD Ajust.'!$AC:$AC,'[1]BD Ajust.'!$G:$G,$A9,'[1]BD Ajust.'!$A:$A,J$2,'[1]BD Ajust.'!$D:$D,$C9)</f>
        <v>689506</v>
      </c>
      <c r="K9" s="6">
        <f ca="1">SUMIFS('[1]BD Ajust.'!$AC:$AC,'[1]BD Ajust.'!$G:$G,$A9,'[1]BD Ajust.'!$A:$A,K$2,'[1]BD Ajust.'!$D:$D,$C9)</f>
        <v>545783</v>
      </c>
      <c r="L9" s="6">
        <f t="shared" ca="1" si="0"/>
        <v>2130.3547459042534</v>
      </c>
      <c r="O9" s="17">
        <f ca="1">SUMIFS('[1]BD Ajust.'!$AC:$AC,'[1]BD Ajust.'!$G:$G,$A9,'[1]BD Ajust.'!$A:$A,O$2,'[1]BD Ajust.'!$D:$D,$C9)</f>
        <v>1976246</v>
      </c>
      <c r="P9" s="17">
        <f ca="1">SUMIFS('[1]BD Ajust.'!$AC:$AC,'[1]BD Ajust.'!$G:$G,$A9,'[1]BD Ajust.'!$A:$A,P$2,'[1]BD Ajust.'!$D:$D,$C9)</f>
        <v>2553</v>
      </c>
      <c r="Q9" s="17">
        <f ca="1">SUMIFS('[1]BD Ajust.'!$AC:$AC,'[1]BD Ajust.'!$G:$G,$A9,'[1]BD Ajust.'!$A:$A,Q$2,'[1]BD Ajust.'!$D:$D,$C9)</f>
        <v>11937567</v>
      </c>
      <c r="R9" s="17">
        <f t="shared" ca="1" si="1"/>
        <v>0.53377828394207194</v>
      </c>
      <c r="S9" s="17">
        <f t="shared" ca="1" si="2"/>
        <v>422.64525409574662</v>
      </c>
    </row>
    <row r="10" spans="1:19" x14ac:dyDescent="0.25">
      <c r="A10" s="21">
        <v>11</v>
      </c>
      <c r="B10" s="4" t="str">
        <f>VLOOKUP(A10,[1]Respondent_ID!$A$10:$B$271,2,FALSE)</f>
        <v xml:space="preserve">Emera Maine                                                           </v>
      </c>
      <c r="C10" s="21">
        <v>2015</v>
      </c>
      <c r="D10" s="5">
        <f ca="1">SUMIFS('[1]BD Ajust.'!$AC:$AC,'[1]BD Ajust.'!$G:$G,$A10,'[1]BD Ajust.'!$A:$A,D$2,'[1]BD Ajust.'!$D:$D,$C10)</f>
        <v>665805034.79854202</v>
      </c>
      <c r="E10" s="6">
        <f ca="1">SUMIFS('[1]BD Ajust.'!$AC:$AC,'[1]BD Ajust.'!$G:$G,$A10,'[1]BD Ajust.'!$A:$A,E$2,'[1]BD Ajust.'!$D:$D,$C10)</f>
        <v>51667695.954101823</v>
      </c>
      <c r="F10" s="6">
        <f ca="1">SUMIFS('[1]BD Ajust.'!$AC:$AC,'[1]BD Ajust.'!$G:$G,$A10,'[1]BD Ajust.'!$A:$A,F$2,'[1]BD Ajust.'!$D:$D,$C10)</f>
        <v>9946410.9967815373</v>
      </c>
      <c r="G10" s="5">
        <f ca="1">SUMIFS('[1]BD Ajust.'!$AC:$AC,'[1]BD Ajust.'!$G:$G,$A10,'[1]BD Ajust.'!$A:$A,G$2,'[1]BD Ajust.'!$D:$D,$C10)</f>
        <v>15263169.247114245</v>
      </c>
      <c r="H10" s="6">
        <f ca="1">SUMIFS('[1]BD Ajust.'!$AC:$AC,'[1]BD Ajust.'!$G:$G,$A10,'[1]BD Ajust.'!$A:$A,H$2,'[1]BD Ajust.'!$D:$D,$C10)</f>
        <v>68411642.249475881</v>
      </c>
      <c r="I10" s="6">
        <f ca="1">SUMIFS('[1]BD Ajust.'!$AC:$AC,'[1]BD Ajust.'!$G:$G,$A10,'[1]BD Ajust.'!$A:$A,I$2,'[1]BD Ajust.'!$D:$D,$C10)</f>
        <v>2017350</v>
      </c>
      <c r="J10" s="6">
        <f ca="1">SUMIFS('[1]BD Ajust.'!$AC:$AC,'[1]BD Ajust.'!$G:$G,$A10,'[1]BD Ajust.'!$A:$A,J$2,'[1]BD Ajust.'!$D:$D,$C10)</f>
        <v>97007</v>
      </c>
      <c r="K10" s="6">
        <f ca="1">SUMIFS('[1]BD Ajust.'!$AC:$AC,'[1]BD Ajust.'!$G:$G,$A10,'[1]BD Ajust.'!$A:$A,K$2,'[1]BD Ajust.'!$D:$D,$C10)</f>
        <v>169355</v>
      </c>
      <c r="L10" s="6">
        <f t="shared" ca="1" si="0"/>
        <v>240.09411623964061</v>
      </c>
      <c r="O10" s="17">
        <f ca="1">SUMIFS('[1]BD Ajust.'!$AC:$AC,'[1]BD Ajust.'!$G:$G,$A10,'[1]BD Ajust.'!$A:$A,O$2,'[1]BD Ajust.'!$D:$D,$C10)</f>
        <v>307696</v>
      </c>
      <c r="P10" s="17">
        <f ca="1">SUMIFS('[1]BD Ajust.'!$AC:$AC,'[1]BD Ajust.'!$G:$G,$A10,'[1]BD Ajust.'!$A:$A,P$2,'[1]BD Ajust.'!$D:$D,$C10)</f>
        <v>275</v>
      </c>
      <c r="Q10" s="17">
        <f ca="1">SUMIFS('[1]BD Ajust.'!$AC:$AC,'[1]BD Ajust.'!$G:$G,$A10,'[1]BD Ajust.'!$A:$A,Q$2,'[1]BD Ajust.'!$D:$D,$C10)</f>
        <v>2424130</v>
      </c>
      <c r="R10" s="17">
        <f t="shared" ca="1" si="1"/>
        <v>1.006280614362806</v>
      </c>
      <c r="S10" s="17">
        <f t="shared" ca="1" si="2"/>
        <v>34.905883760359387</v>
      </c>
    </row>
    <row r="11" spans="1:19" x14ac:dyDescent="0.25">
      <c r="A11" s="21">
        <v>17</v>
      </c>
      <c r="B11" s="4" t="str">
        <f>VLOOKUP(A11,[1]Respondent_ID!$A$10:$B$271,2,FALSE)</f>
        <v xml:space="preserve">Duke Energy Progress, LLC                                             </v>
      </c>
      <c r="C11" s="21">
        <v>2015</v>
      </c>
      <c r="D11" s="5">
        <f ca="1">SUMIFS('[1]BD Ajust.'!$AC:$AC,'[1]BD Ajust.'!$G:$G,$A11,'[1]BD Ajust.'!$A:$A,D$2,'[1]BD Ajust.'!$D:$D,$C11)</f>
        <v>7186200875.8556747</v>
      </c>
      <c r="E11" s="6">
        <f ca="1">SUMIFS('[1]BD Ajust.'!$AC:$AC,'[1]BD Ajust.'!$G:$G,$A11,'[1]BD Ajust.'!$A:$A,E$2,'[1]BD Ajust.'!$D:$D,$C11)</f>
        <v>315575917.58019924</v>
      </c>
      <c r="F11" s="6">
        <f ca="1">SUMIFS('[1]BD Ajust.'!$AC:$AC,'[1]BD Ajust.'!$G:$G,$A11,'[1]BD Ajust.'!$A:$A,F$2,'[1]BD Ajust.'!$D:$D,$C11)</f>
        <v>70002983.101812482</v>
      </c>
      <c r="G11" s="5">
        <f ca="1">SUMIFS('[1]BD Ajust.'!$AC:$AC,'[1]BD Ajust.'!$G:$G,$A11,'[1]BD Ajust.'!$A:$A,G$2,'[1]BD Ajust.'!$D:$D,$C11)</f>
        <v>138001133.89866224</v>
      </c>
      <c r="H11" s="6">
        <f ca="1">SUMIFS('[1]BD Ajust.'!$AC:$AC,'[1]BD Ajust.'!$G:$G,$A11,'[1]BD Ajust.'!$A:$A,H$2,'[1]BD Ajust.'!$D:$D,$C11)</f>
        <v>57713650.112222336</v>
      </c>
      <c r="I11" s="6">
        <f ca="1">SUMIFS('[1]BD Ajust.'!$AC:$AC,'[1]BD Ajust.'!$G:$G,$A11,'[1]BD Ajust.'!$A:$A,I$2,'[1]BD Ajust.'!$D:$D,$C11)</f>
        <v>43574984</v>
      </c>
      <c r="J11" s="6">
        <f ca="1">SUMIFS('[1]BD Ajust.'!$AC:$AC,'[1]BD Ajust.'!$G:$G,$A11,'[1]BD Ajust.'!$A:$A,J$2,'[1]BD Ajust.'!$D:$D,$C11)</f>
        <v>2533562</v>
      </c>
      <c r="K11" s="6">
        <f ca="1">SUMIFS('[1]BD Ajust.'!$AC:$AC,'[1]BD Ajust.'!$G:$G,$A11,'[1]BD Ajust.'!$A:$A,K$2,'[1]BD Ajust.'!$D:$D,$C11)</f>
        <v>1506551</v>
      </c>
      <c r="L11" s="6">
        <f t="shared" ca="1" si="0"/>
        <v>10138.280473837829</v>
      </c>
      <c r="O11" s="17">
        <f ca="1">SUMIFS('[1]BD Ajust.'!$AC:$AC,'[1]BD Ajust.'!$G:$G,$A11,'[1]BD Ajust.'!$A:$A,O$2,'[1]BD Ajust.'!$D:$D,$C11)</f>
        <v>21305576</v>
      </c>
      <c r="P11" s="17">
        <f ca="1">SUMIFS('[1]BD Ajust.'!$AC:$AC,'[1]BD Ajust.'!$G:$G,$A11,'[1]BD Ajust.'!$A:$A,P$2,'[1]BD Ajust.'!$D:$D,$C11)</f>
        <v>14814</v>
      </c>
      <c r="Q11" s="17">
        <f ca="1">SUMIFS('[1]BD Ajust.'!$AC:$AC,'[1]BD Ajust.'!$G:$G,$A11,'[1]BD Ajust.'!$A:$A,Q$2,'[1]BD Ajust.'!$D:$D,$C11)</f>
        <v>67502082</v>
      </c>
      <c r="R11" s="17">
        <f t="shared" ca="1" si="1"/>
        <v>0.52016451487023563</v>
      </c>
      <c r="S11" s="17">
        <f t="shared" ca="1" si="2"/>
        <v>4675.7195261621719</v>
      </c>
    </row>
    <row r="12" spans="1:19" x14ac:dyDescent="0.25">
      <c r="A12" s="21">
        <v>22</v>
      </c>
      <c r="B12" s="4" t="str">
        <f>VLOOKUP(A12,[1]Respondent_ID!$A$10:$B$271,2,FALSE)</f>
        <v xml:space="preserve">Cleco Power LLC                                                       </v>
      </c>
      <c r="C12" s="21">
        <v>2015</v>
      </c>
      <c r="D12" s="5">
        <f ca="1">SUMIFS('[1]BD Ajust.'!$AC:$AC,'[1]BD Ajust.'!$G:$G,$A12,'[1]BD Ajust.'!$A:$A,D$2,'[1]BD Ajust.'!$D:$D,$C12)</f>
        <v>1671401155.0871842</v>
      </c>
      <c r="E12" s="6">
        <f ca="1">SUMIFS('[1]BD Ajust.'!$AC:$AC,'[1]BD Ajust.'!$G:$G,$A12,'[1]BD Ajust.'!$A:$A,E$2,'[1]BD Ajust.'!$D:$D,$C12)</f>
        <v>86560301.996404573</v>
      </c>
      <c r="F12" s="6">
        <f ca="1">SUMIFS('[1]BD Ajust.'!$AC:$AC,'[1]BD Ajust.'!$G:$G,$A12,'[1]BD Ajust.'!$A:$A,F$2,'[1]BD Ajust.'!$D:$D,$C12)</f>
        <v>29898707.736425664</v>
      </c>
      <c r="G12" s="5">
        <f ca="1">SUMIFS('[1]BD Ajust.'!$AC:$AC,'[1]BD Ajust.'!$G:$G,$A12,'[1]BD Ajust.'!$A:$A,G$2,'[1]BD Ajust.'!$D:$D,$C12)</f>
        <v>29612746.790585287</v>
      </c>
      <c r="H12" s="6">
        <f ca="1">SUMIFS('[1]BD Ajust.'!$AC:$AC,'[1]BD Ajust.'!$G:$G,$A12,'[1]BD Ajust.'!$A:$A,H$2,'[1]BD Ajust.'!$D:$D,$C12)</f>
        <v>20408855.877039943</v>
      </c>
      <c r="I12" s="6">
        <f ca="1">SUMIFS('[1]BD Ajust.'!$AC:$AC,'[1]BD Ajust.'!$G:$G,$A12,'[1]BD Ajust.'!$A:$A,I$2,'[1]BD Ajust.'!$D:$D,$C12)</f>
        <v>8613437</v>
      </c>
      <c r="J12" s="6">
        <f ca="1">SUMIFS('[1]BD Ajust.'!$AC:$AC,'[1]BD Ajust.'!$G:$G,$A12,'[1]BD Ajust.'!$A:$A,J$2,'[1]BD Ajust.'!$D:$D,$C12)</f>
        <v>583762</v>
      </c>
      <c r="K12" s="6">
        <f ca="1">SUMIFS('[1]BD Ajust.'!$AC:$AC,'[1]BD Ajust.'!$G:$G,$A12,'[1]BD Ajust.'!$A:$A,K$2,'[1]BD Ajust.'!$D:$D,$C12)</f>
        <v>286615</v>
      </c>
      <c r="L12" s="6">
        <f t="shared" ca="1" si="0"/>
        <v>1957.4153264523836</v>
      </c>
      <c r="O12" s="17">
        <f ca="1">SUMIFS('[1]BD Ajust.'!$AC:$AC,'[1]BD Ajust.'!$G:$G,$A12,'[1]BD Ajust.'!$A:$A,O$2,'[1]BD Ajust.'!$D:$D,$C12)</f>
        <v>3492203</v>
      </c>
      <c r="P12" s="17">
        <f ca="1">SUMIFS('[1]BD Ajust.'!$AC:$AC,'[1]BD Ajust.'!$G:$G,$A12,'[1]BD Ajust.'!$A:$A,P$2,'[1]BD Ajust.'!$D:$D,$C12)</f>
        <v>2700</v>
      </c>
      <c r="Q12" s="17">
        <f ca="1">SUMIFS('[1]BD Ajust.'!$AC:$AC,'[1]BD Ajust.'!$G:$G,$A12,'[1]BD Ajust.'!$A:$A,Q$2,'[1]BD Ajust.'!$D:$D,$C12)</f>
        <v>12697472</v>
      </c>
      <c r="R12" s="17">
        <f t="shared" ca="1" si="1"/>
        <v>0.53684559445290037</v>
      </c>
      <c r="S12" s="17">
        <f t="shared" ca="1" si="2"/>
        <v>742.58467354761638</v>
      </c>
    </row>
    <row r="13" spans="1:19" x14ac:dyDescent="0.25">
      <c r="A13" s="21">
        <v>27</v>
      </c>
      <c r="B13" s="4" t="str">
        <f>VLOOKUP(A13,[1]Respondent_ID!$A$10:$B$271,2,FALSE)</f>
        <v xml:space="preserve">Duke Energy Ohio, Inc.                                                </v>
      </c>
      <c r="C13" s="21">
        <v>2015</v>
      </c>
      <c r="D13" s="5">
        <f ca="1">SUMIFS('[1]BD Ajust.'!$AC:$AC,'[1]BD Ajust.'!$G:$G,$A13,'[1]BD Ajust.'!$A:$A,D$2,'[1]BD Ajust.'!$D:$D,$C13)</f>
        <v>3119268215.7254767</v>
      </c>
      <c r="E13" s="6">
        <f ca="1">SUMIFS('[1]BD Ajust.'!$AC:$AC,'[1]BD Ajust.'!$G:$G,$A13,'[1]BD Ajust.'!$A:$A,E$2,'[1]BD Ajust.'!$D:$D,$C13)</f>
        <v>159522006.81358093</v>
      </c>
      <c r="F13" s="6">
        <f ca="1">SUMIFS('[1]BD Ajust.'!$AC:$AC,'[1]BD Ajust.'!$G:$G,$A13,'[1]BD Ajust.'!$A:$A,F$2,'[1]BD Ajust.'!$D:$D,$C13)</f>
        <v>39091999.782545775</v>
      </c>
      <c r="G13" s="5">
        <f ca="1">SUMIFS('[1]BD Ajust.'!$AC:$AC,'[1]BD Ajust.'!$G:$G,$A13,'[1]BD Ajust.'!$A:$A,G$2,'[1]BD Ajust.'!$D:$D,$C13)</f>
        <v>68043331.294042856</v>
      </c>
      <c r="H13" s="6">
        <f ca="1">SUMIFS('[1]BD Ajust.'!$AC:$AC,'[1]BD Ajust.'!$G:$G,$A13,'[1]BD Ajust.'!$A:$A,H$2,'[1]BD Ajust.'!$D:$D,$C13)</f>
        <v>67297466.366021127</v>
      </c>
      <c r="I13" s="6">
        <f ca="1">SUMIFS('[1]BD Ajust.'!$AC:$AC,'[1]BD Ajust.'!$G:$G,$A13,'[1]BD Ajust.'!$A:$A,I$2,'[1]BD Ajust.'!$D:$D,$C13)</f>
        <v>20162115</v>
      </c>
      <c r="J13" s="6">
        <f ca="1">SUMIFS('[1]BD Ajust.'!$AC:$AC,'[1]BD Ajust.'!$G:$G,$A13,'[1]BD Ajust.'!$A:$A,J$2,'[1]BD Ajust.'!$D:$D,$C13)</f>
        <v>141880</v>
      </c>
      <c r="K13" s="6">
        <f ca="1">SUMIFS('[1]BD Ajust.'!$AC:$AC,'[1]BD Ajust.'!$G:$G,$A13,'[1]BD Ajust.'!$A:$A,K$2,'[1]BD Ajust.'!$D:$D,$C13)</f>
        <v>701130</v>
      </c>
      <c r="L13" s="6">
        <f t="shared" ca="1" si="0"/>
        <v>1074.1592190406429</v>
      </c>
      <c r="O13" s="17">
        <f ca="1">SUMIFS('[1]BD Ajust.'!$AC:$AC,'[1]BD Ajust.'!$G:$G,$A13,'[1]BD Ajust.'!$A:$A,O$2,'[1]BD Ajust.'!$D:$D,$C13)</f>
        <v>643248</v>
      </c>
      <c r="P13" s="17">
        <f ca="1">SUMIFS('[1]BD Ajust.'!$AC:$AC,'[1]BD Ajust.'!$G:$G,$A13,'[1]BD Ajust.'!$A:$A,P$2,'[1]BD Ajust.'!$D:$D,$C13)</f>
        <v>1206</v>
      </c>
      <c r="Q13" s="17">
        <f ca="1">SUMIFS('[1]BD Ajust.'!$AC:$AC,'[1]BD Ajust.'!$G:$G,$A13,'[1]BD Ajust.'!$A:$A,Q$2,'[1]BD Ajust.'!$D:$D,$C13)</f>
        <v>5884045</v>
      </c>
      <c r="R13" s="17">
        <f t="shared" ca="1" si="1"/>
        <v>0.556960725292866</v>
      </c>
      <c r="S13" s="17">
        <f t="shared" ca="1" si="2"/>
        <v>131.84078095935703</v>
      </c>
    </row>
    <row r="14" spans="1:19" x14ac:dyDescent="0.25">
      <c r="A14" s="21">
        <v>30</v>
      </c>
      <c r="B14" s="4" t="str">
        <f>VLOOKUP(A14,[1]Respondent_ID!$A$10:$B$271,2,FALSE)</f>
        <v xml:space="preserve">Cleveland Electric Illuminating Company, The                          </v>
      </c>
      <c r="C14" s="21">
        <v>2015</v>
      </c>
      <c r="D14" s="5">
        <f ca="1">SUMIFS('[1]BD Ajust.'!$AC:$AC,'[1]BD Ajust.'!$G:$G,$A14,'[1]BD Ajust.'!$A:$A,D$2,'[1]BD Ajust.'!$D:$D,$C14)</f>
        <v>2852302745.7948241</v>
      </c>
      <c r="E14" s="6">
        <f ca="1">SUMIFS('[1]BD Ajust.'!$AC:$AC,'[1]BD Ajust.'!$G:$G,$A14,'[1]BD Ajust.'!$A:$A,E$2,'[1]BD Ajust.'!$D:$D,$C14)</f>
        <v>173723099.50747442</v>
      </c>
      <c r="F14" s="6">
        <f ca="1">SUMIFS('[1]BD Ajust.'!$AC:$AC,'[1]BD Ajust.'!$G:$G,$A14,'[1]BD Ajust.'!$A:$A,F$2,'[1]BD Ajust.'!$D:$D,$C14)</f>
        <v>42251122.277866945</v>
      </c>
      <c r="G14" s="5">
        <f ca="1">SUMIFS('[1]BD Ajust.'!$AC:$AC,'[1]BD Ajust.'!$G:$G,$A14,'[1]BD Ajust.'!$A:$A,G$2,'[1]BD Ajust.'!$D:$D,$C14)</f>
        <v>43845096.810736254</v>
      </c>
      <c r="H14" s="6">
        <f ca="1">SUMIFS('[1]BD Ajust.'!$AC:$AC,'[1]BD Ajust.'!$G:$G,$A14,'[1]BD Ajust.'!$A:$A,H$2,'[1]BD Ajust.'!$D:$D,$C14)</f>
        <v>8615185.0252060033</v>
      </c>
      <c r="I14" s="6">
        <f ca="1">SUMIFS('[1]BD Ajust.'!$AC:$AC,'[1]BD Ajust.'!$G:$G,$A14,'[1]BD Ajust.'!$A:$A,I$2,'[1]BD Ajust.'!$D:$D,$C14)</f>
        <v>18501986</v>
      </c>
      <c r="J14" s="6">
        <f ca="1">SUMIFS('[1]BD Ajust.'!$AC:$AC,'[1]BD Ajust.'!$G:$G,$A14,'[1]BD Ajust.'!$A:$A,J$2,'[1]BD Ajust.'!$D:$D,$C14)</f>
        <v>89549</v>
      </c>
      <c r="K14" s="6">
        <f ca="1">SUMIFS('[1]BD Ajust.'!$AC:$AC,'[1]BD Ajust.'!$G:$G,$A14,'[1]BD Ajust.'!$A:$A,K$2,'[1]BD Ajust.'!$D:$D,$C14)</f>
        <v>745641</v>
      </c>
      <c r="L14" s="6">
        <f t="shared" ca="1" si="0"/>
        <v>4109</v>
      </c>
      <c r="O14" s="17">
        <f ca="1">SUMIFS('[1]BD Ajust.'!$AC:$AC,'[1]BD Ajust.'!$G:$G,$A14,'[1]BD Ajust.'!$A:$A,O$2,'[1]BD Ajust.'!$D:$D,$C14)</f>
        <v>0</v>
      </c>
      <c r="P14" s="17">
        <f ca="1">SUMIFS('[1]BD Ajust.'!$AC:$AC,'[1]BD Ajust.'!$G:$G,$A14,'[1]BD Ajust.'!$A:$A,P$2,'[1]BD Ajust.'!$D:$D,$C14)</f>
        <v>4109</v>
      </c>
      <c r="Q14" s="17">
        <f ca="1">SUMIFS('[1]BD Ajust.'!$AC:$AC,'[1]BD Ajust.'!$G:$G,$A14,'[1]BD Ajust.'!$A:$A,Q$2,'[1]BD Ajust.'!$D:$D,$C14)</f>
        <v>3226662</v>
      </c>
      <c r="R14" s="17">
        <f t="shared" ca="1" si="1"/>
        <v>8.964234873665225E-2</v>
      </c>
      <c r="S14" s="17">
        <f t="shared" ca="1" si="2"/>
        <v>0</v>
      </c>
    </row>
    <row r="15" spans="1:19" x14ac:dyDescent="0.25">
      <c r="A15" s="21">
        <v>32</v>
      </c>
      <c r="B15" s="4" t="str">
        <f>VLOOKUP(A15,[1]Respondent_ID!$A$10:$B$271,2,FALSE)</f>
        <v xml:space="preserve">Commonwealth Edison Company                                           </v>
      </c>
      <c r="C15" s="21">
        <v>2015</v>
      </c>
      <c r="D15" s="5">
        <f ca="1">SUMIFS('[1]BD Ajust.'!$AC:$AC,'[1]BD Ajust.'!$G:$G,$A15,'[1]BD Ajust.'!$A:$A,D$2,'[1]BD Ajust.'!$D:$D,$C15)</f>
        <v>19256629408.899803</v>
      </c>
      <c r="E15" s="6">
        <f ca="1">SUMIFS('[1]BD Ajust.'!$AC:$AC,'[1]BD Ajust.'!$G:$G,$A15,'[1]BD Ajust.'!$A:$A,E$2,'[1]BD Ajust.'!$D:$D,$C15)</f>
        <v>873131512.21831512</v>
      </c>
      <c r="F15" s="6">
        <f ca="1">SUMIFS('[1]BD Ajust.'!$AC:$AC,'[1]BD Ajust.'!$G:$G,$A15,'[1]BD Ajust.'!$A:$A,F$2,'[1]BD Ajust.'!$D:$D,$C15)</f>
        <v>533022638.80401915</v>
      </c>
      <c r="G15" s="5">
        <f ca="1">SUMIFS('[1]BD Ajust.'!$AC:$AC,'[1]BD Ajust.'!$G:$G,$A15,'[1]BD Ajust.'!$A:$A,G$2,'[1]BD Ajust.'!$D:$D,$C15)</f>
        <v>458072757.14176118</v>
      </c>
      <c r="H15" s="6">
        <f ca="1">SUMIFS('[1]BD Ajust.'!$AC:$AC,'[1]BD Ajust.'!$G:$G,$A15,'[1]BD Ajust.'!$A:$A,H$2,'[1]BD Ajust.'!$D:$D,$C15)</f>
        <v>359474604.19614798</v>
      </c>
      <c r="I15" s="6">
        <f ca="1">SUMIFS('[1]BD Ajust.'!$AC:$AC,'[1]BD Ajust.'!$G:$G,$A15,'[1]BD Ajust.'!$A:$A,I$2,'[1]BD Ajust.'!$D:$D,$C15)</f>
        <v>86731560</v>
      </c>
      <c r="J15" s="6">
        <f ca="1">SUMIFS('[1]BD Ajust.'!$AC:$AC,'[1]BD Ajust.'!$G:$G,$A15,'[1]BD Ajust.'!$A:$A,J$2,'[1]BD Ajust.'!$D:$D,$C15)</f>
        <v>7730725</v>
      </c>
      <c r="K15" s="6">
        <f ca="1">SUMIFS('[1]BD Ajust.'!$AC:$AC,'[1]BD Ajust.'!$G:$G,$A15,'[1]BD Ajust.'!$A:$A,K$2,'[1]BD Ajust.'!$D:$D,$C15)</f>
        <v>3896654</v>
      </c>
      <c r="L15" s="6">
        <f t="shared" ca="1" si="0"/>
        <v>20043.589520580084</v>
      </c>
      <c r="O15" s="17">
        <f ca="1">SUMIFS('[1]BD Ajust.'!$AC:$AC,'[1]BD Ajust.'!$G:$G,$A15,'[1]BD Ajust.'!$A:$A,O$2,'[1]BD Ajust.'!$D:$D,$C15)</f>
        <v>565960</v>
      </c>
      <c r="P15" s="17">
        <f ca="1">SUMIFS('[1]BD Ajust.'!$AC:$AC,'[1]BD Ajust.'!$G:$G,$A15,'[1]BD Ajust.'!$A:$A,P$2,'[1]BD Ajust.'!$D:$D,$C15)</f>
        <v>20163</v>
      </c>
      <c r="Q15" s="17">
        <f ca="1">SUMIFS('[1]BD Ajust.'!$AC:$AC,'[1]BD Ajust.'!$G:$G,$A15,'[1]BD Ajust.'!$A:$A,Q$2,'[1]BD Ajust.'!$D:$D,$C15)</f>
        <v>95564908</v>
      </c>
      <c r="R15" s="17">
        <f t="shared" ca="1" si="1"/>
        <v>0.54105222799481034</v>
      </c>
      <c r="S15" s="17">
        <f t="shared" ca="1" si="2"/>
        <v>119.41047941991427</v>
      </c>
    </row>
    <row r="16" spans="1:19" x14ac:dyDescent="0.25">
      <c r="A16" s="21">
        <v>39</v>
      </c>
      <c r="B16" s="4" t="str">
        <f>VLOOKUP(A16,[1]Respondent_ID!$A$10:$B$271,2,FALSE)</f>
        <v xml:space="preserve">Connecticut Light and Power Company, The                              </v>
      </c>
      <c r="C16" s="21">
        <v>2015</v>
      </c>
      <c r="D16" s="5">
        <f ca="1">SUMIFS('[1]BD Ajust.'!$AC:$AC,'[1]BD Ajust.'!$G:$G,$A16,'[1]BD Ajust.'!$A:$A,D$2,'[1]BD Ajust.'!$D:$D,$C16)</f>
        <v>6104478626.525816</v>
      </c>
      <c r="E16" s="6">
        <f ca="1">SUMIFS('[1]BD Ajust.'!$AC:$AC,'[1]BD Ajust.'!$G:$G,$A16,'[1]BD Ajust.'!$A:$A,E$2,'[1]BD Ajust.'!$D:$D,$C16)</f>
        <v>223182799.6465829</v>
      </c>
      <c r="F16" s="6">
        <f ca="1">SUMIFS('[1]BD Ajust.'!$AC:$AC,'[1]BD Ajust.'!$G:$G,$A16,'[1]BD Ajust.'!$A:$A,F$2,'[1]BD Ajust.'!$D:$D,$C16)</f>
        <v>293100310.27854711</v>
      </c>
      <c r="G16" s="5">
        <f ca="1">SUMIFS('[1]BD Ajust.'!$AC:$AC,'[1]BD Ajust.'!$G:$G,$A16,'[1]BD Ajust.'!$A:$A,G$2,'[1]BD Ajust.'!$D:$D,$C16)</f>
        <v>156569456.53296611</v>
      </c>
      <c r="H16" s="6">
        <f ca="1">SUMIFS('[1]BD Ajust.'!$AC:$AC,'[1]BD Ajust.'!$G:$G,$A16,'[1]BD Ajust.'!$A:$A,H$2,'[1]BD Ajust.'!$D:$D,$C16)</f>
        <v>169641509.47482574</v>
      </c>
      <c r="I16" s="6">
        <f ca="1">SUMIFS('[1]BD Ajust.'!$AC:$AC,'[1]BD Ajust.'!$G:$G,$A16,'[1]BD Ajust.'!$A:$A,I$2,'[1]BD Ajust.'!$D:$D,$C16)</f>
        <v>22071088</v>
      </c>
      <c r="J16" s="6">
        <f ca="1">SUMIFS('[1]BD Ajust.'!$AC:$AC,'[1]BD Ajust.'!$G:$G,$A16,'[1]BD Ajust.'!$A:$A,J$2,'[1]BD Ajust.'!$D:$D,$C16)</f>
        <v>502690</v>
      </c>
      <c r="K16" s="6">
        <f ca="1">SUMIFS('[1]BD Ajust.'!$AC:$AC,'[1]BD Ajust.'!$G:$G,$A16,'[1]BD Ajust.'!$A:$A,K$2,'[1]BD Ajust.'!$D:$D,$C16)</f>
        <v>1230310</v>
      </c>
      <c r="L16" s="6">
        <f t="shared" ca="1" si="0"/>
        <v>4730.0670833062231</v>
      </c>
      <c r="O16" s="17">
        <f ca="1">SUMIFS('[1]BD Ajust.'!$AC:$AC,'[1]BD Ajust.'!$G:$G,$A16,'[1]BD Ajust.'!$A:$A,O$2,'[1]BD Ajust.'!$D:$D,$C16)</f>
        <v>572368</v>
      </c>
      <c r="P16" s="17">
        <f ca="1">SUMIFS('[1]BD Ajust.'!$AC:$AC,'[1]BD Ajust.'!$G:$G,$A16,'[1]BD Ajust.'!$A:$A,P$2,'[1]BD Ajust.'!$D:$D,$C16)</f>
        <v>4850</v>
      </c>
      <c r="Q16" s="17">
        <f ca="1">SUMIFS('[1]BD Ajust.'!$AC:$AC,'[1]BD Ajust.'!$G:$G,$A16,'[1]BD Ajust.'!$A:$A,Q$2,'[1]BD Ajust.'!$D:$D,$C16)</f>
        <v>23146146</v>
      </c>
      <c r="R16" s="17">
        <f t="shared" ca="1" si="1"/>
        <v>0.54479466177093627</v>
      </c>
      <c r="S16" s="17">
        <f t="shared" ca="1" si="2"/>
        <v>119.93291669377702</v>
      </c>
    </row>
    <row r="17" spans="1:19" x14ac:dyDescent="0.25">
      <c r="A17" s="21">
        <v>41</v>
      </c>
      <c r="B17" s="4" t="str">
        <f>VLOOKUP(A17,[1]Respondent_ID!$A$10:$B$271,2,FALSE)</f>
        <v xml:space="preserve">Consumers Energy Company                                              </v>
      </c>
      <c r="C17" s="21">
        <v>2015</v>
      </c>
      <c r="D17" s="5">
        <f ca="1">SUMIFS('[1]BD Ajust.'!$AC:$AC,'[1]BD Ajust.'!$G:$G,$A17,'[1]BD Ajust.'!$A:$A,D$2,'[1]BD Ajust.'!$D:$D,$C17)</f>
        <v>8564308956.0173044</v>
      </c>
      <c r="E17" s="6">
        <f ca="1">SUMIFS('[1]BD Ajust.'!$AC:$AC,'[1]BD Ajust.'!$G:$G,$A17,'[1]BD Ajust.'!$A:$A,E$2,'[1]BD Ajust.'!$D:$D,$C17)</f>
        <v>599813692.59871209</v>
      </c>
      <c r="F17" s="6">
        <f ca="1">SUMIFS('[1]BD Ajust.'!$AC:$AC,'[1]BD Ajust.'!$G:$G,$A17,'[1]BD Ajust.'!$A:$A,F$2,'[1]BD Ajust.'!$D:$D,$C17)</f>
        <v>196089872.23869497</v>
      </c>
      <c r="G17" s="5">
        <f ca="1">SUMIFS('[1]BD Ajust.'!$AC:$AC,'[1]BD Ajust.'!$G:$G,$A17,'[1]BD Ajust.'!$A:$A,G$2,'[1]BD Ajust.'!$D:$D,$C17)</f>
        <v>165271186.4538244</v>
      </c>
      <c r="H17" s="6">
        <f ca="1">SUMIFS('[1]BD Ajust.'!$AC:$AC,'[1]BD Ajust.'!$G:$G,$A17,'[1]BD Ajust.'!$A:$A,H$2,'[1]BD Ajust.'!$D:$D,$C17)</f>
        <v>64378683.76018206</v>
      </c>
      <c r="I17" s="6">
        <f ca="1">SUMIFS('[1]BD Ajust.'!$AC:$AC,'[1]BD Ajust.'!$G:$G,$A17,'[1]BD Ajust.'!$A:$A,I$2,'[1]BD Ajust.'!$D:$D,$C17)</f>
        <v>32992002</v>
      </c>
      <c r="J17" s="6">
        <f ca="1">SUMIFS('[1]BD Ajust.'!$AC:$AC,'[1]BD Ajust.'!$G:$G,$A17,'[1]BD Ajust.'!$A:$A,J$2,'[1]BD Ajust.'!$D:$D,$C17)</f>
        <v>1782597</v>
      </c>
      <c r="K17" s="6">
        <f ca="1">SUMIFS('[1]BD Ajust.'!$AC:$AC,'[1]BD Ajust.'!$G:$G,$A17,'[1]BD Ajust.'!$A:$A,K$2,'[1]BD Ajust.'!$D:$D,$C17)</f>
        <v>1795337</v>
      </c>
      <c r="L17" s="6">
        <f t="shared" ca="1" si="0"/>
        <v>6593.3372873513681</v>
      </c>
      <c r="O17" s="17">
        <f ca="1">SUMIFS('[1]BD Ajust.'!$AC:$AC,'[1]BD Ajust.'!$G:$G,$A17,'[1]BD Ajust.'!$A:$A,O$2,'[1]BD Ajust.'!$D:$D,$C17)</f>
        <v>3365436</v>
      </c>
      <c r="P17" s="17">
        <f ca="1">SUMIFS('[1]BD Ajust.'!$AC:$AC,'[1]BD Ajust.'!$G:$G,$A17,'[1]BD Ajust.'!$A:$A,P$2,'[1]BD Ajust.'!$D:$D,$C17)</f>
        <v>7231</v>
      </c>
      <c r="Q17" s="17">
        <f ca="1">SUMIFS('[1]BD Ajust.'!$AC:$AC,'[1]BD Ajust.'!$G:$G,$A17,'[1]BD Ajust.'!$A:$A,Q$2,'[1]BD Ajust.'!$D:$D,$C17)</f>
        <v>38163542</v>
      </c>
      <c r="R17" s="17">
        <f t="shared" ca="1" si="1"/>
        <v>0.60248495663963308</v>
      </c>
      <c r="S17" s="17">
        <f t="shared" ca="1" si="2"/>
        <v>637.66271264863212</v>
      </c>
    </row>
    <row r="18" spans="1:19" x14ac:dyDescent="0.25">
      <c r="A18" s="21">
        <v>42</v>
      </c>
      <c r="B18" s="4" t="str">
        <f>VLOOKUP(A18,[1]Respondent_ID!$A$10:$B$271,2,FALSE)</f>
        <v xml:space="preserve">The Dayton Power and Light Company                                    </v>
      </c>
      <c r="C18" s="21">
        <v>2015</v>
      </c>
      <c r="D18" s="5">
        <f ca="1">SUMIFS('[1]BD Ajust.'!$AC:$AC,'[1]BD Ajust.'!$G:$G,$A18,'[1]BD Ajust.'!$A:$A,D$2,'[1]BD Ajust.'!$D:$D,$C18)</f>
        <v>2269366094.7524185</v>
      </c>
      <c r="E18" s="6">
        <f ca="1">SUMIFS('[1]BD Ajust.'!$AC:$AC,'[1]BD Ajust.'!$G:$G,$A18,'[1]BD Ajust.'!$A:$A,E$2,'[1]BD Ajust.'!$D:$D,$C18)</f>
        <v>76101614.468831614</v>
      </c>
      <c r="F18" s="6">
        <f ca="1">SUMIFS('[1]BD Ajust.'!$AC:$AC,'[1]BD Ajust.'!$G:$G,$A18,'[1]BD Ajust.'!$A:$A,F$2,'[1]BD Ajust.'!$D:$D,$C18)</f>
        <v>75489810.293730721</v>
      </c>
      <c r="G18" s="5">
        <f ca="1">SUMIFS('[1]BD Ajust.'!$AC:$AC,'[1]BD Ajust.'!$G:$G,$A18,'[1]BD Ajust.'!$A:$A,G$2,'[1]BD Ajust.'!$D:$D,$C18)</f>
        <v>56196417.172559984</v>
      </c>
      <c r="H18" s="6">
        <f ca="1">SUMIFS('[1]BD Ajust.'!$AC:$AC,'[1]BD Ajust.'!$G:$G,$A18,'[1]BD Ajust.'!$A:$A,H$2,'[1]BD Ajust.'!$D:$D,$C18)</f>
        <v>28634169.820277963</v>
      </c>
      <c r="I18" s="6">
        <f ca="1">SUMIFS('[1]BD Ajust.'!$AC:$AC,'[1]BD Ajust.'!$G:$G,$A18,'[1]BD Ajust.'!$A:$A,I$2,'[1]BD Ajust.'!$D:$D,$C18)</f>
        <v>3905044</v>
      </c>
      <c r="J18" s="6">
        <f ca="1">SUMIFS('[1]BD Ajust.'!$AC:$AC,'[1]BD Ajust.'!$G:$G,$A18,'[1]BD Ajust.'!$A:$A,J$2,'[1]BD Ajust.'!$D:$D,$C18)</f>
        <v>466048</v>
      </c>
      <c r="K18" s="6">
        <f ca="1">SUMIFS('[1]BD Ajust.'!$AC:$AC,'[1]BD Ajust.'!$G:$G,$A18,'[1]BD Ajust.'!$A:$A,K$2,'[1]BD Ajust.'!$D:$D,$C18)</f>
        <v>277690</v>
      </c>
      <c r="L18" s="6">
        <f t="shared" ca="1" si="0"/>
        <v>790.23304473692679</v>
      </c>
      <c r="O18" s="17">
        <f ca="1">SUMIFS('[1]BD Ajust.'!$AC:$AC,'[1]BD Ajust.'!$G:$G,$A18,'[1]BD Ajust.'!$A:$A,O$2,'[1]BD Ajust.'!$D:$D,$C18)</f>
        <v>12527992</v>
      </c>
      <c r="P18" s="17">
        <f ca="1">SUMIFS('[1]BD Ajust.'!$AC:$AC,'[1]BD Ajust.'!$G:$G,$A18,'[1]BD Ajust.'!$A:$A,P$2,'[1]BD Ajust.'!$D:$D,$C18)</f>
        <v>3049</v>
      </c>
      <c r="Q18" s="17">
        <f ca="1">SUMIFS('[1]BD Ajust.'!$AC:$AC,'[1]BD Ajust.'!$G:$G,$A18,'[1]BD Ajust.'!$A:$A,Q$2,'[1]BD Ajust.'!$D:$D,$C18)</f>
        <v>16910929</v>
      </c>
      <c r="R18" s="17">
        <f t="shared" ca="1" si="1"/>
        <v>0.63314901509739696</v>
      </c>
      <c r="S18" s="17">
        <f t="shared" ca="1" si="2"/>
        <v>2258.7669552630732</v>
      </c>
    </row>
    <row r="19" spans="1:19" x14ac:dyDescent="0.25">
      <c r="A19" s="21">
        <v>43</v>
      </c>
      <c r="B19" s="4" t="str">
        <f>VLOOKUP(A19,[1]Respondent_ID!$A$10:$B$271,2,FALSE)</f>
        <v xml:space="preserve">Delmarva Power &amp; Light Company                                        </v>
      </c>
      <c r="C19" s="21">
        <v>2015</v>
      </c>
      <c r="D19" s="5">
        <f ca="1">SUMIFS('[1]BD Ajust.'!$AC:$AC,'[1]BD Ajust.'!$G:$G,$A19,'[1]BD Ajust.'!$A:$A,D$2,'[1]BD Ajust.'!$D:$D,$C19)</f>
        <v>2695531318.5688086</v>
      </c>
      <c r="E19" s="6">
        <f ca="1">SUMIFS('[1]BD Ajust.'!$AC:$AC,'[1]BD Ajust.'!$G:$G,$A19,'[1]BD Ajust.'!$A:$A,E$2,'[1]BD Ajust.'!$D:$D,$C19)</f>
        <v>180515027.65230522</v>
      </c>
      <c r="F19" s="6">
        <f ca="1">SUMIFS('[1]BD Ajust.'!$AC:$AC,'[1]BD Ajust.'!$G:$G,$A19,'[1]BD Ajust.'!$A:$A,F$2,'[1]BD Ajust.'!$D:$D,$C19)</f>
        <v>86139287.870843217</v>
      </c>
      <c r="G19" s="5">
        <f ca="1">SUMIFS('[1]BD Ajust.'!$AC:$AC,'[1]BD Ajust.'!$G:$G,$A19,'[1]BD Ajust.'!$A:$A,G$2,'[1]BD Ajust.'!$D:$D,$C19)</f>
        <v>76209965.793998525</v>
      </c>
      <c r="H19" s="6">
        <f ca="1">SUMIFS('[1]BD Ajust.'!$AC:$AC,'[1]BD Ajust.'!$G:$G,$A19,'[1]BD Ajust.'!$A:$A,H$2,'[1]BD Ajust.'!$D:$D,$C19)</f>
        <v>64823030.289323978</v>
      </c>
      <c r="I19" s="6">
        <f ca="1">SUMIFS('[1]BD Ajust.'!$AC:$AC,'[1]BD Ajust.'!$G:$G,$A19,'[1]BD Ajust.'!$A:$A,I$2,'[1]BD Ajust.'!$D:$D,$C19)</f>
        <v>12474704</v>
      </c>
      <c r="J19" s="6">
        <f ca="1">SUMIFS('[1]BD Ajust.'!$AC:$AC,'[1]BD Ajust.'!$G:$G,$A19,'[1]BD Ajust.'!$A:$A,J$2,'[1]BD Ajust.'!$D:$D,$C19)</f>
        <v>778579</v>
      </c>
      <c r="K19" s="6">
        <f ca="1">SUMIFS('[1]BD Ajust.'!$AC:$AC,'[1]BD Ajust.'!$G:$G,$A19,'[1]BD Ajust.'!$A:$A,K$2,'[1]BD Ajust.'!$D:$D,$C19)</f>
        <v>511765</v>
      </c>
      <c r="L19" s="6">
        <f t="shared" ca="1" si="0"/>
        <v>4013.9971767742331</v>
      </c>
      <c r="O19" s="17">
        <f ca="1">SUMIFS('[1]BD Ajust.'!$AC:$AC,'[1]BD Ajust.'!$G:$G,$A19,'[1]BD Ajust.'!$A:$A,O$2,'[1]BD Ajust.'!$D:$D,$C19)</f>
        <v>331140</v>
      </c>
      <c r="P19" s="17">
        <f ca="1">SUMIFS('[1]BD Ajust.'!$AC:$AC,'[1]BD Ajust.'!$G:$G,$A19,'[1]BD Ajust.'!$A:$A,P$2,'[1]BD Ajust.'!$D:$D,$C19)</f>
        <v>4114</v>
      </c>
      <c r="Q19" s="17">
        <f ca="1">SUMIFS('[1]BD Ajust.'!$AC:$AC,'[1]BD Ajust.'!$G:$G,$A19,'[1]BD Ajust.'!$A:$A,Q$2,'[1]BD Ajust.'!$D:$D,$C19)</f>
        <v>13622715</v>
      </c>
      <c r="R19" s="17">
        <f t="shared" ca="1" si="1"/>
        <v>0.378003026751287</v>
      </c>
      <c r="S19" s="17">
        <f t="shared" ca="1" si="2"/>
        <v>100.00282322576665</v>
      </c>
    </row>
    <row r="20" spans="1:19" x14ac:dyDescent="0.25">
      <c r="A20" s="21">
        <v>44</v>
      </c>
      <c r="B20" s="4" t="str">
        <f>VLOOKUP(A20,[1]Respondent_ID!$A$10:$B$271,2,FALSE)</f>
        <v xml:space="preserve">DTE Electric Company                                                  </v>
      </c>
      <c r="C20" s="21">
        <v>2015</v>
      </c>
      <c r="D20" s="5">
        <f ca="1">SUMIFS('[1]BD Ajust.'!$AC:$AC,'[1]BD Ajust.'!$G:$G,$A20,'[1]BD Ajust.'!$A:$A,D$2,'[1]BD Ajust.'!$D:$D,$C20)</f>
        <v>8347624129.5230751</v>
      </c>
      <c r="E20" s="6">
        <f ca="1">SUMIFS('[1]BD Ajust.'!$AC:$AC,'[1]BD Ajust.'!$G:$G,$A20,'[1]BD Ajust.'!$A:$A,E$2,'[1]BD Ajust.'!$D:$D,$C20)</f>
        <v>473070193.73795444</v>
      </c>
      <c r="F20" s="6">
        <f ca="1">SUMIFS('[1]BD Ajust.'!$AC:$AC,'[1]BD Ajust.'!$G:$G,$A20,'[1]BD Ajust.'!$A:$A,F$2,'[1]BD Ajust.'!$D:$D,$C20)</f>
        <v>271520590.83493143</v>
      </c>
      <c r="G20" s="5">
        <f ca="1">SUMIFS('[1]BD Ajust.'!$AC:$AC,'[1]BD Ajust.'!$G:$G,$A20,'[1]BD Ajust.'!$A:$A,G$2,'[1]BD Ajust.'!$D:$D,$C20)</f>
        <v>260821845.16814154</v>
      </c>
      <c r="H20" s="6">
        <f ca="1">SUMIFS('[1]BD Ajust.'!$AC:$AC,'[1]BD Ajust.'!$G:$G,$A20,'[1]BD Ajust.'!$A:$A,H$2,'[1]BD Ajust.'!$D:$D,$C20)</f>
        <v>124622302.4630093</v>
      </c>
      <c r="I20" s="6">
        <f ca="1">SUMIFS('[1]BD Ajust.'!$AC:$AC,'[1]BD Ajust.'!$G:$G,$A20,'[1]BD Ajust.'!$A:$A,I$2,'[1]BD Ajust.'!$D:$D,$C20)</f>
        <v>42173283</v>
      </c>
      <c r="J20" s="6">
        <f ca="1">SUMIFS('[1]BD Ajust.'!$AC:$AC,'[1]BD Ajust.'!$G:$G,$A20,'[1]BD Ajust.'!$A:$A,J$2,'[1]BD Ajust.'!$D:$D,$C20)</f>
        <v>3011799</v>
      </c>
      <c r="K20" s="6">
        <f ca="1">SUMIFS('[1]BD Ajust.'!$AC:$AC,'[1]BD Ajust.'!$G:$G,$A20,'[1]BD Ajust.'!$A:$A,K$2,'[1]BD Ajust.'!$D:$D,$C20)</f>
        <v>2154875</v>
      </c>
      <c r="L20" s="6">
        <f t="shared" ca="1" si="0"/>
        <v>9772.7610264411742</v>
      </c>
      <c r="O20" s="17">
        <f ca="1">SUMIFS('[1]BD Ajust.'!$AC:$AC,'[1]BD Ajust.'!$G:$G,$A20,'[1]BD Ajust.'!$A:$A,O$2,'[1]BD Ajust.'!$D:$D,$C20)</f>
        <v>4108482</v>
      </c>
      <c r="P20" s="17">
        <f ca="1">SUMIFS('[1]BD Ajust.'!$AC:$AC,'[1]BD Ajust.'!$G:$G,$A20,'[1]BD Ajust.'!$A:$A,P$2,'[1]BD Ajust.'!$D:$D,$C20)</f>
        <v>10660</v>
      </c>
      <c r="Q20" s="17">
        <f ca="1">SUMIFS('[1]BD Ajust.'!$AC:$AC,'[1]BD Ajust.'!$G:$G,$A20,'[1]BD Ajust.'!$A:$A,Q$2,'[1]BD Ajust.'!$D:$D,$C20)</f>
        <v>49362595</v>
      </c>
      <c r="R20" s="17">
        <f t="shared" ca="1" si="1"/>
        <v>0.52861157872643005</v>
      </c>
      <c r="S20" s="17">
        <f t="shared" ca="1" si="2"/>
        <v>887.23897355882525</v>
      </c>
    </row>
    <row r="21" spans="1:19" x14ac:dyDescent="0.25">
      <c r="A21" s="21">
        <v>45</v>
      </c>
      <c r="B21" s="4" t="str">
        <f>VLOOKUP(A21,[1]Respondent_ID!$A$10:$B$271,2,FALSE)</f>
        <v xml:space="preserve">Duke Energy Carolinas, LLC                                            </v>
      </c>
      <c r="C21" s="21">
        <v>2015</v>
      </c>
      <c r="D21" s="5">
        <f ca="1">SUMIFS('[1]BD Ajust.'!$AC:$AC,'[1]BD Ajust.'!$G:$G,$A21,'[1]BD Ajust.'!$A:$A,D$2,'[1]BD Ajust.'!$D:$D,$C21)</f>
        <v>17040516547.081205</v>
      </c>
      <c r="E21" s="6">
        <f ca="1">SUMIFS('[1]BD Ajust.'!$AC:$AC,'[1]BD Ajust.'!$G:$G,$A21,'[1]BD Ajust.'!$A:$A,E$2,'[1]BD Ajust.'!$D:$D,$C21)</f>
        <v>635252997.13759685</v>
      </c>
      <c r="F21" s="6">
        <f ca="1">SUMIFS('[1]BD Ajust.'!$AC:$AC,'[1]BD Ajust.'!$G:$G,$A21,'[1]BD Ajust.'!$A:$A,F$2,'[1]BD Ajust.'!$D:$D,$C21)</f>
        <v>127989048.53550084</v>
      </c>
      <c r="G21" s="5">
        <f ca="1">SUMIFS('[1]BD Ajust.'!$AC:$AC,'[1]BD Ajust.'!$G:$G,$A21,'[1]BD Ajust.'!$A:$A,G$2,'[1]BD Ajust.'!$D:$D,$C21)</f>
        <v>257175210.23078731</v>
      </c>
      <c r="H21" s="6">
        <f ca="1">SUMIFS('[1]BD Ajust.'!$AC:$AC,'[1]BD Ajust.'!$G:$G,$A21,'[1]BD Ajust.'!$A:$A,H$2,'[1]BD Ajust.'!$D:$D,$C21)</f>
        <v>148516540.80080515</v>
      </c>
      <c r="I21" s="6">
        <f ca="1">SUMIFS('[1]BD Ajust.'!$AC:$AC,'[1]BD Ajust.'!$G:$G,$A21,'[1]BD Ajust.'!$A:$A,I$2,'[1]BD Ajust.'!$D:$D,$C21)</f>
        <v>78943228</v>
      </c>
      <c r="J21" s="6">
        <f ca="1">SUMIFS('[1]BD Ajust.'!$AC:$AC,'[1]BD Ajust.'!$G:$G,$A21,'[1]BD Ajust.'!$A:$A,J$2,'[1]BD Ajust.'!$D:$D,$C21)</f>
        <v>4132895</v>
      </c>
      <c r="K21" s="6">
        <f ca="1">SUMIFS('[1]BD Ajust.'!$AC:$AC,'[1]BD Ajust.'!$G:$G,$A21,'[1]BD Ajust.'!$A:$A,K$2,'[1]BD Ajust.'!$D:$D,$C21)</f>
        <v>2484084</v>
      </c>
      <c r="L21" s="6">
        <f t="shared" ca="1" si="0"/>
        <v>16789.152959770588</v>
      </c>
      <c r="O21" s="17">
        <f ca="1">SUMIFS('[1]BD Ajust.'!$AC:$AC,'[1]BD Ajust.'!$G:$G,$A21,'[1]BD Ajust.'!$A:$A,O$2,'[1]BD Ajust.'!$D:$D,$C21)</f>
        <v>8432343</v>
      </c>
      <c r="P21" s="17">
        <f ca="1">SUMIFS('[1]BD Ajust.'!$AC:$AC,'[1]BD Ajust.'!$G:$G,$A21,'[1]BD Ajust.'!$A:$A,P$2,'[1]BD Ajust.'!$D:$D,$C21)</f>
        <v>18490</v>
      </c>
      <c r="Q21" s="17">
        <f ca="1">SUMIFS('[1]BD Ajust.'!$AC:$AC,'[1]BD Ajust.'!$G:$G,$A21,'[1]BD Ajust.'!$A:$A,Q$2,'[1]BD Ajust.'!$D:$D,$C21)</f>
        <v>91668456</v>
      </c>
      <c r="R21" s="17">
        <f t="shared" ca="1" si="1"/>
        <v>0.56595108796313442</v>
      </c>
      <c r="S21" s="17">
        <f t="shared" ca="1" si="2"/>
        <v>1700.847040229411</v>
      </c>
    </row>
    <row r="22" spans="1:19" x14ac:dyDescent="0.25">
      <c r="A22" s="21">
        <v>46</v>
      </c>
      <c r="B22" s="4" t="str">
        <f>VLOOKUP(A22,[1]Respondent_ID!$A$10:$B$271,2,FALSE)</f>
        <v xml:space="preserve">Duquesne Light Company                                                </v>
      </c>
      <c r="C22" s="21">
        <v>2015</v>
      </c>
      <c r="D22" s="5">
        <f ca="1">SUMIFS('[1]BD Ajust.'!$AC:$AC,'[1]BD Ajust.'!$G:$G,$A22,'[1]BD Ajust.'!$A:$A,D$2,'[1]BD Ajust.'!$D:$D,$C22)</f>
        <v>2982806954.3932061</v>
      </c>
      <c r="E22" s="6">
        <f ca="1">SUMIFS('[1]BD Ajust.'!$AC:$AC,'[1]BD Ajust.'!$G:$G,$A22,'[1]BD Ajust.'!$A:$A,E$2,'[1]BD Ajust.'!$D:$D,$C22)</f>
        <v>149529895.14074227</v>
      </c>
      <c r="F22" s="6">
        <f ca="1">SUMIFS('[1]BD Ajust.'!$AC:$AC,'[1]BD Ajust.'!$G:$G,$A22,'[1]BD Ajust.'!$A:$A,F$2,'[1]BD Ajust.'!$D:$D,$C22)</f>
        <v>77952805.479750916</v>
      </c>
      <c r="G22" s="5">
        <f ca="1">SUMIFS('[1]BD Ajust.'!$AC:$AC,'[1]BD Ajust.'!$G:$G,$A22,'[1]BD Ajust.'!$A:$A,G$2,'[1]BD Ajust.'!$D:$D,$C22)</f>
        <v>42236266.991532683</v>
      </c>
      <c r="H22" s="6">
        <f ca="1">SUMIFS('[1]BD Ajust.'!$AC:$AC,'[1]BD Ajust.'!$G:$G,$A22,'[1]BD Ajust.'!$A:$A,H$2,'[1]BD Ajust.'!$D:$D,$C22)</f>
        <v>109825051.34235606</v>
      </c>
      <c r="I22" s="6">
        <f ca="1">SUMIFS('[1]BD Ajust.'!$AC:$AC,'[1]BD Ajust.'!$G:$G,$A22,'[1]BD Ajust.'!$A:$A,I$2,'[1]BD Ajust.'!$D:$D,$C22)</f>
        <v>13483108</v>
      </c>
      <c r="J22" s="6">
        <f ca="1">SUMIFS('[1]BD Ajust.'!$AC:$AC,'[1]BD Ajust.'!$G:$G,$A22,'[1]BD Ajust.'!$A:$A,J$2,'[1]BD Ajust.'!$D:$D,$C22)</f>
        <v>828572</v>
      </c>
      <c r="K22" s="6">
        <f ca="1">SUMIFS('[1]BD Ajust.'!$AC:$AC,'[1]BD Ajust.'!$G:$G,$A22,'[1]BD Ajust.'!$A:$A,K$2,'[1]BD Ajust.'!$D:$D,$C22)</f>
        <v>587359</v>
      </c>
      <c r="L22" s="6">
        <f t="shared" ca="1" si="0"/>
        <v>2799.9394883004875</v>
      </c>
      <c r="O22" s="17">
        <f ca="1">SUMIFS('[1]BD Ajust.'!$AC:$AC,'[1]BD Ajust.'!$G:$G,$A22,'[1]BD Ajust.'!$A:$A,O$2,'[1]BD Ajust.'!$D:$D,$C22)</f>
        <v>20755</v>
      </c>
      <c r="P22" s="17">
        <f ca="1">SUMIFS('[1]BD Ajust.'!$AC:$AC,'[1]BD Ajust.'!$G:$G,$A22,'[1]BD Ajust.'!$A:$A,P$2,'[1]BD Ajust.'!$D:$D,$C22)</f>
        <v>2804</v>
      </c>
      <c r="Q22" s="17">
        <f ca="1">SUMIFS('[1]BD Ajust.'!$AC:$AC,'[1]BD Ajust.'!$G:$G,$A22,'[1]BD Ajust.'!$A:$A,Q$2,'[1]BD Ajust.'!$D:$D,$C22)</f>
        <v>14332435</v>
      </c>
      <c r="R22" s="17">
        <f t="shared" ca="1" si="1"/>
        <v>0.58349597606810888</v>
      </c>
      <c r="S22" s="17">
        <f t="shared" ca="1" si="2"/>
        <v>4.0605116995123298</v>
      </c>
    </row>
    <row r="23" spans="1:19" x14ac:dyDescent="0.25">
      <c r="A23" s="21">
        <v>49</v>
      </c>
      <c r="B23" s="4" t="str">
        <f>VLOOKUP(A23,[1]Respondent_ID!$A$10:$B$271,2,FALSE)</f>
        <v xml:space="preserve">El Paso Electric Company                                              </v>
      </c>
      <c r="C23" s="21">
        <v>2015</v>
      </c>
      <c r="D23" s="5">
        <f ca="1">SUMIFS('[1]BD Ajust.'!$AC:$AC,'[1]BD Ajust.'!$G:$G,$A23,'[1]BD Ajust.'!$A:$A,D$2,'[1]BD Ajust.'!$D:$D,$C23)</f>
        <v>1468446378.458251</v>
      </c>
      <c r="E23" s="6">
        <f ca="1">SUMIFS('[1]BD Ajust.'!$AC:$AC,'[1]BD Ajust.'!$G:$G,$A23,'[1]BD Ajust.'!$A:$A,E$2,'[1]BD Ajust.'!$D:$D,$C23)</f>
        <v>79156216.238804042</v>
      </c>
      <c r="F23" s="6">
        <f ca="1">SUMIFS('[1]BD Ajust.'!$AC:$AC,'[1]BD Ajust.'!$G:$G,$A23,'[1]BD Ajust.'!$A:$A,F$2,'[1]BD Ajust.'!$D:$D,$C23)</f>
        <v>22372929.436397862</v>
      </c>
      <c r="G23" s="5">
        <f ca="1">SUMIFS('[1]BD Ajust.'!$AC:$AC,'[1]BD Ajust.'!$G:$G,$A23,'[1]BD Ajust.'!$A:$A,G$2,'[1]BD Ajust.'!$D:$D,$C23)</f>
        <v>22474077.700432509</v>
      </c>
      <c r="H23" s="6">
        <f ca="1">SUMIFS('[1]BD Ajust.'!$AC:$AC,'[1]BD Ajust.'!$G:$G,$A23,'[1]BD Ajust.'!$A:$A,H$2,'[1]BD Ajust.'!$D:$D,$C23)</f>
        <v>28595950.112822987</v>
      </c>
      <c r="I23" s="6">
        <f ca="1">SUMIFS('[1]BD Ajust.'!$AC:$AC,'[1]BD Ajust.'!$G:$G,$A23,'[1]BD Ajust.'!$A:$A,I$2,'[1]BD Ajust.'!$D:$D,$C23)</f>
        <v>7803882</v>
      </c>
      <c r="J23" s="6">
        <f ca="1">SUMIFS('[1]BD Ajust.'!$AC:$AC,'[1]BD Ajust.'!$G:$G,$A23,'[1]BD Ajust.'!$A:$A,J$2,'[1]BD Ajust.'!$D:$D,$C23)</f>
        <v>596573</v>
      </c>
      <c r="K23" s="6">
        <f ca="1">SUMIFS('[1]BD Ajust.'!$AC:$AC,'[1]BD Ajust.'!$G:$G,$A23,'[1]BD Ajust.'!$A:$A,K$2,'[1]BD Ajust.'!$D:$D,$C23)</f>
        <v>402543</v>
      </c>
      <c r="L23" s="6">
        <f t="shared" ca="1" si="0"/>
        <v>1308.1001601949415</v>
      </c>
      <c r="O23" s="17">
        <f ca="1">SUMIFS('[1]BD Ajust.'!$AC:$AC,'[1]BD Ajust.'!$G:$G,$A23,'[1]BD Ajust.'!$A:$A,O$2,'[1]BD Ajust.'!$D:$D,$C23)</f>
        <v>3111719</v>
      </c>
      <c r="P23" s="17">
        <f ca="1">SUMIFS('[1]BD Ajust.'!$AC:$AC,'[1]BD Ajust.'!$G:$G,$A23,'[1]BD Ajust.'!$A:$A,P$2,'[1]BD Ajust.'!$D:$D,$C23)</f>
        <v>1792</v>
      </c>
      <c r="Q23" s="17">
        <f ca="1">SUMIFS('[1]BD Ajust.'!$AC:$AC,'[1]BD Ajust.'!$G:$G,$A23,'[1]BD Ajust.'!$A:$A,Q$2,'[1]BD Ajust.'!$D:$D,$C23)</f>
        <v>11523460</v>
      </c>
      <c r="R23" s="17">
        <f t="shared" ca="1" si="1"/>
        <v>0.73407559727658189</v>
      </c>
      <c r="S23" s="17">
        <f t="shared" ca="1" si="2"/>
        <v>483.89983980505855</v>
      </c>
    </row>
    <row r="24" spans="1:19" x14ac:dyDescent="0.25">
      <c r="A24" s="21">
        <v>51</v>
      </c>
      <c r="B24" s="4" t="str">
        <f>VLOOKUP(A24,[1]Respondent_ID!$A$10:$B$271,2,FALSE)</f>
        <v xml:space="preserve">The Empire District Electric Company                                  </v>
      </c>
      <c r="C24" s="21">
        <v>2015</v>
      </c>
      <c r="D24" s="5">
        <f ca="1">SUMIFS('[1]BD Ajust.'!$AC:$AC,'[1]BD Ajust.'!$G:$G,$A24,'[1]BD Ajust.'!$A:$A,D$2,'[1]BD Ajust.'!$D:$D,$C24)</f>
        <v>1234410856.9253073</v>
      </c>
      <c r="E24" s="6">
        <f ca="1">SUMIFS('[1]BD Ajust.'!$AC:$AC,'[1]BD Ajust.'!$G:$G,$A24,'[1]BD Ajust.'!$A:$A,E$2,'[1]BD Ajust.'!$D:$D,$C24)</f>
        <v>34311716.123347901</v>
      </c>
      <c r="F24" s="6">
        <f ca="1">SUMIFS('[1]BD Ajust.'!$AC:$AC,'[1]BD Ajust.'!$G:$G,$A24,'[1]BD Ajust.'!$A:$A,F$2,'[1]BD Ajust.'!$D:$D,$C24)</f>
        <v>15764443.059387613</v>
      </c>
      <c r="G24" s="5">
        <f ca="1">SUMIFS('[1]BD Ajust.'!$AC:$AC,'[1]BD Ajust.'!$G:$G,$A24,'[1]BD Ajust.'!$A:$A,G$2,'[1]BD Ajust.'!$D:$D,$C24)</f>
        <v>27712883.359602917</v>
      </c>
      <c r="H24" s="6">
        <f ca="1">SUMIFS('[1]BD Ajust.'!$AC:$AC,'[1]BD Ajust.'!$G:$G,$A24,'[1]BD Ajust.'!$A:$A,H$2,'[1]BD Ajust.'!$D:$D,$C24)</f>
        <v>19610779.741996419</v>
      </c>
      <c r="I24" s="6">
        <f ca="1">SUMIFS('[1]BD Ajust.'!$AC:$AC,'[1]BD Ajust.'!$G:$G,$A24,'[1]BD Ajust.'!$A:$A,I$2,'[1]BD Ajust.'!$D:$D,$C24)</f>
        <v>4609241</v>
      </c>
      <c r="J24" s="6">
        <f ca="1">SUMIFS('[1]BD Ajust.'!$AC:$AC,'[1]BD Ajust.'!$G:$G,$A24,'[1]BD Ajust.'!$A:$A,J$2,'[1]BD Ajust.'!$D:$D,$C24)</f>
        <v>203716</v>
      </c>
      <c r="K24" s="6">
        <f ca="1">SUMIFS('[1]BD Ajust.'!$AC:$AC,'[1]BD Ajust.'!$G:$G,$A24,'[1]BD Ajust.'!$A:$A,K$2,'[1]BD Ajust.'!$D:$D,$C24)</f>
        <v>169346</v>
      </c>
      <c r="L24" s="6">
        <f t="shared" ca="1" si="0"/>
        <v>1083.1008512506428</v>
      </c>
      <c r="O24" s="17">
        <f ca="1">SUMIFS('[1]BD Ajust.'!$AC:$AC,'[1]BD Ajust.'!$G:$G,$A24,'[1]BD Ajust.'!$A:$A,O$2,'[1]BD Ajust.'!$D:$D,$C24)</f>
        <v>330787</v>
      </c>
      <c r="P24" s="17">
        <f ca="1">SUMIFS('[1]BD Ajust.'!$AC:$AC,'[1]BD Ajust.'!$G:$G,$A24,'[1]BD Ajust.'!$A:$A,P$2,'[1]BD Ajust.'!$D:$D,$C24)</f>
        <v>1149</v>
      </c>
      <c r="Q24" s="17">
        <f ca="1">SUMIFS('[1]BD Ajust.'!$AC:$AC,'[1]BD Ajust.'!$G:$G,$A24,'[1]BD Ajust.'!$A:$A,Q$2,'[1]BD Ajust.'!$D:$D,$C24)</f>
        <v>5767514</v>
      </c>
      <c r="R24" s="17">
        <f t="shared" ca="1" si="1"/>
        <v>0.57301306277843345</v>
      </c>
      <c r="S24" s="17">
        <f t="shared" ca="1" si="2"/>
        <v>65.899148749357181</v>
      </c>
    </row>
    <row r="25" spans="1:19" x14ac:dyDescent="0.25">
      <c r="A25" s="21">
        <v>54</v>
      </c>
      <c r="B25" s="4" t="str">
        <f>VLOOKUP(A25,[1]Respondent_ID!$A$10:$B$271,2,FALSE)</f>
        <v xml:space="preserve">Fitchburg Gas and Electric Light Company                              </v>
      </c>
      <c r="C25" s="21">
        <v>2015</v>
      </c>
      <c r="D25" s="5">
        <f ca="1">SUMIFS('[1]BD Ajust.'!$AC:$AC,'[1]BD Ajust.'!$G:$G,$A25,'[1]BD Ajust.'!$A:$A,D$2,'[1]BD Ajust.'!$D:$D,$C25)</f>
        <v>135026194.98480445</v>
      </c>
      <c r="E25" s="6">
        <f ca="1">SUMIFS('[1]BD Ajust.'!$AC:$AC,'[1]BD Ajust.'!$G:$G,$A25,'[1]BD Ajust.'!$A:$A,E$2,'[1]BD Ajust.'!$D:$D,$C25)</f>
        <v>7742183.9201959055</v>
      </c>
      <c r="F25" s="6">
        <f ca="1">SUMIFS('[1]BD Ajust.'!$AC:$AC,'[1]BD Ajust.'!$G:$G,$A25,'[1]BD Ajust.'!$A:$A,F$2,'[1]BD Ajust.'!$D:$D,$C25)</f>
        <v>10256430.492932241</v>
      </c>
      <c r="G25" s="5">
        <f ca="1">SUMIFS('[1]BD Ajust.'!$AC:$AC,'[1]BD Ajust.'!$G:$G,$A25,'[1]BD Ajust.'!$A:$A,G$2,'[1]BD Ajust.'!$D:$D,$C25)</f>
        <v>3468252.3836572426</v>
      </c>
      <c r="H25" s="6">
        <f ca="1">SUMIFS('[1]BD Ajust.'!$AC:$AC,'[1]BD Ajust.'!$G:$G,$A25,'[1]BD Ajust.'!$A:$A,H$2,'[1]BD Ajust.'!$D:$D,$C25)</f>
        <v>3468523.3107608818</v>
      </c>
      <c r="I25" s="6">
        <f ca="1">SUMIFS('[1]BD Ajust.'!$AC:$AC,'[1]BD Ajust.'!$G:$G,$A25,'[1]BD Ajust.'!$A:$A,I$2,'[1]BD Ajust.'!$D:$D,$C25)</f>
        <v>453208</v>
      </c>
      <c r="J25" s="6">
        <f ca="1">SUMIFS('[1]BD Ajust.'!$AC:$AC,'[1]BD Ajust.'!$G:$G,$A25,'[1]BD Ajust.'!$A:$A,J$2,'[1]BD Ajust.'!$D:$D,$C25)</f>
        <v>12528</v>
      </c>
      <c r="K25" s="6">
        <f ca="1">SUMIFS('[1]BD Ajust.'!$AC:$AC,'[1]BD Ajust.'!$G:$G,$A25,'[1]BD Ajust.'!$A:$A,K$2,'[1]BD Ajust.'!$D:$D,$C25)</f>
        <v>29218</v>
      </c>
      <c r="L25" s="6">
        <f t="shared" ca="1" si="0"/>
        <v>86.75499954948333</v>
      </c>
      <c r="O25" s="17">
        <f ca="1">SUMIFS('[1]BD Ajust.'!$AC:$AC,'[1]BD Ajust.'!$G:$G,$A25,'[1]BD Ajust.'!$A:$A,O$2,'[1]BD Ajust.'!$D:$D,$C25)</f>
        <v>7603</v>
      </c>
      <c r="P25" s="17">
        <f ca="1">SUMIFS('[1]BD Ajust.'!$AC:$AC,'[1]BD Ajust.'!$G:$G,$A25,'[1]BD Ajust.'!$A:$A,P$2,'[1]BD Ajust.'!$D:$D,$C25)</f>
        <v>90</v>
      </c>
      <c r="Q25" s="17">
        <f ca="1">SUMIFS('[1]BD Ajust.'!$AC:$AC,'[1]BD Ajust.'!$G:$G,$A25,'[1]BD Ajust.'!$A:$A,Q$2,'[1]BD Ajust.'!$D:$D,$C25)</f>
        <v>210869</v>
      </c>
      <c r="R25" s="17">
        <f t="shared" ca="1" si="1"/>
        <v>0.26746448503297821</v>
      </c>
      <c r="S25" s="17">
        <f t="shared" ca="1" si="2"/>
        <v>3.2450004505166712</v>
      </c>
    </row>
    <row r="26" spans="1:19" x14ac:dyDescent="0.25">
      <c r="A26" s="21">
        <v>55</v>
      </c>
      <c r="B26" s="4" t="str">
        <f>VLOOKUP(A26,[1]Respondent_ID!$A$10:$B$271,2,FALSE)</f>
        <v xml:space="preserve">Duke Energy Florida, LLC                                              </v>
      </c>
      <c r="C26" s="21">
        <v>2015</v>
      </c>
      <c r="D26" s="5">
        <f ca="1">SUMIFS('[1]BD Ajust.'!$AC:$AC,'[1]BD Ajust.'!$G:$G,$A26,'[1]BD Ajust.'!$A:$A,D$2,'[1]BD Ajust.'!$D:$D,$C26)</f>
        <v>7094390364.7747555</v>
      </c>
      <c r="E26" s="6">
        <f ca="1">SUMIFS('[1]BD Ajust.'!$AC:$AC,'[1]BD Ajust.'!$G:$G,$A26,'[1]BD Ajust.'!$A:$A,E$2,'[1]BD Ajust.'!$D:$D,$C26)</f>
        <v>248454390.25881642</v>
      </c>
      <c r="F26" s="6">
        <f ca="1">SUMIFS('[1]BD Ajust.'!$AC:$AC,'[1]BD Ajust.'!$G:$G,$A26,'[1]BD Ajust.'!$A:$A,F$2,'[1]BD Ajust.'!$D:$D,$C26)</f>
        <v>162762067.09149933</v>
      </c>
      <c r="G26" s="5">
        <f ca="1">SUMIFS('[1]BD Ajust.'!$AC:$AC,'[1]BD Ajust.'!$G:$G,$A26,'[1]BD Ajust.'!$A:$A,G$2,'[1]BD Ajust.'!$D:$D,$C26)</f>
        <v>152539672.26948184</v>
      </c>
      <c r="H26" s="6">
        <f ca="1">SUMIFS('[1]BD Ajust.'!$AC:$AC,'[1]BD Ajust.'!$G:$G,$A26,'[1]BD Ajust.'!$A:$A,H$2,'[1]BD Ajust.'!$D:$D,$C26)</f>
        <v>136700287.95883045</v>
      </c>
      <c r="I26" s="6">
        <f ca="1">SUMIFS('[1]BD Ajust.'!$AC:$AC,'[1]BD Ajust.'!$G:$G,$A26,'[1]BD Ajust.'!$A:$A,I$2,'[1]BD Ajust.'!$D:$D,$C26)</f>
        <v>38553183</v>
      </c>
      <c r="J26" s="6">
        <f ca="1">SUMIFS('[1]BD Ajust.'!$AC:$AC,'[1]BD Ajust.'!$G:$G,$A26,'[1]BD Ajust.'!$A:$A,J$2,'[1]BD Ajust.'!$D:$D,$C26)</f>
        <v>2285421</v>
      </c>
      <c r="K26" s="6">
        <f ca="1">SUMIFS('[1]BD Ajust.'!$AC:$AC,'[1]BD Ajust.'!$G:$G,$A26,'[1]BD Ajust.'!$A:$A,K$2,'[1]BD Ajust.'!$D:$D,$C26)</f>
        <v>1721862</v>
      </c>
      <c r="L26" s="6">
        <f t="shared" ca="1" si="0"/>
        <v>9154.4350807584451</v>
      </c>
      <c r="O26" s="17">
        <f ca="1">SUMIFS('[1]BD Ajust.'!$AC:$AC,'[1]BD Ajust.'!$G:$G,$A26,'[1]BD Ajust.'!$A:$A,O$2,'[1]BD Ajust.'!$D:$D,$C26)</f>
        <v>1436196</v>
      </c>
      <c r="P26" s="17">
        <f ca="1">SUMIFS('[1]BD Ajust.'!$AC:$AC,'[1]BD Ajust.'!$G:$G,$A26,'[1]BD Ajust.'!$A:$A,P$2,'[1]BD Ajust.'!$D:$D,$C26)</f>
        <v>9475</v>
      </c>
      <c r="Q26" s="17">
        <f ca="1">SUMIFS('[1]BD Ajust.'!$AC:$AC,'[1]BD Ajust.'!$G:$G,$A26,'[1]BD Ajust.'!$A:$A,Q$2,'[1]BD Ajust.'!$D:$D,$C26)</f>
        <v>42449926</v>
      </c>
      <c r="R26" s="17">
        <f t="shared" ca="1" si="1"/>
        <v>0.51143872965385961</v>
      </c>
      <c r="S26" s="17">
        <f t="shared" ca="1" si="2"/>
        <v>320.56491924155534</v>
      </c>
    </row>
    <row r="27" spans="1:19" x14ac:dyDescent="0.25">
      <c r="A27" s="21">
        <v>56</v>
      </c>
      <c r="B27" s="4" t="str">
        <f>VLOOKUP(A27,[1]Respondent_ID!$A$10:$B$271,2,FALSE)</f>
        <v xml:space="preserve">Florida Power &amp; Light Company                                         </v>
      </c>
      <c r="C27" s="21">
        <v>2015</v>
      </c>
      <c r="D27" s="5">
        <f ca="1">SUMIFS('[1]BD Ajust.'!$AC:$AC,'[1]BD Ajust.'!$G:$G,$A27,'[1]BD Ajust.'!$A:$A,D$2,'[1]BD Ajust.'!$D:$D,$C27)</f>
        <v>13935011391.15727</v>
      </c>
      <c r="E27" s="6">
        <f ca="1">SUMIFS('[1]BD Ajust.'!$AC:$AC,'[1]BD Ajust.'!$G:$G,$A27,'[1]BD Ajust.'!$A:$A,E$2,'[1]BD Ajust.'!$D:$D,$C27)</f>
        <v>1047220589.3427314</v>
      </c>
      <c r="F27" s="6">
        <f ca="1">SUMIFS('[1]BD Ajust.'!$AC:$AC,'[1]BD Ajust.'!$G:$G,$A27,'[1]BD Ajust.'!$A:$A,F$2,'[1]BD Ajust.'!$D:$D,$C27)</f>
        <v>230374157.96702656</v>
      </c>
      <c r="G27" s="5">
        <f ca="1">SUMIFS('[1]BD Ajust.'!$AC:$AC,'[1]BD Ajust.'!$G:$G,$A27,'[1]BD Ajust.'!$A:$A,G$2,'[1]BD Ajust.'!$D:$D,$C27)</f>
        <v>266647128.49062738</v>
      </c>
      <c r="H27" s="6">
        <f ca="1">SUMIFS('[1]BD Ajust.'!$AC:$AC,'[1]BD Ajust.'!$G:$G,$A27,'[1]BD Ajust.'!$A:$A,H$2,'[1]BD Ajust.'!$D:$D,$C27)</f>
        <v>137716753.2050516</v>
      </c>
      <c r="I27" s="6">
        <f ca="1">SUMIFS('[1]BD Ajust.'!$AC:$AC,'[1]BD Ajust.'!$G:$G,$A27,'[1]BD Ajust.'!$A:$A,I$2,'[1]BD Ajust.'!$D:$D,$C27)</f>
        <v>109820397</v>
      </c>
      <c r="J27" s="6">
        <f ca="1">SUMIFS('[1]BD Ajust.'!$AC:$AC,'[1]BD Ajust.'!$G:$G,$A27,'[1]BD Ajust.'!$A:$A,J$2,'[1]BD Ajust.'!$D:$D,$C27)</f>
        <v>6768828</v>
      </c>
      <c r="K27" s="6">
        <f ca="1">SUMIFS('[1]BD Ajust.'!$AC:$AC,'[1]BD Ajust.'!$G:$G,$A27,'[1]BD Ajust.'!$A:$A,K$2,'[1]BD Ajust.'!$D:$D,$C27)</f>
        <v>4775381</v>
      </c>
      <c r="L27" s="6">
        <f t="shared" ca="1" si="0"/>
        <v>21225.282024542874</v>
      </c>
      <c r="O27" s="17">
        <f ca="1">SUMIFS('[1]BD Ajust.'!$AC:$AC,'[1]BD Ajust.'!$G:$G,$A27,'[1]BD Ajust.'!$A:$A,O$2,'[1]BD Ajust.'!$D:$D,$C27)</f>
        <v>9584865</v>
      </c>
      <c r="P27" s="17">
        <f ca="1">SUMIFS('[1]BD Ajust.'!$AC:$AC,'[1]BD Ajust.'!$G:$G,$A27,'[1]BD Ajust.'!$A:$A,P$2,'[1]BD Ajust.'!$D:$D,$C27)</f>
        <v>22959</v>
      </c>
      <c r="Q27" s="17">
        <f ca="1">SUMIFS('[1]BD Ajust.'!$AC:$AC,'[1]BD Ajust.'!$G:$G,$A27,'[1]BD Ajust.'!$A:$A,Q$2,'[1]BD Ajust.'!$D:$D,$C27)</f>
        <v>126928900</v>
      </c>
      <c r="R27" s="17">
        <f t="shared" ca="1" si="1"/>
        <v>0.63110764652733153</v>
      </c>
      <c r="S27" s="17">
        <f t="shared" ca="1" si="2"/>
        <v>1733.7179754571259</v>
      </c>
    </row>
    <row r="28" spans="1:19" x14ac:dyDescent="0.25">
      <c r="A28" s="21">
        <v>57</v>
      </c>
      <c r="B28" s="4" t="str">
        <f>VLOOKUP(A28,[1]Respondent_ID!$A$10:$B$271,2,FALSE)</f>
        <v xml:space="preserve">Georgia Power Company                                                 </v>
      </c>
      <c r="C28" s="21">
        <v>2015</v>
      </c>
      <c r="D28" s="5">
        <f ca="1">SUMIFS('[1]BD Ajust.'!$AC:$AC,'[1]BD Ajust.'!$G:$G,$A28,'[1]BD Ajust.'!$A:$A,D$2,'[1]BD Ajust.'!$D:$D,$C28)</f>
        <v>10264579827.768715</v>
      </c>
      <c r="E28" s="6">
        <f ca="1">SUMIFS('[1]BD Ajust.'!$AC:$AC,'[1]BD Ajust.'!$G:$G,$A28,'[1]BD Ajust.'!$A:$A,E$2,'[1]BD Ajust.'!$D:$D,$C28)</f>
        <v>591189277.27422094</v>
      </c>
      <c r="F28" s="6">
        <f ca="1">SUMIFS('[1]BD Ajust.'!$AC:$AC,'[1]BD Ajust.'!$G:$G,$A28,'[1]BD Ajust.'!$A:$A,F$2,'[1]BD Ajust.'!$D:$D,$C28)</f>
        <v>352461938.29174471</v>
      </c>
      <c r="G28" s="5">
        <f ca="1">SUMIFS('[1]BD Ajust.'!$AC:$AC,'[1]BD Ajust.'!$G:$G,$A28,'[1]BD Ajust.'!$A:$A,G$2,'[1]BD Ajust.'!$D:$D,$C28)</f>
        <v>229291929.89711908</v>
      </c>
      <c r="H28" s="6">
        <f ca="1">SUMIFS('[1]BD Ajust.'!$AC:$AC,'[1]BD Ajust.'!$G:$G,$A28,'[1]BD Ajust.'!$A:$A,H$2,'[1]BD Ajust.'!$D:$D,$C28)</f>
        <v>174699147.99170774</v>
      </c>
      <c r="I28" s="6">
        <f ca="1">SUMIFS('[1]BD Ajust.'!$AC:$AC,'[1]BD Ajust.'!$G:$G,$A28,'[1]BD Ajust.'!$A:$A,I$2,'[1]BD Ajust.'!$D:$D,$C28)</f>
        <v>83804165</v>
      </c>
      <c r="J28" s="6">
        <f ca="1">SUMIFS('[1]BD Ajust.'!$AC:$AC,'[1]BD Ajust.'!$G:$G,$A28,'[1]BD Ajust.'!$A:$A,J$2,'[1]BD Ajust.'!$D:$D,$C28)</f>
        <v>4062903</v>
      </c>
      <c r="K28" s="6">
        <f ca="1">SUMIFS('[1]BD Ajust.'!$AC:$AC,'[1]BD Ajust.'!$G:$G,$A28,'[1]BD Ajust.'!$A:$A,K$2,'[1]BD Ajust.'!$D:$D,$C28)</f>
        <v>2439238</v>
      </c>
      <c r="L28" s="6">
        <f t="shared" ca="1" si="0"/>
        <v>15394.517953590439</v>
      </c>
      <c r="O28" s="17">
        <f ca="1">SUMIFS('[1]BD Ajust.'!$AC:$AC,'[1]BD Ajust.'!$G:$G,$A28,'[1]BD Ajust.'!$A:$A,O$2,'[1]BD Ajust.'!$D:$D,$C28)</f>
        <v>4054963</v>
      </c>
      <c r="P28" s="17">
        <f ca="1">SUMIFS('[1]BD Ajust.'!$AC:$AC,'[1]BD Ajust.'!$G:$G,$A28,'[1]BD Ajust.'!$A:$A,P$2,'[1]BD Ajust.'!$D:$D,$C28)</f>
        <v>16104</v>
      </c>
      <c r="Q28" s="17">
        <f ca="1">SUMIFS('[1]BD Ajust.'!$AC:$AC,'[1]BD Ajust.'!$G:$G,$A28,'[1]BD Ajust.'!$A:$A,Q$2,'[1]BD Ajust.'!$D:$D,$C28)</f>
        <v>92040559</v>
      </c>
      <c r="R28" s="17">
        <f t="shared" ca="1" si="1"/>
        <v>0.65244120267348982</v>
      </c>
      <c r="S28" s="17">
        <f t="shared" ca="1" si="2"/>
        <v>709.4820464095618</v>
      </c>
    </row>
    <row r="29" spans="1:19" x14ac:dyDescent="0.25">
      <c r="A29" s="21">
        <v>59</v>
      </c>
      <c r="B29" s="4" t="str">
        <f>VLOOKUP(A29,[1]Respondent_ID!$A$10:$B$271,2,FALSE)</f>
        <v xml:space="preserve">Liberty Utilities (Granite State Electric) Corp.                      </v>
      </c>
      <c r="C29" s="21">
        <v>2015</v>
      </c>
      <c r="D29" s="5">
        <f ca="1">SUMIFS('[1]BD Ajust.'!$AC:$AC,'[1]BD Ajust.'!$G:$G,$A29,'[1]BD Ajust.'!$A:$A,D$2,'[1]BD Ajust.'!$D:$D,$C29)</f>
        <v>180147529.19316906</v>
      </c>
      <c r="E29" s="6">
        <f ca="1">SUMIFS('[1]BD Ajust.'!$AC:$AC,'[1]BD Ajust.'!$G:$G,$A29,'[1]BD Ajust.'!$A:$A,E$2,'[1]BD Ajust.'!$D:$D,$C29)</f>
        <v>5691197.8776827501</v>
      </c>
      <c r="F29" s="6">
        <f ca="1">SUMIFS('[1]BD Ajust.'!$AC:$AC,'[1]BD Ajust.'!$G:$G,$A29,'[1]BD Ajust.'!$A:$A,F$2,'[1]BD Ajust.'!$D:$D,$C29)</f>
        <v>4546120.7787328819</v>
      </c>
      <c r="G29" s="5">
        <f ca="1">SUMIFS('[1]BD Ajust.'!$AC:$AC,'[1]BD Ajust.'!$G:$G,$A29,'[1]BD Ajust.'!$A:$A,G$2,'[1]BD Ajust.'!$D:$D,$C29)</f>
        <v>6635392.8711524121</v>
      </c>
      <c r="H29" s="6">
        <f ca="1">SUMIFS('[1]BD Ajust.'!$AC:$AC,'[1]BD Ajust.'!$G:$G,$A29,'[1]BD Ajust.'!$A:$A,H$2,'[1]BD Ajust.'!$D:$D,$C29)</f>
        <v>2601718.2029755116</v>
      </c>
      <c r="I29" s="6">
        <f ca="1">SUMIFS('[1]BD Ajust.'!$AC:$AC,'[1]BD Ajust.'!$G:$G,$A29,'[1]BD Ajust.'!$A:$A,I$2,'[1]BD Ajust.'!$D:$D,$C29)</f>
        <v>931776</v>
      </c>
      <c r="J29" s="6">
        <f ca="1">SUMIFS('[1]BD Ajust.'!$AC:$AC,'[1]BD Ajust.'!$G:$G,$A29,'[1]BD Ajust.'!$A:$A,J$2,'[1]BD Ajust.'!$D:$D,$C29)</f>
        <v>9660</v>
      </c>
      <c r="K29" s="6">
        <f ca="1">SUMIFS('[1]BD Ajust.'!$AC:$AC,'[1]BD Ajust.'!$G:$G,$A29,'[1]BD Ajust.'!$A:$A,K$2,'[1]BD Ajust.'!$D:$D,$C29)</f>
        <v>43705</v>
      </c>
      <c r="L29" s="6">
        <f t="shared" ca="1" si="0"/>
        <v>187.44676317404995</v>
      </c>
      <c r="O29" s="17">
        <f ca="1">SUMIFS('[1]BD Ajust.'!$AC:$AC,'[1]BD Ajust.'!$G:$G,$A29,'[1]BD Ajust.'!$A:$A,O$2,'[1]BD Ajust.'!$D:$D,$C29)</f>
        <v>1486</v>
      </c>
      <c r="P29" s="17">
        <f ca="1">SUMIFS('[1]BD Ajust.'!$AC:$AC,'[1]BD Ajust.'!$G:$G,$A29,'[1]BD Ajust.'!$A:$A,P$2,'[1]BD Ajust.'!$D:$D,$C29)</f>
        <v>188</v>
      </c>
      <c r="Q29" s="17">
        <f ca="1">SUMIFS('[1]BD Ajust.'!$AC:$AC,'[1]BD Ajust.'!$G:$G,$A29,'[1]BD Ajust.'!$A:$A,Q$2,'[1]BD Ajust.'!$D:$D,$C29)</f>
        <v>504970</v>
      </c>
      <c r="R29" s="17">
        <f t="shared" ca="1" si="1"/>
        <v>0.3066222189837754</v>
      </c>
      <c r="S29" s="17">
        <f t="shared" ca="1" si="2"/>
        <v>0.55323682595005641</v>
      </c>
    </row>
    <row r="30" spans="1:19" x14ac:dyDescent="0.25">
      <c r="A30" s="21">
        <v>61</v>
      </c>
      <c r="B30" s="4" t="str">
        <f>VLOOKUP(A30,[1]Respondent_ID!$A$10:$B$271,2,FALSE)</f>
        <v xml:space="preserve">Green Mountain Power Corp                                             </v>
      </c>
      <c r="C30" s="21">
        <v>2015</v>
      </c>
      <c r="D30" s="5">
        <f ca="1">SUMIFS('[1]BD Ajust.'!$AC:$AC,'[1]BD Ajust.'!$G:$G,$A30,'[1]BD Ajust.'!$A:$A,D$2,'[1]BD Ajust.'!$D:$D,$C30)</f>
        <v>1240338179.5493641</v>
      </c>
      <c r="E30" s="6">
        <f ca="1">SUMIFS('[1]BD Ajust.'!$AC:$AC,'[1]BD Ajust.'!$G:$G,$A30,'[1]BD Ajust.'!$A:$A,E$2,'[1]BD Ajust.'!$D:$D,$C30)</f>
        <v>66702235.768839248</v>
      </c>
      <c r="F30" s="6">
        <f ca="1">SUMIFS('[1]BD Ajust.'!$AC:$AC,'[1]BD Ajust.'!$G:$G,$A30,'[1]BD Ajust.'!$A:$A,F$2,'[1]BD Ajust.'!$D:$D,$C30)</f>
        <v>13033913.731124235</v>
      </c>
      <c r="G30" s="5">
        <f ca="1">SUMIFS('[1]BD Ajust.'!$AC:$AC,'[1]BD Ajust.'!$G:$G,$A30,'[1]BD Ajust.'!$A:$A,G$2,'[1]BD Ajust.'!$D:$D,$C30)</f>
        <v>34100824.376182079</v>
      </c>
      <c r="H30" s="6">
        <f ca="1">SUMIFS('[1]BD Ajust.'!$AC:$AC,'[1]BD Ajust.'!$G:$G,$A30,'[1]BD Ajust.'!$A:$A,H$2,'[1]BD Ajust.'!$D:$D,$C30)</f>
        <v>12852169.637139486</v>
      </c>
      <c r="I30" s="6">
        <f ca="1">SUMIFS('[1]BD Ajust.'!$AC:$AC,'[1]BD Ajust.'!$G:$G,$A30,'[1]BD Ajust.'!$A:$A,I$2,'[1]BD Ajust.'!$D:$D,$C30)</f>
        <v>4229975</v>
      </c>
      <c r="J30" s="6">
        <f ca="1">SUMIFS('[1]BD Ajust.'!$AC:$AC,'[1]BD Ajust.'!$G:$G,$A30,'[1]BD Ajust.'!$A:$A,J$2,'[1]BD Ajust.'!$D:$D,$C30)</f>
        <v>269560</v>
      </c>
      <c r="K30" s="6">
        <f ca="1">SUMIFS('[1]BD Ajust.'!$AC:$AC,'[1]BD Ajust.'!$G:$G,$A30,'[1]BD Ajust.'!$A:$A,K$2,'[1]BD Ajust.'!$D:$D,$C30)</f>
        <v>260216</v>
      </c>
      <c r="L30" s="6">
        <f t="shared" ca="1" si="0"/>
        <v>568.31750294487495</v>
      </c>
      <c r="O30" s="17">
        <f ca="1">SUMIFS('[1]BD Ajust.'!$AC:$AC,'[1]BD Ajust.'!$G:$G,$A30,'[1]BD Ajust.'!$A:$A,O$2,'[1]BD Ajust.'!$D:$D,$C30)</f>
        <v>521101</v>
      </c>
      <c r="P30" s="17">
        <f ca="1">SUMIFS('[1]BD Ajust.'!$AC:$AC,'[1]BD Ajust.'!$G:$G,$A30,'[1]BD Ajust.'!$A:$A,P$2,'[1]BD Ajust.'!$D:$D,$C30)</f>
        <v>634</v>
      </c>
      <c r="Q30" s="17">
        <f ca="1">SUMIFS('[1]BD Ajust.'!$AC:$AC,'[1]BD Ajust.'!$G:$G,$A30,'[1]BD Ajust.'!$A:$A,Q$2,'[1]BD Ajust.'!$D:$D,$C30)</f>
        <v>5029925</v>
      </c>
      <c r="R30" s="17">
        <f t="shared" ca="1" si="1"/>
        <v>0.90566616971320746</v>
      </c>
      <c r="S30" s="17">
        <f t="shared" ca="1" si="2"/>
        <v>65.682497055125069</v>
      </c>
    </row>
    <row r="31" spans="1:19" x14ac:dyDescent="0.25">
      <c r="A31" s="21">
        <v>62</v>
      </c>
      <c r="B31" s="4" t="str">
        <f>VLOOKUP(A31,[1]Respondent_ID!$A$10:$B$271,2,FALSE)</f>
        <v xml:space="preserve">Gulf Power Company                                                    </v>
      </c>
      <c r="C31" s="21">
        <v>2015</v>
      </c>
      <c r="D31" s="5">
        <f ca="1">SUMIFS('[1]BD Ajust.'!$AC:$AC,'[1]BD Ajust.'!$G:$G,$A31,'[1]BD Ajust.'!$A:$A,D$2,'[1]BD Ajust.'!$D:$D,$C31)</f>
        <v>1604505717.763304</v>
      </c>
      <c r="E31" s="6">
        <f ca="1">SUMIFS('[1]BD Ajust.'!$AC:$AC,'[1]BD Ajust.'!$G:$G,$A31,'[1]BD Ajust.'!$A:$A,E$2,'[1]BD Ajust.'!$D:$D,$C31)</f>
        <v>104491579.00419518</v>
      </c>
      <c r="F31" s="6">
        <f ca="1">SUMIFS('[1]BD Ajust.'!$AC:$AC,'[1]BD Ajust.'!$G:$G,$A31,'[1]BD Ajust.'!$A:$A,F$2,'[1]BD Ajust.'!$D:$D,$C31)</f>
        <v>60661706.274152942</v>
      </c>
      <c r="G31" s="5">
        <f ca="1">SUMIFS('[1]BD Ajust.'!$AC:$AC,'[1]BD Ajust.'!$G:$G,$A31,'[1]BD Ajust.'!$A:$A,G$2,'[1]BD Ajust.'!$D:$D,$C31)</f>
        <v>45698095.90120557</v>
      </c>
      <c r="H31" s="6">
        <f ca="1">SUMIFS('[1]BD Ajust.'!$AC:$AC,'[1]BD Ajust.'!$G:$G,$A31,'[1]BD Ajust.'!$A:$A,H$2,'[1]BD Ajust.'!$D:$D,$C31)</f>
        <v>37723495.947302431</v>
      </c>
      <c r="I31" s="6">
        <f ca="1">SUMIFS('[1]BD Ajust.'!$AC:$AC,'[1]BD Ajust.'!$G:$G,$A31,'[1]BD Ajust.'!$A:$A,I$2,'[1]BD Ajust.'!$D:$D,$C31)</f>
        <v>11085872</v>
      </c>
      <c r="J31" s="6">
        <f ca="1">SUMIFS('[1]BD Ajust.'!$AC:$AC,'[1]BD Ajust.'!$G:$G,$A31,'[1]BD Ajust.'!$A:$A,J$2,'[1]BD Ajust.'!$D:$D,$C31)</f>
        <v>556358</v>
      </c>
      <c r="K31" s="6">
        <f ca="1">SUMIFS('[1]BD Ajust.'!$AC:$AC,'[1]BD Ajust.'!$G:$G,$A31,'[1]BD Ajust.'!$A:$A,K$2,'[1]BD Ajust.'!$D:$D,$C31)</f>
        <v>447558</v>
      </c>
      <c r="L31" s="6">
        <f t="shared" ca="1" si="0"/>
        <v>1992.4898410041956</v>
      </c>
      <c r="O31" s="17">
        <f ca="1">SUMIFS('[1]BD Ajust.'!$AC:$AC,'[1]BD Ajust.'!$G:$G,$A31,'[1]BD Ajust.'!$A:$A,O$2,'[1]BD Ajust.'!$D:$D,$C31)</f>
        <v>2946065</v>
      </c>
      <c r="P31" s="17">
        <f ca="1">SUMIFS('[1]BD Ajust.'!$AC:$AC,'[1]BD Ajust.'!$G:$G,$A31,'[1]BD Ajust.'!$A:$A,P$2,'[1]BD Ajust.'!$D:$D,$C31)</f>
        <v>2495</v>
      </c>
      <c r="Q31" s="17">
        <f ca="1">SUMIFS('[1]BD Ajust.'!$AC:$AC,'[1]BD Ajust.'!$G:$G,$A31,'[1]BD Ajust.'!$A:$A,Q$2,'[1]BD Ajust.'!$D:$D,$C31)</f>
        <v>14627430</v>
      </c>
      <c r="R31" s="17">
        <f t="shared" ca="1" si="1"/>
        <v>0.66925769346913</v>
      </c>
      <c r="S31" s="17">
        <f t="shared" ca="1" si="2"/>
        <v>502.51015899580449</v>
      </c>
    </row>
    <row r="32" spans="1:19" x14ac:dyDescent="0.25">
      <c r="A32" s="21">
        <v>70</v>
      </c>
      <c r="B32" s="4" t="str">
        <f>VLOOKUP(A32,[1]Respondent_ID!$A$10:$B$271,2,FALSE)</f>
        <v xml:space="preserve">Idaho Power Company                                                   </v>
      </c>
      <c r="C32" s="21">
        <v>2015</v>
      </c>
      <c r="D32" s="5">
        <f ca="1">SUMIFS('[1]BD Ajust.'!$AC:$AC,'[1]BD Ajust.'!$G:$G,$A32,'[1]BD Ajust.'!$A:$A,D$2,'[1]BD Ajust.'!$D:$D,$C32)</f>
        <v>2168602612.7872372</v>
      </c>
      <c r="E32" s="6">
        <f ca="1">SUMIFS('[1]BD Ajust.'!$AC:$AC,'[1]BD Ajust.'!$G:$G,$A32,'[1]BD Ajust.'!$A:$A,E$2,'[1]BD Ajust.'!$D:$D,$C32)</f>
        <v>134159903.59714028</v>
      </c>
      <c r="F32" s="6">
        <f ca="1">SUMIFS('[1]BD Ajust.'!$AC:$AC,'[1]BD Ajust.'!$G:$G,$A32,'[1]BD Ajust.'!$A:$A,F$2,'[1]BD Ajust.'!$D:$D,$C32)</f>
        <v>68503139.324204624</v>
      </c>
      <c r="G32" s="5">
        <f ca="1">SUMIFS('[1]BD Ajust.'!$AC:$AC,'[1]BD Ajust.'!$G:$G,$A32,'[1]BD Ajust.'!$A:$A,G$2,'[1]BD Ajust.'!$D:$D,$C32)</f>
        <v>45168463.457500145</v>
      </c>
      <c r="H32" s="6">
        <f ca="1">SUMIFS('[1]BD Ajust.'!$AC:$AC,'[1]BD Ajust.'!$G:$G,$A32,'[1]BD Ajust.'!$A:$A,H$2,'[1]BD Ajust.'!$D:$D,$C32)</f>
        <v>67575495.785037011</v>
      </c>
      <c r="I32" s="6">
        <f ca="1">SUMIFS('[1]BD Ajust.'!$AC:$AC,'[1]BD Ajust.'!$G:$G,$A32,'[1]BD Ajust.'!$A:$A,I$2,'[1]BD Ajust.'!$D:$D,$C32)</f>
        <v>14264493</v>
      </c>
      <c r="J32" s="6">
        <f ca="1">SUMIFS('[1]BD Ajust.'!$AC:$AC,'[1]BD Ajust.'!$G:$G,$A32,'[1]BD Ajust.'!$A:$A,J$2,'[1]BD Ajust.'!$D:$D,$C32)</f>
        <v>1051718</v>
      </c>
      <c r="K32" s="6">
        <f ca="1">SUMIFS('[1]BD Ajust.'!$AC:$AC,'[1]BD Ajust.'!$G:$G,$A32,'[1]BD Ajust.'!$A:$A,K$2,'[1]BD Ajust.'!$D:$D,$C32)</f>
        <v>520546</v>
      </c>
      <c r="L32" s="6">
        <f t="shared" ca="1" si="0"/>
        <v>3144.5177232558858</v>
      </c>
      <c r="O32" s="17">
        <f ca="1">SUMIFS('[1]BD Ajust.'!$AC:$AC,'[1]BD Ajust.'!$G:$G,$A32,'[1]BD Ajust.'!$A:$A,O$2,'[1]BD Ajust.'!$D:$D,$C32)</f>
        <v>1254136</v>
      </c>
      <c r="P32" s="17">
        <f ca="1">SUMIFS('[1]BD Ajust.'!$AC:$AC,'[1]BD Ajust.'!$G:$G,$A32,'[1]BD Ajust.'!$A:$A,P$2,'[1]BD Ajust.'!$D:$D,$C32)</f>
        <v>3402</v>
      </c>
      <c r="Q32" s="17">
        <f ca="1">SUMIFS('[1]BD Ajust.'!$AC:$AC,'[1]BD Ajust.'!$G:$G,$A32,'[1]BD Ajust.'!$A:$A,Q$2,'[1]BD Ajust.'!$D:$D,$C32)</f>
        <v>16570347</v>
      </c>
      <c r="R32" s="17">
        <f t="shared" ca="1" si="1"/>
        <v>0.55602355181883345</v>
      </c>
      <c r="S32" s="17">
        <f t="shared" ca="1" si="2"/>
        <v>257.48227674411402</v>
      </c>
    </row>
    <row r="33" spans="1:19" x14ac:dyDescent="0.25">
      <c r="A33" s="21">
        <v>73</v>
      </c>
      <c r="B33" s="4" t="str">
        <f>VLOOKUP(A33,[1]Respondent_ID!$A$10:$B$271,2,FALSE)</f>
        <v xml:space="preserve">Indiana Michigan Power Company                                        </v>
      </c>
      <c r="C33" s="21">
        <v>2015</v>
      </c>
      <c r="D33" s="5">
        <f ca="1">SUMIFS('[1]BD Ajust.'!$AC:$AC,'[1]BD Ajust.'!$G:$G,$A33,'[1]BD Ajust.'!$A:$A,D$2,'[1]BD Ajust.'!$D:$D,$C33)</f>
        <v>2083573839.5589533</v>
      </c>
      <c r="E33" s="6">
        <f ca="1">SUMIFS('[1]BD Ajust.'!$AC:$AC,'[1]BD Ajust.'!$G:$G,$A33,'[1]BD Ajust.'!$A:$A,E$2,'[1]BD Ajust.'!$D:$D,$C33)</f>
        <v>131783152.10570793</v>
      </c>
      <c r="F33" s="6">
        <f ca="1">SUMIFS('[1]BD Ajust.'!$AC:$AC,'[1]BD Ajust.'!$G:$G,$A33,'[1]BD Ajust.'!$A:$A,F$2,'[1]BD Ajust.'!$D:$D,$C33)</f>
        <v>38624297.458019666</v>
      </c>
      <c r="G33" s="5">
        <f ca="1">SUMIFS('[1]BD Ajust.'!$AC:$AC,'[1]BD Ajust.'!$G:$G,$A33,'[1]BD Ajust.'!$A:$A,G$2,'[1]BD Ajust.'!$D:$D,$C33)</f>
        <v>55827718.628741287</v>
      </c>
      <c r="H33" s="6">
        <f ca="1">SUMIFS('[1]BD Ajust.'!$AC:$AC,'[1]BD Ajust.'!$G:$G,$A33,'[1]BD Ajust.'!$A:$A,H$2,'[1]BD Ajust.'!$D:$D,$C33)</f>
        <v>18908745.524362992</v>
      </c>
      <c r="I33" s="6">
        <f ca="1">SUMIFS('[1]BD Ajust.'!$AC:$AC,'[1]BD Ajust.'!$G:$G,$A33,'[1]BD Ajust.'!$A:$A,I$2,'[1]BD Ajust.'!$D:$D,$C33)</f>
        <v>18015613</v>
      </c>
      <c r="J33" s="6">
        <f ca="1">SUMIFS('[1]BD Ajust.'!$AC:$AC,'[1]BD Ajust.'!$G:$G,$A33,'[1]BD Ajust.'!$A:$A,J$2,'[1]BD Ajust.'!$D:$D,$C33)</f>
        <v>2182967</v>
      </c>
      <c r="K33" s="6">
        <f ca="1">SUMIFS('[1]BD Ajust.'!$AC:$AC,'[1]BD Ajust.'!$G:$G,$A33,'[1]BD Ajust.'!$A:$A,K$2,'[1]BD Ajust.'!$D:$D,$C33)</f>
        <v>587309</v>
      </c>
      <c r="L33" s="6">
        <f t="shared" ca="1" si="0"/>
        <v>2725.9664387836065</v>
      </c>
      <c r="O33" s="17">
        <f ca="1">SUMIFS('[1]BD Ajust.'!$AC:$AC,'[1]BD Ajust.'!$G:$G,$A33,'[1]BD Ajust.'!$A:$A,O$2,'[1]BD Ajust.'!$D:$D,$C33)</f>
        <v>12389287</v>
      </c>
      <c r="P33" s="17">
        <f ca="1">SUMIFS('[1]BD Ajust.'!$AC:$AC,'[1]BD Ajust.'!$G:$G,$A33,'[1]BD Ajust.'!$A:$A,P$2,'[1]BD Ajust.'!$D:$D,$C33)</f>
        <v>4398</v>
      </c>
      <c r="Q33" s="17">
        <f ca="1">SUMIFS('[1]BD Ajust.'!$AC:$AC,'[1]BD Ajust.'!$G:$G,$A33,'[1]BD Ajust.'!$A:$A,Q$2,'[1]BD Ajust.'!$D:$D,$C33)</f>
        <v>32587913</v>
      </c>
      <c r="R33" s="17">
        <f t="shared" ca="1" si="1"/>
        <v>0.84585752448705409</v>
      </c>
      <c r="S33" s="17">
        <f t="shared" ca="1" si="2"/>
        <v>1672.0335612163933</v>
      </c>
    </row>
    <row r="34" spans="1:19" x14ac:dyDescent="0.25">
      <c r="A34" s="21">
        <v>74</v>
      </c>
      <c r="B34" s="4" t="str">
        <f>VLOOKUP(A34,[1]Respondent_ID!$A$10:$B$271,2,FALSE)</f>
        <v xml:space="preserve">Indianapolis Power &amp; Light Company                                    </v>
      </c>
      <c r="C34" s="21">
        <v>2015</v>
      </c>
      <c r="D34" s="5">
        <f ca="1">SUMIFS('[1]BD Ajust.'!$AC:$AC,'[1]BD Ajust.'!$G:$G,$A34,'[1]BD Ajust.'!$A:$A,D$2,'[1]BD Ajust.'!$D:$D,$C34)</f>
        <v>1672194277.1064498</v>
      </c>
      <c r="E34" s="6">
        <f ca="1">SUMIFS('[1]BD Ajust.'!$AC:$AC,'[1]BD Ajust.'!$G:$G,$A34,'[1]BD Ajust.'!$A:$A,E$2,'[1]BD Ajust.'!$D:$D,$C34)</f>
        <v>96638304.558392107</v>
      </c>
      <c r="F34" s="6">
        <f ca="1">SUMIFS('[1]BD Ajust.'!$AC:$AC,'[1]BD Ajust.'!$G:$G,$A34,'[1]BD Ajust.'!$A:$A,F$2,'[1]BD Ajust.'!$D:$D,$C34)</f>
        <v>25844602.026485194</v>
      </c>
      <c r="G34" s="5">
        <f ca="1">SUMIFS('[1]BD Ajust.'!$AC:$AC,'[1]BD Ajust.'!$G:$G,$A34,'[1]BD Ajust.'!$A:$A,G$2,'[1]BD Ajust.'!$D:$D,$C34)</f>
        <v>36344695.521506123</v>
      </c>
      <c r="H34" s="6">
        <f ca="1">SUMIFS('[1]BD Ajust.'!$AC:$AC,'[1]BD Ajust.'!$G:$G,$A34,'[1]BD Ajust.'!$A:$A,H$2,'[1]BD Ajust.'!$D:$D,$C34)</f>
        <v>34695161.001337722</v>
      </c>
      <c r="I34" s="6">
        <f ca="1">SUMIFS('[1]BD Ajust.'!$AC:$AC,'[1]BD Ajust.'!$G:$G,$A34,'[1]BD Ajust.'!$A:$A,I$2,'[1]BD Ajust.'!$D:$D,$C34)</f>
        <v>13708719</v>
      </c>
      <c r="J34" s="6">
        <f ca="1">SUMIFS('[1]BD Ajust.'!$AC:$AC,'[1]BD Ajust.'!$G:$G,$A34,'[1]BD Ajust.'!$A:$A,J$2,'[1]BD Ajust.'!$D:$D,$C34)</f>
        <v>516368</v>
      </c>
      <c r="K34" s="6">
        <f ca="1">SUMIFS('[1]BD Ajust.'!$AC:$AC,'[1]BD Ajust.'!$G:$G,$A34,'[1]BD Ajust.'!$A:$A,K$2,'[1]BD Ajust.'!$D:$D,$C34)</f>
        <v>482365</v>
      </c>
      <c r="L34" s="6">
        <f t="shared" ca="1" si="0"/>
        <v>2668.9871203990406</v>
      </c>
      <c r="O34" s="17">
        <f ca="1">SUMIFS('[1]BD Ajust.'!$AC:$AC,'[1]BD Ajust.'!$G:$G,$A34,'[1]BD Ajust.'!$A:$A,O$2,'[1]BD Ajust.'!$D:$D,$C34)</f>
        <v>688842</v>
      </c>
      <c r="P34" s="17">
        <f ca="1">SUMIFS('[1]BD Ajust.'!$AC:$AC,'[1]BD Ajust.'!$G:$G,$A34,'[1]BD Ajust.'!$A:$A,P$2,'[1]BD Ajust.'!$D:$D,$C34)</f>
        <v>2798</v>
      </c>
      <c r="Q34" s="17">
        <f ca="1">SUMIFS('[1]BD Ajust.'!$AC:$AC,'[1]BD Ajust.'!$G:$G,$A34,'[1]BD Ajust.'!$A:$A,Q$2,'[1]BD Ajust.'!$D:$D,$C34)</f>
        <v>14939438</v>
      </c>
      <c r="R34" s="17">
        <f t="shared" ca="1" si="1"/>
        <v>0.60951225761388605</v>
      </c>
      <c r="S34" s="17">
        <f t="shared" ca="1" si="2"/>
        <v>129.01287960095954</v>
      </c>
    </row>
    <row r="35" spans="1:19" x14ac:dyDescent="0.25">
      <c r="A35" s="21">
        <v>77</v>
      </c>
      <c r="B35" s="4" t="str">
        <f>VLOOKUP(A35,[1]Respondent_ID!$A$10:$B$271,2,FALSE)</f>
        <v xml:space="preserve">Jersey Central Power &amp; Light Company                                  </v>
      </c>
      <c r="C35" s="21">
        <v>2015</v>
      </c>
      <c r="D35" s="5">
        <f ca="1">SUMIFS('[1]BD Ajust.'!$AC:$AC,'[1]BD Ajust.'!$G:$G,$A35,'[1]BD Ajust.'!$A:$A,D$2,'[1]BD Ajust.'!$D:$D,$C35)</f>
        <v>5886589304.9171963</v>
      </c>
      <c r="E35" s="6">
        <f ca="1">SUMIFS('[1]BD Ajust.'!$AC:$AC,'[1]BD Ajust.'!$G:$G,$A35,'[1]BD Ajust.'!$A:$A,E$2,'[1]BD Ajust.'!$D:$D,$C35)</f>
        <v>195640458.09380519</v>
      </c>
      <c r="F35" s="6">
        <f ca="1">SUMIFS('[1]BD Ajust.'!$AC:$AC,'[1]BD Ajust.'!$G:$G,$A35,'[1]BD Ajust.'!$A:$A,F$2,'[1]BD Ajust.'!$D:$D,$C35)</f>
        <v>190229151.42441422</v>
      </c>
      <c r="G35" s="5">
        <f ca="1">SUMIFS('[1]BD Ajust.'!$AC:$AC,'[1]BD Ajust.'!$G:$G,$A35,'[1]BD Ajust.'!$A:$A,G$2,'[1]BD Ajust.'!$D:$D,$C35)</f>
        <v>109732378.8889754</v>
      </c>
      <c r="H35" s="6">
        <f ca="1">SUMIFS('[1]BD Ajust.'!$AC:$AC,'[1]BD Ajust.'!$G:$G,$A35,'[1]BD Ajust.'!$A:$A,H$2,'[1]BD Ajust.'!$D:$D,$C35)</f>
        <v>86528380.076688141</v>
      </c>
      <c r="I35" s="6">
        <f ca="1">SUMIFS('[1]BD Ajust.'!$AC:$AC,'[1]BD Ajust.'!$G:$G,$A35,'[1]BD Ajust.'!$A:$A,I$2,'[1]BD Ajust.'!$D:$D,$C35)</f>
        <v>21061616</v>
      </c>
      <c r="J35" s="6">
        <f ca="1">SUMIFS('[1]BD Ajust.'!$AC:$AC,'[1]BD Ajust.'!$G:$G,$A35,'[1]BD Ajust.'!$A:$A,J$2,'[1]BD Ajust.'!$D:$D,$C35)</f>
        <v>1019527</v>
      </c>
      <c r="K35" s="6">
        <f ca="1">SUMIFS('[1]BD Ajust.'!$AC:$AC,'[1]BD Ajust.'!$G:$G,$A35,'[1]BD Ajust.'!$A:$A,K$2,'[1]BD Ajust.'!$D:$D,$C35)</f>
        <v>1106242</v>
      </c>
      <c r="L35" s="6">
        <f t="shared" ca="1" si="0"/>
        <v>5684.8218868428094</v>
      </c>
      <c r="O35" s="17">
        <f ca="1">SUMIFS('[1]BD Ajust.'!$AC:$AC,'[1]BD Ajust.'!$G:$G,$A35,'[1]BD Ajust.'!$A:$A,O$2,'[1]BD Ajust.'!$D:$D,$C35)</f>
        <v>271370</v>
      </c>
      <c r="P35" s="17">
        <f ca="1">SUMIFS('[1]BD Ajust.'!$AC:$AC,'[1]BD Ajust.'!$G:$G,$A35,'[1]BD Ajust.'!$A:$A,P$2,'[1]BD Ajust.'!$D:$D,$C35)</f>
        <v>5818</v>
      </c>
      <c r="Q35" s="17">
        <f ca="1">SUMIFS('[1]BD Ajust.'!$AC:$AC,'[1]BD Ajust.'!$G:$G,$A35,'[1]BD Ajust.'!$A:$A,Q$2,'[1]BD Ajust.'!$D:$D,$C35)</f>
        <v>11855031</v>
      </c>
      <c r="R35" s="17">
        <f t="shared" ca="1" si="1"/>
        <v>0.23260811981710044</v>
      </c>
      <c r="S35" s="17">
        <f t="shared" ca="1" si="2"/>
        <v>133.17811315719038</v>
      </c>
    </row>
    <row r="36" spans="1:19" x14ac:dyDescent="0.25">
      <c r="A36" s="21">
        <v>79</v>
      </c>
      <c r="B36" s="4" t="str">
        <f>VLOOKUP(A36,[1]Respondent_ID!$A$10:$B$271,2,FALSE)</f>
        <v xml:space="preserve">Kansas City Power &amp; Light Company                                     </v>
      </c>
      <c r="C36" s="21">
        <v>2015</v>
      </c>
      <c r="D36" s="5">
        <f ca="1">SUMIFS('[1]BD Ajust.'!$AC:$AC,'[1]BD Ajust.'!$G:$G,$A36,'[1]BD Ajust.'!$A:$A,D$2,'[1]BD Ajust.'!$D:$D,$C36)</f>
        <v>2570172342.568059</v>
      </c>
      <c r="E36" s="6">
        <f ca="1">SUMIFS('[1]BD Ajust.'!$AC:$AC,'[1]BD Ajust.'!$G:$G,$A36,'[1]BD Ajust.'!$A:$A,E$2,'[1]BD Ajust.'!$D:$D,$C36)</f>
        <v>199553382.4413836</v>
      </c>
      <c r="F36" s="6">
        <f ca="1">SUMIFS('[1]BD Ajust.'!$AC:$AC,'[1]BD Ajust.'!$G:$G,$A36,'[1]BD Ajust.'!$A:$A,F$2,'[1]BD Ajust.'!$D:$D,$C36)</f>
        <v>58003094.059948936</v>
      </c>
      <c r="G36" s="5">
        <f ca="1">SUMIFS('[1]BD Ajust.'!$AC:$AC,'[1]BD Ajust.'!$G:$G,$A36,'[1]BD Ajust.'!$A:$A,G$2,'[1]BD Ajust.'!$D:$D,$C36)</f>
        <v>52188779.800810941</v>
      </c>
      <c r="H36" s="6">
        <f ca="1">SUMIFS('[1]BD Ajust.'!$AC:$AC,'[1]BD Ajust.'!$G:$G,$A36,'[1]BD Ajust.'!$A:$A,H$2,'[1]BD Ajust.'!$D:$D,$C36)</f>
        <v>47536603.553284563</v>
      </c>
      <c r="I36" s="6">
        <f ca="1">SUMIFS('[1]BD Ajust.'!$AC:$AC,'[1]BD Ajust.'!$G:$G,$A36,'[1]BD Ajust.'!$A:$A,I$2,'[1]BD Ajust.'!$D:$D,$C36)</f>
        <v>14698066</v>
      </c>
      <c r="J36" s="6">
        <f ca="1">SUMIFS('[1]BD Ajust.'!$AC:$AC,'[1]BD Ajust.'!$G:$G,$A36,'[1]BD Ajust.'!$A:$A,J$2,'[1]BD Ajust.'!$D:$D,$C36)</f>
        <v>528040</v>
      </c>
      <c r="K36" s="6">
        <f ca="1">SUMIFS('[1]BD Ajust.'!$AC:$AC,'[1]BD Ajust.'!$G:$G,$A36,'[1]BD Ajust.'!$A:$A,K$2,'[1]BD Ajust.'!$D:$D,$C36)</f>
        <v>524999</v>
      </c>
      <c r="L36" s="6">
        <f t="shared" ca="1" si="0"/>
        <v>2446.5513511725894</v>
      </c>
      <c r="O36" s="17">
        <f ca="1">SUMIFS('[1]BD Ajust.'!$AC:$AC,'[1]BD Ajust.'!$G:$G,$A36,'[1]BD Ajust.'!$A:$A,O$2,'[1]BD Ajust.'!$D:$D,$C36)</f>
        <v>6098667</v>
      </c>
      <c r="P36" s="17">
        <f ca="1">SUMIFS('[1]BD Ajust.'!$AC:$AC,'[1]BD Ajust.'!$G:$G,$A36,'[1]BD Ajust.'!$A:$A,P$2,'[1]BD Ajust.'!$D:$D,$C36)</f>
        <v>3425</v>
      </c>
      <c r="Q36" s="17">
        <f ca="1">SUMIFS('[1]BD Ajust.'!$AC:$AC,'[1]BD Ajust.'!$G:$G,$A36,'[1]BD Ajust.'!$A:$A,Q$2,'[1]BD Ajust.'!$D:$D,$C36)</f>
        <v>21348013</v>
      </c>
      <c r="R36" s="17">
        <f t="shared" ca="1" si="1"/>
        <v>0.71152928040529284</v>
      </c>
      <c r="S36" s="17">
        <f t="shared" ca="1" si="2"/>
        <v>978.44864882741069</v>
      </c>
    </row>
    <row r="37" spans="1:19" x14ac:dyDescent="0.25">
      <c r="A37" s="21">
        <v>80</v>
      </c>
      <c r="B37" s="4" t="str">
        <f>VLOOKUP(A37,[1]Respondent_ID!$A$10:$B$271,2,FALSE)</f>
        <v xml:space="preserve">Kansas Gas and Electric Company                                       </v>
      </c>
      <c r="C37" s="21">
        <v>2015</v>
      </c>
      <c r="D37" s="5">
        <f ca="1">SUMIFS('[1]BD Ajust.'!$AC:$AC,'[1]BD Ajust.'!$G:$G,$A37,'[1]BD Ajust.'!$A:$A,D$2,'[1]BD Ajust.'!$D:$D,$C37)</f>
        <v>1680973085.5472946</v>
      </c>
      <c r="E37" s="6">
        <f ca="1">SUMIFS('[1]BD Ajust.'!$AC:$AC,'[1]BD Ajust.'!$G:$G,$A37,'[1]BD Ajust.'!$A:$A,E$2,'[1]BD Ajust.'!$D:$D,$C37)</f>
        <v>48859511.130373433</v>
      </c>
      <c r="F37" s="6">
        <f ca="1">SUMIFS('[1]BD Ajust.'!$AC:$AC,'[1]BD Ajust.'!$G:$G,$A37,'[1]BD Ajust.'!$A:$A,F$2,'[1]BD Ajust.'!$D:$D,$C37)</f>
        <v>19558889.321348503</v>
      </c>
      <c r="G37" s="5">
        <f ca="1">SUMIFS('[1]BD Ajust.'!$AC:$AC,'[1]BD Ajust.'!$G:$G,$A37,'[1]BD Ajust.'!$A:$A,G$2,'[1]BD Ajust.'!$D:$D,$C37)</f>
        <v>38873408.875600293</v>
      </c>
      <c r="H37" s="6">
        <f ca="1">SUMIFS('[1]BD Ajust.'!$AC:$AC,'[1]BD Ajust.'!$G:$G,$A37,'[1]BD Ajust.'!$A:$A,H$2,'[1]BD Ajust.'!$D:$D,$C37)</f>
        <v>19237060.693960913</v>
      </c>
      <c r="I37" s="6">
        <f ca="1">SUMIFS('[1]BD Ajust.'!$AC:$AC,'[1]BD Ajust.'!$G:$G,$A37,'[1]BD Ajust.'!$A:$A,I$2,'[1]BD Ajust.'!$D:$D,$C37)</f>
        <v>9657320</v>
      </c>
      <c r="J37" s="6">
        <f ca="1">SUMIFS('[1]BD Ajust.'!$AC:$AC,'[1]BD Ajust.'!$G:$G,$A37,'[1]BD Ajust.'!$A:$A,J$2,'[1]BD Ajust.'!$D:$D,$C37)</f>
        <v>1838193</v>
      </c>
      <c r="K37" s="6">
        <f ca="1">SUMIFS('[1]BD Ajust.'!$AC:$AC,'[1]BD Ajust.'!$G:$G,$A37,'[1]BD Ajust.'!$A:$A,K$2,'[1]BD Ajust.'!$D:$D,$C37)</f>
        <v>323160</v>
      </c>
      <c r="L37" s="6">
        <f t="shared" ca="1" si="0"/>
        <v>2066.5686241687808</v>
      </c>
      <c r="O37" s="17">
        <f ca="1">SUMIFS('[1]BD Ajust.'!$AC:$AC,'[1]BD Ajust.'!$G:$G,$A37,'[1]BD Ajust.'!$A:$A,O$2,'[1]BD Ajust.'!$D:$D,$C37)</f>
        <v>1104306</v>
      </c>
      <c r="P37" s="17">
        <f ca="1">SUMIFS('[1]BD Ajust.'!$AC:$AC,'[1]BD Ajust.'!$G:$G,$A37,'[1]BD Ajust.'!$A:$A,P$2,'[1]BD Ajust.'!$D:$D,$C37)</f>
        <v>2265</v>
      </c>
      <c r="Q37" s="17">
        <f ca="1">SUMIFS('[1]BD Ajust.'!$AC:$AC,'[1]BD Ajust.'!$G:$G,$A37,'[1]BD Ajust.'!$A:$A,Q$2,'[1]BD Ajust.'!$D:$D,$C37)</f>
        <v>12605129</v>
      </c>
      <c r="R37" s="17">
        <f t="shared" ca="1" si="1"/>
        <v>0.63529433406916846</v>
      </c>
      <c r="S37" s="17">
        <f t="shared" ca="1" si="2"/>
        <v>198.43137583121919</v>
      </c>
    </row>
    <row r="38" spans="1:19" x14ac:dyDescent="0.25">
      <c r="A38" s="21">
        <v>81</v>
      </c>
      <c r="B38" s="4" t="str">
        <f>VLOOKUP(A38,[1]Respondent_ID!$A$10:$B$271,2,FALSE)</f>
        <v xml:space="preserve">Kentucky Power Company                                                </v>
      </c>
      <c r="C38" s="21">
        <v>2015</v>
      </c>
      <c r="D38" s="5">
        <f ca="1">SUMIFS('[1]BD Ajust.'!$AC:$AC,'[1]BD Ajust.'!$G:$G,$A38,'[1]BD Ajust.'!$A:$A,D$2,'[1]BD Ajust.'!$D:$D,$C38)</f>
        <v>969587396.39630508</v>
      </c>
      <c r="E38" s="6">
        <f ca="1">SUMIFS('[1]BD Ajust.'!$AC:$AC,'[1]BD Ajust.'!$G:$G,$A38,'[1]BD Ajust.'!$A:$A,E$2,'[1]BD Ajust.'!$D:$D,$C38)</f>
        <v>31155839.812953215</v>
      </c>
      <c r="F38" s="6">
        <f ca="1">SUMIFS('[1]BD Ajust.'!$AC:$AC,'[1]BD Ajust.'!$G:$G,$A38,'[1]BD Ajust.'!$A:$A,F$2,'[1]BD Ajust.'!$D:$D,$C38)</f>
        <v>11370906.742664108</v>
      </c>
      <c r="G38" s="5">
        <f ca="1">SUMIFS('[1]BD Ajust.'!$AC:$AC,'[1]BD Ajust.'!$G:$G,$A38,'[1]BD Ajust.'!$A:$A,G$2,'[1]BD Ajust.'!$D:$D,$C38)</f>
        <v>48805862.589086093</v>
      </c>
      <c r="H38" s="6">
        <f ca="1">SUMIFS('[1]BD Ajust.'!$AC:$AC,'[1]BD Ajust.'!$G:$G,$A38,'[1]BD Ajust.'!$A:$A,H$2,'[1]BD Ajust.'!$D:$D,$C38)</f>
        <v>9770091.5889951922</v>
      </c>
      <c r="I38" s="6">
        <f ca="1">SUMIFS('[1]BD Ajust.'!$AC:$AC,'[1]BD Ajust.'!$G:$G,$A38,'[1]BD Ajust.'!$A:$A,I$2,'[1]BD Ajust.'!$D:$D,$C38)</f>
        <v>6218801</v>
      </c>
      <c r="J38" s="6">
        <f ca="1">SUMIFS('[1]BD Ajust.'!$AC:$AC,'[1]BD Ajust.'!$G:$G,$A38,'[1]BD Ajust.'!$A:$A,J$2,'[1]BD Ajust.'!$D:$D,$C38)</f>
        <v>410764</v>
      </c>
      <c r="K38" s="6">
        <f ca="1">SUMIFS('[1]BD Ajust.'!$AC:$AC,'[1]BD Ajust.'!$G:$G,$A38,'[1]BD Ajust.'!$A:$A,K$2,'[1]BD Ajust.'!$D:$D,$C38)</f>
        <v>170064</v>
      </c>
      <c r="L38" s="6">
        <f t="shared" ca="1" si="0"/>
        <v>1212.1552160671661</v>
      </c>
      <c r="O38" s="17">
        <f ca="1">SUMIFS('[1]BD Ajust.'!$AC:$AC,'[1]BD Ajust.'!$G:$G,$A38,'[1]BD Ajust.'!$A:$A,O$2,'[1]BD Ajust.'!$D:$D,$C38)</f>
        <v>2482185</v>
      </c>
      <c r="P38" s="17">
        <f ca="1">SUMIFS('[1]BD Ajust.'!$AC:$AC,'[1]BD Ajust.'!$G:$G,$A38,'[1]BD Ajust.'!$A:$A,P$2,'[1]BD Ajust.'!$D:$D,$C38)</f>
        <v>1666</v>
      </c>
      <c r="Q38" s="17">
        <f ca="1">SUMIFS('[1]BD Ajust.'!$AC:$AC,'[1]BD Ajust.'!$G:$G,$A38,'[1]BD Ajust.'!$A:$A,Q$2,'[1]BD Ajust.'!$D:$D,$C38)</f>
        <v>9111750</v>
      </c>
      <c r="R38" s="17">
        <f t="shared" ca="1" si="1"/>
        <v>0.62434220263447848</v>
      </c>
      <c r="S38" s="17">
        <f t="shared" ca="1" si="2"/>
        <v>453.84478393283399</v>
      </c>
    </row>
    <row r="39" spans="1:19" x14ac:dyDescent="0.25">
      <c r="A39" s="21">
        <v>82</v>
      </c>
      <c r="B39" s="4" t="str">
        <f>VLOOKUP(A39,[1]Respondent_ID!$A$10:$B$271,2,FALSE)</f>
        <v xml:space="preserve">Kentucky Utilities Company                                            </v>
      </c>
      <c r="C39" s="21">
        <v>2015</v>
      </c>
      <c r="D39" s="5">
        <f ca="1">SUMIFS('[1]BD Ajust.'!$AC:$AC,'[1]BD Ajust.'!$G:$G,$A39,'[1]BD Ajust.'!$A:$A,D$2,'[1]BD Ajust.'!$D:$D,$C39)</f>
        <v>2409504701.9196334</v>
      </c>
      <c r="E39" s="6">
        <f ca="1">SUMIFS('[1]BD Ajust.'!$AC:$AC,'[1]BD Ajust.'!$G:$G,$A39,'[1]BD Ajust.'!$A:$A,E$2,'[1]BD Ajust.'!$D:$D,$C39)</f>
        <v>120922930.3345973</v>
      </c>
      <c r="F39" s="6">
        <f ca="1">SUMIFS('[1]BD Ajust.'!$AC:$AC,'[1]BD Ajust.'!$G:$G,$A39,'[1]BD Ajust.'!$A:$A,F$2,'[1]BD Ajust.'!$D:$D,$C39)</f>
        <v>59653996.300074659</v>
      </c>
      <c r="G39" s="5">
        <f ca="1">SUMIFS('[1]BD Ajust.'!$AC:$AC,'[1]BD Ajust.'!$G:$G,$A39,'[1]BD Ajust.'!$A:$A,G$2,'[1]BD Ajust.'!$D:$D,$C39)</f>
        <v>53055698.688060649</v>
      </c>
      <c r="H39" s="6">
        <f ca="1">SUMIFS('[1]BD Ajust.'!$AC:$AC,'[1]BD Ajust.'!$G:$G,$A39,'[1]BD Ajust.'!$A:$A,H$2,'[1]BD Ajust.'!$D:$D,$C39)</f>
        <v>45162649.308013663</v>
      </c>
      <c r="I39" s="6">
        <f ca="1">SUMIFS('[1]BD Ajust.'!$AC:$AC,'[1]BD Ajust.'!$G:$G,$A39,'[1]BD Ajust.'!$A:$A,I$2,'[1]BD Ajust.'!$D:$D,$C39)</f>
        <v>19046395</v>
      </c>
      <c r="J39" s="6">
        <f ca="1">SUMIFS('[1]BD Ajust.'!$AC:$AC,'[1]BD Ajust.'!$G:$G,$A39,'[1]BD Ajust.'!$A:$A,J$2,'[1]BD Ajust.'!$D:$D,$C39)</f>
        <v>1338766</v>
      </c>
      <c r="K39" s="6">
        <f ca="1">SUMIFS('[1]BD Ajust.'!$AC:$AC,'[1]BD Ajust.'!$G:$G,$A39,'[1]BD Ajust.'!$A:$A,K$2,'[1]BD Ajust.'!$D:$D,$C39)</f>
        <v>544330</v>
      </c>
      <c r="L39" s="6">
        <f t="shared" ca="1" si="0"/>
        <v>4502.2227110646836</v>
      </c>
      <c r="O39" s="17">
        <f ca="1">SUMIFS('[1]BD Ajust.'!$AC:$AC,'[1]BD Ajust.'!$G:$G,$A39,'[1]BD Ajust.'!$A:$A,O$2,'[1]BD Ajust.'!$D:$D,$C39)</f>
        <v>2763736</v>
      </c>
      <c r="P39" s="17">
        <f ca="1">SUMIFS('[1]BD Ajust.'!$AC:$AC,'[1]BD Ajust.'!$G:$G,$A39,'[1]BD Ajust.'!$A:$A,P$2,'[1]BD Ajust.'!$D:$D,$C39)</f>
        <v>5112</v>
      </c>
      <c r="Q39" s="17">
        <f ca="1">SUMIFS('[1]BD Ajust.'!$AC:$AC,'[1]BD Ajust.'!$G:$G,$A39,'[1]BD Ajust.'!$A:$A,Q$2,'[1]BD Ajust.'!$D:$D,$C39)</f>
        <v>23169473</v>
      </c>
      <c r="R39" s="17">
        <f t="shared" ca="1" si="1"/>
        <v>0.5173937811291901</v>
      </c>
      <c r="S39" s="17">
        <f t="shared" ca="1" si="2"/>
        <v>609.77728893531594</v>
      </c>
    </row>
    <row r="40" spans="1:19" x14ac:dyDescent="0.25">
      <c r="A40" s="21">
        <v>83</v>
      </c>
      <c r="B40" s="4" t="str">
        <f>VLOOKUP(A40,[1]Respondent_ID!$A$10:$B$271,2,FALSE)</f>
        <v xml:space="preserve">Kingsport Power Company                                               </v>
      </c>
      <c r="C40" s="21">
        <v>2015</v>
      </c>
      <c r="D40" s="5">
        <f ca="1">SUMIFS('[1]BD Ajust.'!$AC:$AC,'[1]BD Ajust.'!$G:$G,$A40,'[1]BD Ajust.'!$A:$A,D$2,'[1]BD Ajust.'!$D:$D,$C40)</f>
        <v>169241547.21322936</v>
      </c>
      <c r="E40" s="6">
        <f ca="1">SUMIFS('[1]BD Ajust.'!$AC:$AC,'[1]BD Ajust.'!$G:$G,$A40,'[1]BD Ajust.'!$A:$A,E$2,'[1]BD Ajust.'!$D:$D,$C40)</f>
        <v>9265206.085238263</v>
      </c>
      <c r="F40" s="6">
        <f ca="1">SUMIFS('[1]BD Ajust.'!$AC:$AC,'[1]BD Ajust.'!$G:$G,$A40,'[1]BD Ajust.'!$A:$A,F$2,'[1]BD Ajust.'!$D:$D,$C40)</f>
        <v>1581918.3903121925</v>
      </c>
      <c r="G40" s="5">
        <f ca="1">SUMIFS('[1]BD Ajust.'!$AC:$AC,'[1]BD Ajust.'!$G:$G,$A40,'[1]BD Ajust.'!$A:$A,G$2,'[1]BD Ajust.'!$D:$D,$C40)</f>
        <v>4130386.9022405078</v>
      </c>
      <c r="H40" s="6">
        <f ca="1">SUMIFS('[1]BD Ajust.'!$AC:$AC,'[1]BD Ajust.'!$G:$G,$A40,'[1]BD Ajust.'!$A:$A,H$2,'[1]BD Ajust.'!$D:$D,$C40)</f>
        <v>2708062.2448314014</v>
      </c>
      <c r="I40" s="6">
        <f ca="1">SUMIFS('[1]BD Ajust.'!$AC:$AC,'[1]BD Ajust.'!$G:$G,$A40,'[1]BD Ajust.'!$A:$A,I$2,'[1]BD Ajust.'!$D:$D,$C40)</f>
        <v>2086994</v>
      </c>
      <c r="J40" s="6">
        <f ca="1">SUMIFS('[1]BD Ajust.'!$AC:$AC,'[1]BD Ajust.'!$G:$G,$A40,'[1]BD Ajust.'!$A:$A,J$2,'[1]BD Ajust.'!$D:$D,$C40)</f>
        <v>59415</v>
      </c>
      <c r="K40" s="6">
        <f ca="1">SUMIFS('[1]BD Ajust.'!$AC:$AC,'[1]BD Ajust.'!$G:$G,$A40,'[1]BD Ajust.'!$A:$A,K$2,'[1]BD Ajust.'!$D:$D,$C40)</f>
        <v>47309</v>
      </c>
      <c r="L40" s="6">
        <f t="shared" ca="1" si="0"/>
        <v>546</v>
      </c>
      <c r="O40" s="17">
        <f>SUMIFS('[1]BD Ajust.'!$AC:$AC,'[1]BD Ajust.'!$G:$G,$A40,'[1]BD Ajust.'!$A:$A,O$2,'[1]BD Ajust.'!$D:$D,$C40)</f>
        <v>0</v>
      </c>
      <c r="P40" s="17">
        <f ca="1">SUMIFS('[1]BD Ajust.'!$AC:$AC,'[1]BD Ajust.'!$G:$G,$A40,'[1]BD Ajust.'!$A:$A,P$2,'[1]BD Ajust.'!$D:$D,$C40)</f>
        <v>546</v>
      </c>
      <c r="Q40" s="17">
        <f ca="1">SUMIFS('[1]BD Ajust.'!$AC:$AC,'[1]BD Ajust.'!$G:$G,$A40,'[1]BD Ajust.'!$A:$A,Q$2,'[1]BD Ajust.'!$D:$D,$C40)</f>
        <v>2146409</v>
      </c>
      <c r="R40" s="17">
        <f t="shared" ca="1" si="1"/>
        <v>0.44876164550822084</v>
      </c>
      <c r="S40" s="17">
        <f t="shared" ca="1" si="2"/>
        <v>0</v>
      </c>
    </row>
    <row r="41" spans="1:19" x14ac:dyDescent="0.25">
      <c r="A41" s="21">
        <v>84</v>
      </c>
      <c r="B41" s="4" t="str">
        <f>VLOOKUP(A41,[1]Respondent_ID!$A$10:$B$271,2,FALSE)</f>
        <v xml:space="preserve">Lockhart Power Company                                                </v>
      </c>
      <c r="C41" s="21">
        <v>2015</v>
      </c>
      <c r="D41" s="5">
        <f ca="1">SUMIFS('[1]BD Ajust.'!$AC:$AC,'[1]BD Ajust.'!$G:$G,$A41,'[1]BD Ajust.'!$A:$A,D$2,'[1]BD Ajust.'!$D:$D,$C41)</f>
        <v>39972832.849319324</v>
      </c>
      <c r="E41" s="6">
        <f ca="1">SUMIFS('[1]BD Ajust.'!$AC:$AC,'[1]BD Ajust.'!$G:$G,$A41,'[1]BD Ajust.'!$A:$A,E$2,'[1]BD Ajust.'!$D:$D,$C41)</f>
        <v>3137218.2237366447</v>
      </c>
      <c r="F41" s="6">
        <f ca="1">SUMIFS('[1]BD Ajust.'!$AC:$AC,'[1]BD Ajust.'!$G:$G,$A41,'[1]BD Ajust.'!$A:$A,F$2,'[1]BD Ajust.'!$D:$D,$C41)</f>
        <v>559186.92326930794</v>
      </c>
      <c r="G41" s="5">
        <f ca="1">SUMIFS('[1]BD Ajust.'!$AC:$AC,'[1]BD Ajust.'!$G:$G,$A41,'[1]BD Ajust.'!$A:$A,G$2,'[1]BD Ajust.'!$D:$D,$C41)</f>
        <v>1078487.767489637</v>
      </c>
      <c r="H41" s="6">
        <f ca="1">SUMIFS('[1]BD Ajust.'!$AC:$AC,'[1]BD Ajust.'!$G:$G,$A41,'[1]BD Ajust.'!$A:$A,H$2,'[1]BD Ajust.'!$D:$D,$C41)</f>
        <v>1139251.7171470146</v>
      </c>
      <c r="I41" s="6">
        <f ca="1">SUMIFS('[1]BD Ajust.'!$AC:$AC,'[1]BD Ajust.'!$G:$G,$A41,'[1]BD Ajust.'!$A:$A,I$2,'[1]BD Ajust.'!$D:$D,$C41)</f>
        <v>200872</v>
      </c>
      <c r="J41" s="6">
        <f ca="1">SUMIFS('[1]BD Ajust.'!$AC:$AC,'[1]BD Ajust.'!$G:$G,$A41,'[1]BD Ajust.'!$A:$A,J$2,'[1]BD Ajust.'!$D:$D,$C41)</f>
        <v>18771</v>
      </c>
      <c r="K41" s="6">
        <f ca="1">SUMIFS('[1]BD Ajust.'!$AC:$AC,'[1]BD Ajust.'!$G:$G,$A41,'[1]BD Ajust.'!$A:$A,K$2,'[1]BD Ajust.'!$D:$D,$C41)</f>
        <v>6223</v>
      </c>
      <c r="L41" s="6">
        <f t="shared" ca="1" si="0"/>
        <v>37.503495280147227</v>
      </c>
      <c r="O41" s="17">
        <f ca="1">SUMIFS('[1]BD Ajust.'!$AC:$AC,'[1]BD Ajust.'!$G:$G,$A41,'[1]BD Ajust.'!$A:$A,O$2,'[1]BD Ajust.'!$D:$D,$C41)</f>
        <v>205408</v>
      </c>
      <c r="P41" s="17">
        <f ca="1">SUMIFS('[1]BD Ajust.'!$AC:$AC,'[1]BD Ajust.'!$G:$G,$A41,'[1]BD Ajust.'!$A:$A,P$2,'[1]BD Ajust.'!$D:$D,$C41)</f>
        <v>72</v>
      </c>
      <c r="Q41" s="17">
        <f ca="1">SUMIFS('[1]BD Ajust.'!$AC:$AC,'[1]BD Ajust.'!$G:$G,$A41,'[1]BD Ajust.'!$A:$A,Q$2,'[1]BD Ajust.'!$D:$D,$C41)</f>
        <v>428721</v>
      </c>
      <c r="R41" s="17">
        <f t="shared" ca="1" si="1"/>
        <v>0.67973268645357687</v>
      </c>
      <c r="S41" s="17">
        <f t="shared" ca="1" si="2"/>
        <v>34.496504719852773</v>
      </c>
    </row>
    <row r="42" spans="1:19" x14ac:dyDescent="0.25">
      <c r="A42" s="21">
        <v>88</v>
      </c>
      <c r="B42" s="4" t="str">
        <f>VLOOKUP(A42,[1]Respondent_ID!$A$10:$B$271,2,FALSE)</f>
        <v xml:space="preserve">Louisville Gas and Electric Company                                   </v>
      </c>
      <c r="C42" s="21">
        <v>2015</v>
      </c>
      <c r="D42" s="5">
        <f ca="1">SUMIFS('[1]BD Ajust.'!$AC:$AC,'[1]BD Ajust.'!$G:$G,$A42,'[1]BD Ajust.'!$A:$A,D$2,'[1]BD Ajust.'!$D:$D,$C42)</f>
        <v>1419616350.8366132</v>
      </c>
      <c r="E42" s="6">
        <f ca="1">SUMIFS('[1]BD Ajust.'!$AC:$AC,'[1]BD Ajust.'!$G:$G,$A42,'[1]BD Ajust.'!$A:$A,E$2,'[1]BD Ajust.'!$D:$D,$C42)</f>
        <v>63542568.173424572</v>
      </c>
      <c r="F42" s="6">
        <f ca="1">SUMIFS('[1]BD Ajust.'!$AC:$AC,'[1]BD Ajust.'!$G:$G,$A42,'[1]BD Ajust.'!$A:$A,F$2,'[1]BD Ajust.'!$D:$D,$C42)</f>
        <v>34043393.59615498</v>
      </c>
      <c r="G42" s="5">
        <f ca="1">SUMIFS('[1]BD Ajust.'!$AC:$AC,'[1]BD Ajust.'!$G:$G,$A42,'[1]BD Ajust.'!$A:$A,G$2,'[1]BD Ajust.'!$D:$D,$C42)</f>
        <v>43609455.399664447</v>
      </c>
      <c r="H42" s="6">
        <f ca="1">SUMIFS('[1]BD Ajust.'!$AC:$AC,'[1]BD Ajust.'!$G:$G,$A42,'[1]BD Ajust.'!$A:$A,H$2,'[1]BD Ajust.'!$D:$D,$C42)</f>
        <v>31967563.77798105</v>
      </c>
      <c r="I42" s="6">
        <f ca="1">SUMIFS('[1]BD Ajust.'!$AC:$AC,'[1]BD Ajust.'!$G:$G,$A42,'[1]BD Ajust.'!$A:$A,I$2,'[1]BD Ajust.'!$D:$D,$C42)</f>
        <v>11767029</v>
      </c>
      <c r="J42" s="6">
        <f ca="1">SUMIFS('[1]BD Ajust.'!$AC:$AC,'[1]BD Ajust.'!$G:$G,$A42,'[1]BD Ajust.'!$A:$A,J$2,'[1]BD Ajust.'!$D:$D,$C42)</f>
        <v>540458</v>
      </c>
      <c r="K42" s="6">
        <f ca="1">SUMIFS('[1]BD Ajust.'!$AC:$AC,'[1]BD Ajust.'!$G:$G,$A42,'[1]BD Ajust.'!$A:$A,K$2,'[1]BD Ajust.'!$D:$D,$C42)</f>
        <v>401385</v>
      </c>
      <c r="L42" s="6">
        <f t="shared" ca="1" si="0"/>
        <v>2274.0181695208676</v>
      </c>
      <c r="O42" s="17">
        <f ca="1">SUMIFS('[1]BD Ajust.'!$AC:$AC,'[1]BD Ajust.'!$G:$G,$A42,'[1]BD Ajust.'!$A:$A,O$2,'[1]BD Ajust.'!$D:$D,$C42)</f>
        <v>1735184</v>
      </c>
      <c r="P42" s="17">
        <f ca="1">SUMIFS('[1]BD Ajust.'!$AC:$AC,'[1]BD Ajust.'!$G:$G,$A42,'[1]BD Ajust.'!$A:$A,P$2,'[1]BD Ajust.'!$D:$D,$C42)</f>
        <v>2594</v>
      </c>
      <c r="Q42" s="17">
        <f ca="1">SUMIFS('[1]BD Ajust.'!$AC:$AC,'[1]BD Ajust.'!$G:$G,$A42,'[1]BD Ajust.'!$A:$A,Q$2,'[1]BD Ajust.'!$D:$D,$C42)</f>
        <v>14066634</v>
      </c>
      <c r="R42" s="17">
        <f t="shared" ca="1" si="1"/>
        <v>0.61903629027999285</v>
      </c>
      <c r="S42" s="17">
        <f t="shared" ca="1" si="2"/>
        <v>319.98183047913238</v>
      </c>
    </row>
    <row r="43" spans="1:19" x14ac:dyDescent="0.25">
      <c r="A43" s="21">
        <v>89</v>
      </c>
      <c r="B43" s="4" t="str">
        <f>VLOOKUP(A43,[1]Respondent_ID!$A$10:$B$271,2,FALSE)</f>
        <v xml:space="preserve">Madison Gas and Electric Company                                      </v>
      </c>
      <c r="C43" s="21">
        <v>2015</v>
      </c>
      <c r="D43" s="5">
        <f ca="1">SUMIFS('[1]BD Ajust.'!$AC:$AC,'[1]BD Ajust.'!$G:$G,$A43,'[1]BD Ajust.'!$A:$A,D$2,'[1]BD Ajust.'!$D:$D,$C43)</f>
        <v>443801745.08223677</v>
      </c>
      <c r="E43" s="6">
        <f ca="1">SUMIFS('[1]BD Ajust.'!$AC:$AC,'[1]BD Ajust.'!$G:$G,$A43,'[1]BD Ajust.'!$A:$A,E$2,'[1]BD Ajust.'!$D:$D,$C43)</f>
        <v>28230021.408049453</v>
      </c>
      <c r="F43" s="6">
        <f ca="1">SUMIFS('[1]BD Ajust.'!$AC:$AC,'[1]BD Ajust.'!$G:$G,$A43,'[1]BD Ajust.'!$A:$A,F$2,'[1]BD Ajust.'!$D:$D,$C43)</f>
        <v>15195823.435607985</v>
      </c>
      <c r="G43" s="5">
        <f ca="1">SUMIFS('[1]BD Ajust.'!$AC:$AC,'[1]BD Ajust.'!$G:$G,$A43,'[1]BD Ajust.'!$A:$A,G$2,'[1]BD Ajust.'!$D:$D,$C43)</f>
        <v>13345779.201167868</v>
      </c>
      <c r="H43" s="6">
        <f ca="1">SUMIFS('[1]BD Ajust.'!$AC:$AC,'[1]BD Ajust.'!$G:$G,$A43,'[1]BD Ajust.'!$A:$A,H$2,'[1]BD Ajust.'!$D:$D,$C43)</f>
        <v>10952585.132140087</v>
      </c>
      <c r="I43" s="6">
        <f ca="1">SUMIFS('[1]BD Ajust.'!$AC:$AC,'[1]BD Ajust.'!$G:$G,$A43,'[1]BD Ajust.'!$A:$A,I$2,'[1]BD Ajust.'!$D:$D,$C43)</f>
        <v>3292122</v>
      </c>
      <c r="J43" s="6">
        <f ca="1">SUMIFS('[1]BD Ajust.'!$AC:$AC,'[1]BD Ajust.'!$G:$G,$A43,'[1]BD Ajust.'!$A:$A,J$2,'[1]BD Ajust.'!$D:$D,$C43)</f>
        <v>100196</v>
      </c>
      <c r="K43" s="6">
        <f ca="1">SUMIFS('[1]BD Ajust.'!$AC:$AC,'[1]BD Ajust.'!$G:$G,$A43,'[1]BD Ajust.'!$A:$A,K$2,'[1]BD Ajust.'!$D:$D,$C43)</f>
        <v>147728</v>
      </c>
      <c r="L43" s="6">
        <f t="shared" ca="1" si="0"/>
        <v>613.31260024096196</v>
      </c>
      <c r="O43" s="17">
        <f ca="1">SUMIFS('[1]BD Ajust.'!$AC:$AC,'[1]BD Ajust.'!$G:$G,$A43,'[1]BD Ajust.'!$A:$A,O$2,'[1]BD Ajust.'!$D:$D,$C43)</f>
        <v>252959</v>
      </c>
      <c r="P43" s="17">
        <f ca="1">SUMIFS('[1]BD Ajust.'!$AC:$AC,'[1]BD Ajust.'!$G:$G,$A43,'[1]BD Ajust.'!$A:$A,P$2,'[1]BD Ajust.'!$D:$D,$C43)</f>
        <v>659</v>
      </c>
      <c r="Q43" s="17">
        <f ca="1">SUMIFS('[1]BD Ajust.'!$AC:$AC,'[1]BD Ajust.'!$G:$G,$A43,'[1]BD Ajust.'!$A:$A,Q$2,'[1]BD Ajust.'!$D:$D,$C43)</f>
        <v>3648708</v>
      </c>
      <c r="R43" s="17">
        <f t="shared" ca="1" si="1"/>
        <v>0.63204731120211199</v>
      </c>
      <c r="S43" s="17">
        <f t="shared" ca="1" si="2"/>
        <v>45.687399759037994</v>
      </c>
    </row>
    <row r="44" spans="1:19" x14ac:dyDescent="0.25">
      <c r="A44" s="21">
        <v>93</v>
      </c>
      <c r="B44" s="4" t="str">
        <f>VLOOKUP(A44,[1]Respondent_ID!$A$10:$B$271,2,FALSE)</f>
        <v xml:space="preserve">Massachusetts Electric Company                                        </v>
      </c>
      <c r="C44" s="21">
        <v>2015</v>
      </c>
      <c r="D44" s="5">
        <f ca="1">SUMIFS('[1]BD Ajust.'!$AC:$AC,'[1]BD Ajust.'!$G:$G,$A44,'[1]BD Ajust.'!$A:$A,D$2,'[1]BD Ajust.'!$D:$D,$C44)</f>
        <v>4670190736.7470512</v>
      </c>
      <c r="E44" s="6">
        <f ca="1">SUMIFS('[1]BD Ajust.'!$AC:$AC,'[1]BD Ajust.'!$G:$G,$A44,'[1]BD Ajust.'!$A:$A,E$2,'[1]BD Ajust.'!$D:$D,$C44)</f>
        <v>210540051.31564912</v>
      </c>
      <c r="F44" s="6">
        <f ca="1">SUMIFS('[1]BD Ajust.'!$AC:$AC,'[1]BD Ajust.'!$G:$G,$A44,'[1]BD Ajust.'!$A:$A,F$2,'[1]BD Ajust.'!$D:$D,$C44)</f>
        <v>397841079.72617704</v>
      </c>
      <c r="G44" s="5">
        <f ca="1">SUMIFS('[1]BD Ajust.'!$AC:$AC,'[1]BD Ajust.'!$G:$G,$A44,'[1]BD Ajust.'!$A:$A,G$2,'[1]BD Ajust.'!$D:$D,$C44)</f>
        <v>146452995.94073939</v>
      </c>
      <c r="H44" s="6">
        <f ca="1">SUMIFS('[1]BD Ajust.'!$AC:$AC,'[1]BD Ajust.'!$G:$G,$A44,'[1]BD Ajust.'!$A:$A,H$2,'[1]BD Ajust.'!$D:$D,$C44)</f>
        <v>153028965.48328558</v>
      </c>
      <c r="I44" s="6">
        <f ca="1">SUMIFS('[1]BD Ajust.'!$AC:$AC,'[1]BD Ajust.'!$G:$G,$A44,'[1]BD Ajust.'!$A:$A,I$2,'[1]BD Ajust.'!$D:$D,$C44)</f>
        <v>8696128</v>
      </c>
      <c r="J44" s="6">
        <f ca="1">SUMIFS('[1]BD Ajust.'!$AC:$AC,'[1]BD Ajust.'!$G:$G,$A44,'[1]BD Ajust.'!$A:$A,J$2,'[1]BD Ajust.'!$D:$D,$C44)</f>
        <v>378060</v>
      </c>
      <c r="K44" s="6">
        <f ca="1">SUMIFS('[1]BD Ajust.'!$AC:$AC,'[1]BD Ajust.'!$G:$G,$A44,'[1]BD Ajust.'!$A:$A,K$2,'[1]BD Ajust.'!$D:$D,$C44)</f>
        <v>966910</v>
      </c>
      <c r="L44" s="6">
        <f t="shared" ca="1" si="0"/>
        <v>4373.5636768335344</v>
      </c>
      <c r="O44" s="17">
        <f ca="1">SUMIFS('[1]BD Ajust.'!$AC:$AC,'[1]BD Ajust.'!$G:$G,$A44,'[1]BD Ajust.'!$A:$A,O$2,'[1]BD Ajust.'!$D:$D,$C44)</f>
        <v>2989</v>
      </c>
      <c r="P44" s="17">
        <f ca="1">SUMIFS('[1]BD Ajust.'!$AC:$AC,'[1]BD Ajust.'!$G:$G,$A44,'[1]BD Ajust.'!$A:$A,P$2,'[1]BD Ajust.'!$D:$D,$C44)</f>
        <v>4375</v>
      </c>
      <c r="Q44" s="17">
        <f ca="1">SUMIFS('[1]BD Ajust.'!$AC:$AC,'[1]BD Ajust.'!$G:$G,$A44,'[1]BD Ajust.'!$A:$A,Q$2,'[1]BD Ajust.'!$D:$D,$C44)</f>
        <v>9104410</v>
      </c>
      <c r="R44" s="17">
        <f t="shared" ca="1" si="1"/>
        <v>0.23755799086757989</v>
      </c>
      <c r="S44" s="17">
        <f t="shared" ca="1" si="2"/>
        <v>1.4363231664654821</v>
      </c>
    </row>
    <row r="45" spans="1:19" x14ac:dyDescent="0.25">
      <c r="A45" s="21">
        <v>95</v>
      </c>
      <c r="B45" s="4" t="str">
        <f>VLOOKUP(A45,[1]Respondent_ID!$A$10:$B$271,2,FALSE)</f>
        <v xml:space="preserve">MDU Resources Group, Inc.                                             </v>
      </c>
      <c r="C45" s="21">
        <v>2015</v>
      </c>
      <c r="D45" s="5">
        <f ca="1">SUMIFS('[1]BD Ajust.'!$AC:$AC,'[1]BD Ajust.'!$G:$G,$A45,'[1]BD Ajust.'!$A:$A,D$2,'[1]BD Ajust.'!$D:$D,$C45)</f>
        <v>416674250.15353626</v>
      </c>
      <c r="E45" s="6">
        <f ca="1">SUMIFS('[1]BD Ajust.'!$AC:$AC,'[1]BD Ajust.'!$G:$G,$A45,'[1]BD Ajust.'!$A:$A,E$2,'[1]BD Ajust.'!$D:$D,$C45)</f>
        <v>26633777.434582334</v>
      </c>
      <c r="F45" s="6">
        <f ca="1">SUMIFS('[1]BD Ajust.'!$AC:$AC,'[1]BD Ajust.'!$G:$G,$A45,'[1]BD Ajust.'!$A:$A,F$2,'[1]BD Ajust.'!$D:$D,$C45)</f>
        <v>5545364.449813718</v>
      </c>
      <c r="G45" s="5">
        <f ca="1">SUMIFS('[1]BD Ajust.'!$AC:$AC,'[1]BD Ajust.'!$G:$G,$A45,'[1]BD Ajust.'!$A:$A,G$2,'[1]BD Ajust.'!$D:$D,$C45)</f>
        <v>15040980.417991079</v>
      </c>
      <c r="H45" s="6">
        <f ca="1">SUMIFS('[1]BD Ajust.'!$AC:$AC,'[1]BD Ajust.'!$G:$G,$A45,'[1]BD Ajust.'!$A:$A,H$2,'[1]BD Ajust.'!$D:$D,$C45)</f>
        <v>7215380.6259996323</v>
      </c>
      <c r="I45" s="6">
        <f ca="1">SUMIFS('[1]BD Ajust.'!$AC:$AC,'[1]BD Ajust.'!$G:$G,$A45,'[1]BD Ajust.'!$A:$A,I$2,'[1]BD Ajust.'!$D:$D,$C45)</f>
        <v>3316017</v>
      </c>
      <c r="J45" s="6">
        <f ca="1">SUMIFS('[1]BD Ajust.'!$AC:$AC,'[1]BD Ajust.'!$G:$G,$A45,'[1]BD Ajust.'!$A:$A,J$2,'[1]BD Ajust.'!$D:$D,$C45)</f>
        <v>240104</v>
      </c>
      <c r="K45" s="6">
        <f ca="1">SUMIFS('[1]BD Ajust.'!$AC:$AC,'[1]BD Ajust.'!$G:$G,$A45,'[1]BD Ajust.'!$A:$A,K$2,'[1]BD Ajust.'!$D:$D,$C45)</f>
        <v>140690</v>
      </c>
      <c r="L45" s="6">
        <f t="shared" ca="1" si="0"/>
        <v>611.9929440784756</v>
      </c>
      <c r="O45" s="17">
        <f ca="1">SUMIFS('[1]BD Ajust.'!$AC:$AC,'[1]BD Ajust.'!$G:$G,$A45,'[1]BD Ajust.'!$A:$A,O$2,'[1]BD Ajust.'!$D:$D,$C45)</f>
        <v>41</v>
      </c>
      <c r="P45" s="17">
        <f ca="1">SUMIFS('[1]BD Ajust.'!$AC:$AC,'[1]BD Ajust.'!$G:$G,$A45,'[1]BD Ajust.'!$A:$A,P$2,'[1]BD Ajust.'!$D:$D,$C45)</f>
        <v>612</v>
      </c>
      <c r="Q45" s="17">
        <f ca="1">SUMIFS('[1]BD Ajust.'!$AC:$AC,'[1]BD Ajust.'!$G:$G,$A45,'[1]BD Ajust.'!$A:$A,Q$2,'[1]BD Ajust.'!$D:$D,$C45)</f>
        <v>3556162</v>
      </c>
      <c r="R45" s="17">
        <f t="shared" ca="1" si="1"/>
        <v>0.66332445459157785</v>
      </c>
      <c r="S45" s="17">
        <f t="shared" ca="1" si="2"/>
        <v>7.055921524384997E-3</v>
      </c>
    </row>
    <row r="46" spans="1:19" x14ac:dyDescent="0.25">
      <c r="A46" s="21">
        <v>96</v>
      </c>
      <c r="B46" s="4" t="str">
        <f>VLOOKUP(A46,[1]Respondent_ID!$A$10:$B$271,2,FALSE)</f>
        <v xml:space="preserve">Metropolitan Edison Company                                           </v>
      </c>
      <c r="C46" s="21">
        <v>2015</v>
      </c>
      <c r="D46" s="5">
        <f ca="1">SUMIFS('[1]BD Ajust.'!$AC:$AC,'[1]BD Ajust.'!$G:$G,$A46,'[1]BD Ajust.'!$A:$A,D$2,'[1]BD Ajust.'!$D:$D,$C46)</f>
        <v>3012696608.7830381</v>
      </c>
      <c r="E46" s="6">
        <f ca="1">SUMIFS('[1]BD Ajust.'!$AC:$AC,'[1]BD Ajust.'!$G:$G,$A46,'[1]BD Ajust.'!$A:$A,E$2,'[1]BD Ajust.'!$D:$D,$C46)</f>
        <v>23264999.243025076</v>
      </c>
      <c r="F46" s="6">
        <f ca="1">SUMIFS('[1]BD Ajust.'!$AC:$AC,'[1]BD Ajust.'!$G:$G,$A46,'[1]BD Ajust.'!$A:$A,F$2,'[1]BD Ajust.'!$D:$D,$C46)</f>
        <v>69964944.621930555</v>
      </c>
      <c r="G46" s="5">
        <f ca="1">SUMIFS('[1]BD Ajust.'!$AC:$AC,'[1]BD Ajust.'!$G:$G,$A46,'[1]BD Ajust.'!$A:$A,G$2,'[1]BD Ajust.'!$D:$D,$C46)</f>
        <v>39551830.515475594</v>
      </c>
      <c r="H46" s="6">
        <f ca="1">SUMIFS('[1]BD Ajust.'!$AC:$AC,'[1]BD Ajust.'!$G:$G,$A46,'[1]BD Ajust.'!$A:$A,H$2,'[1]BD Ajust.'!$D:$D,$C46)</f>
        <v>42024560.709721573</v>
      </c>
      <c r="I46" s="6">
        <f ca="1">SUMIFS('[1]BD Ajust.'!$AC:$AC,'[1]BD Ajust.'!$G:$G,$A46,'[1]BD Ajust.'!$A:$A,I$2,'[1]BD Ajust.'!$D:$D,$C46)</f>
        <v>13847187</v>
      </c>
      <c r="J46" s="6">
        <f ca="1">SUMIFS('[1]BD Ajust.'!$AC:$AC,'[1]BD Ajust.'!$G:$G,$A46,'[1]BD Ajust.'!$A:$A,J$2,'[1]BD Ajust.'!$D:$D,$C46)</f>
        <v>405480</v>
      </c>
      <c r="K46" s="6">
        <f ca="1">SUMIFS('[1]BD Ajust.'!$AC:$AC,'[1]BD Ajust.'!$G:$G,$A46,'[1]BD Ajust.'!$A:$A,K$2,'[1]BD Ajust.'!$D:$D,$C46)</f>
        <v>559325</v>
      </c>
      <c r="L46" s="6">
        <f t="shared" ca="1" si="0"/>
        <v>2570.6074129515691</v>
      </c>
      <c r="O46" s="17">
        <f ca="1">SUMIFS('[1]BD Ajust.'!$AC:$AC,'[1]BD Ajust.'!$G:$G,$A46,'[1]BD Ajust.'!$A:$A,O$2,'[1]BD Ajust.'!$D:$D,$C46)</f>
        <v>444753</v>
      </c>
      <c r="P46" s="17">
        <f ca="1">SUMIFS('[1]BD Ajust.'!$AC:$AC,'[1]BD Ajust.'!$G:$G,$A46,'[1]BD Ajust.'!$A:$A,P$2,'[1]BD Ajust.'!$D:$D,$C46)</f>
        <v>2798</v>
      </c>
      <c r="Q46" s="17">
        <f ca="1">SUMIFS('[1]BD Ajust.'!$AC:$AC,'[1]BD Ajust.'!$G:$G,$A46,'[1]BD Ajust.'!$A:$A,Q$2,'[1]BD Ajust.'!$D:$D,$C46)</f>
        <v>5472557</v>
      </c>
      <c r="R46" s="17">
        <f t="shared" ca="1" si="1"/>
        <v>0.22327416680538284</v>
      </c>
      <c r="S46" s="17">
        <f t="shared" ca="1" si="2"/>
        <v>227.39258704843093</v>
      </c>
    </row>
    <row r="47" spans="1:19" x14ac:dyDescent="0.25">
      <c r="A47" s="21">
        <v>98</v>
      </c>
      <c r="B47" s="4" t="str">
        <f>VLOOKUP(A47,[1]Respondent_ID!$A$10:$B$271,2,FALSE)</f>
        <v xml:space="preserve">ALLETE, Inc.                                                          </v>
      </c>
      <c r="C47" s="21">
        <v>2015</v>
      </c>
      <c r="D47" s="5">
        <f ca="1">SUMIFS('[1]BD Ajust.'!$AC:$AC,'[1]BD Ajust.'!$G:$G,$A47,'[1]BD Ajust.'!$A:$A,D$2,'[1]BD Ajust.'!$D:$D,$C47)</f>
        <v>783669899.82095802</v>
      </c>
      <c r="E47" s="6">
        <f ca="1">SUMIFS('[1]BD Ajust.'!$AC:$AC,'[1]BD Ajust.'!$G:$G,$A47,'[1]BD Ajust.'!$A:$A,E$2,'[1]BD Ajust.'!$D:$D,$C47)</f>
        <v>75029125.517352909</v>
      </c>
      <c r="F47" s="6">
        <f ca="1">SUMIFS('[1]BD Ajust.'!$AC:$AC,'[1]BD Ajust.'!$G:$G,$A47,'[1]BD Ajust.'!$A:$A,F$2,'[1]BD Ajust.'!$D:$D,$C47)</f>
        <v>15643316.075393606</v>
      </c>
      <c r="G47" s="5">
        <f ca="1">SUMIFS('[1]BD Ajust.'!$AC:$AC,'[1]BD Ajust.'!$G:$G,$A47,'[1]BD Ajust.'!$A:$A,G$2,'[1]BD Ajust.'!$D:$D,$C47)</f>
        <v>25780262.857682295</v>
      </c>
      <c r="H47" s="6">
        <f ca="1">SUMIFS('[1]BD Ajust.'!$AC:$AC,'[1]BD Ajust.'!$G:$G,$A47,'[1]BD Ajust.'!$A:$A,H$2,'[1]BD Ajust.'!$D:$D,$C47)</f>
        <v>15928675.294838769</v>
      </c>
      <c r="I47" s="6">
        <f ca="1">SUMIFS('[1]BD Ajust.'!$AC:$AC,'[1]BD Ajust.'!$G:$G,$A47,'[1]BD Ajust.'!$A:$A,I$2,'[1]BD Ajust.'!$D:$D,$C47)</f>
        <v>8424680</v>
      </c>
      <c r="J47" s="6">
        <f ca="1">SUMIFS('[1]BD Ajust.'!$AC:$AC,'[1]BD Ajust.'!$G:$G,$A47,'[1]BD Ajust.'!$A:$A,J$2,'[1]BD Ajust.'!$D:$D,$C47)</f>
        <v>316720</v>
      </c>
      <c r="K47" s="6">
        <f ca="1">SUMIFS('[1]BD Ajust.'!$AC:$AC,'[1]BD Ajust.'!$G:$G,$A47,'[1]BD Ajust.'!$A:$A,K$2,'[1]BD Ajust.'!$D:$D,$C47)</f>
        <v>145054</v>
      </c>
      <c r="L47" s="6">
        <f t="shared" ca="1" si="0"/>
        <v>971.8205254428749</v>
      </c>
      <c r="O47" s="17">
        <f ca="1">SUMIFS('[1]BD Ajust.'!$AC:$AC,'[1]BD Ajust.'!$G:$G,$A47,'[1]BD Ajust.'!$A:$A,O$2,'[1]BD Ajust.'!$D:$D,$C47)</f>
        <v>5944879</v>
      </c>
      <c r="P47" s="17">
        <f ca="1">SUMIFS('[1]BD Ajust.'!$AC:$AC,'[1]BD Ajust.'!$G:$G,$A47,'[1]BD Ajust.'!$A:$A,P$2,'[1]BD Ajust.'!$D:$D,$C47)</f>
        <v>1631</v>
      </c>
      <c r="Q47" s="17">
        <f ca="1">SUMIFS('[1]BD Ajust.'!$AC:$AC,'[1]BD Ajust.'!$G:$G,$A47,'[1]BD Ajust.'!$A:$A,Q$2,'[1]BD Ajust.'!$D:$D,$C47)</f>
        <v>14709344</v>
      </c>
      <c r="R47" s="17">
        <f t="shared" ca="1" si="1"/>
        <v>1.0295210658782885</v>
      </c>
      <c r="S47" s="17">
        <f t="shared" ca="1" si="2"/>
        <v>659.1794745571251</v>
      </c>
    </row>
    <row r="48" spans="1:19" x14ac:dyDescent="0.25">
      <c r="A48" s="21">
        <v>99</v>
      </c>
      <c r="B48" s="4" t="str">
        <f>VLOOKUP(A48,[1]Respondent_ID!$A$10:$B$271,2,FALSE)</f>
        <v xml:space="preserve">Mississippi Power Company                                             </v>
      </c>
      <c r="C48" s="21">
        <v>2015</v>
      </c>
      <c r="D48" s="5">
        <f ca="1">SUMIFS('[1]BD Ajust.'!$AC:$AC,'[1]BD Ajust.'!$G:$G,$A48,'[1]BD Ajust.'!$A:$A,D$2,'[1]BD Ajust.'!$D:$D,$C48)</f>
        <v>1484363092.1658759</v>
      </c>
      <c r="E48" s="6">
        <f ca="1">SUMIFS('[1]BD Ajust.'!$AC:$AC,'[1]BD Ajust.'!$G:$G,$A48,'[1]BD Ajust.'!$A:$A,E$2,'[1]BD Ajust.'!$D:$D,$C48)</f>
        <v>41035151.539209031</v>
      </c>
      <c r="F48" s="6">
        <f ca="1">SUMIFS('[1]BD Ajust.'!$AC:$AC,'[1]BD Ajust.'!$G:$G,$A48,'[1]BD Ajust.'!$A:$A,F$2,'[1]BD Ajust.'!$D:$D,$C48)</f>
        <v>34588460.377986118</v>
      </c>
      <c r="G48" s="5">
        <f ca="1">SUMIFS('[1]BD Ajust.'!$AC:$AC,'[1]BD Ajust.'!$G:$G,$A48,'[1]BD Ajust.'!$A:$A,G$2,'[1]BD Ajust.'!$D:$D,$C48)</f>
        <v>28717268.324437261</v>
      </c>
      <c r="H48" s="6">
        <f ca="1">SUMIFS('[1]BD Ajust.'!$AC:$AC,'[1]BD Ajust.'!$G:$G,$A48,'[1]BD Ajust.'!$A:$A,H$2,'[1]BD Ajust.'!$D:$D,$C48)</f>
        <v>34153118.333917357</v>
      </c>
      <c r="I48" s="6">
        <f ca="1">SUMIFS('[1]BD Ajust.'!$AC:$AC,'[1]BD Ajust.'!$G:$G,$A48,'[1]BD Ajust.'!$A:$A,I$2,'[1]BD Ajust.'!$D:$D,$C48)</f>
        <v>9828598</v>
      </c>
      <c r="J48" s="6">
        <f ca="1">SUMIFS('[1]BD Ajust.'!$AC:$AC,'[1]BD Ajust.'!$G:$G,$A48,'[1]BD Ajust.'!$A:$A,J$2,'[1]BD Ajust.'!$D:$D,$C48)</f>
        <v>719799</v>
      </c>
      <c r="K48" s="6">
        <f ca="1">SUMIFS('[1]BD Ajust.'!$AC:$AC,'[1]BD Ajust.'!$G:$G,$A48,'[1]BD Ajust.'!$A:$A,K$2,'[1]BD Ajust.'!$D:$D,$C48)</f>
        <v>187022</v>
      </c>
      <c r="L48" s="6">
        <f t="shared" ca="1" si="0"/>
        <v>1607.5306838289519</v>
      </c>
      <c r="O48" s="17">
        <f ca="1">SUMIFS('[1]BD Ajust.'!$AC:$AC,'[1]BD Ajust.'!$G:$G,$A48,'[1]BD Ajust.'!$A:$A,O$2,'[1]BD Ajust.'!$D:$D,$C48)</f>
        <v>6659190</v>
      </c>
      <c r="P48" s="17">
        <f ca="1">SUMIFS('[1]BD Ajust.'!$AC:$AC,'[1]BD Ajust.'!$G:$G,$A48,'[1]BD Ajust.'!$A:$A,P$2,'[1]BD Ajust.'!$D:$D,$C48)</f>
        <v>2620</v>
      </c>
      <c r="Q48" s="17">
        <f ca="1">SUMIFS('[1]BD Ajust.'!$AC:$AC,'[1]BD Ajust.'!$G:$G,$A48,'[1]BD Ajust.'!$A:$A,Q$2,'[1]BD Ajust.'!$D:$D,$C48)</f>
        <v>17232204</v>
      </c>
      <c r="R48" s="17">
        <f t="shared" ca="1" si="1"/>
        <v>0.7508193035658266</v>
      </c>
      <c r="S48" s="17">
        <f t="shared" ca="1" si="2"/>
        <v>1012.4693161710481</v>
      </c>
    </row>
    <row r="49" spans="1:19" x14ac:dyDescent="0.25">
      <c r="A49" s="21">
        <v>100</v>
      </c>
      <c r="B49" s="4" t="str">
        <f>VLOOKUP(A49,[1]Respondent_ID!$A$10:$B$271,2,FALSE)</f>
        <v xml:space="preserve">Entergy Mississippi, Inc.                                             </v>
      </c>
      <c r="C49" s="21">
        <v>2015</v>
      </c>
      <c r="D49" s="5">
        <f ca="1">SUMIFS('[1]BD Ajust.'!$AC:$AC,'[1]BD Ajust.'!$G:$G,$A49,'[1]BD Ajust.'!$A:$A,D$2,'[1]BD Ajust.'!$D:$D,$C49)</f>
        <v>2280554564.2332044</v>
      </c>
      <c r="E49" s="6">
        <f ca="1">SUMIFS('[1]BD Ajust.'!$AC:$AC,'[1]BD Ajust.'!$G:$G,$A49,'[1]BD Ajust.'!$A:$A,E$2,'[1]BD Ajust.'!$D:$D,$C49)</f>
        <v>89280026.000997439</v>
      </c>
      <c r="F49" s="6">
        <f ca="1">SUMIFS('[1]BD Ajust.'!$AC:$AC,'[1]BD Ajust.'!$G:$G,$A49,'[1]BD Ajust.'!$A:$A,F$2,'[1]BD Ajust.'!$D:$D,$C49)</f>
        <v>36932738.378938667</v>
      </c>
      <c r="G49" s="5">
        <f ca="1">SUMIFS('[1]BD Ajust.'!$AC:$AC,'[1]BD Ajust.'!$G:$G,$A49,'[1]BD Ajust.'!$A:$A,G$2,'[1]BD Ajust.'!$D:$D,$C49)</f>
        <v>43469340.061702378</v>
      </c>
      <c r="H49" s="6">
        <f ca="1">SUMIFS('[1]BD Ajust.'!$AC:$AC,'[1]BD Ajust.'!$G:$G,$A49,'[1]BD Ajust.'!$A:$A,H$2,'[1]BD Ajust.'!$D:$D,$C49)</f>
        <v>35768279.311627887</v>
      </c>
      <c r="I49" s="6">
        <f ca="1">SUMIFS('[1]BD Ajust.'!$AC:$AC,'[1]BD Ajust.'!$G:$G,$A49,'[1]BD Ajust.'!$A:$A,I$2,'[1]BD Ajust.'!$D:$D,$C49)</f>
        <v>13289770</v>
      </c>
      <c r="J49" s="6">
        <f ca="1">SUMIFS('[1]BD Ajust.'!$AC:$AC,'[1]BD Ajust.'!$G:$G,$A49,'[1]BD Ajust.'!$A:$A,J$2,'[1]BD Ajust.'!$D:$D,$C49)</f>
        <v>826001</v>
      </c>
      <c r="K49" s="6">
        <f ca="1">SUMIFS('[1]BD Ajust.'!$AC:$AC,'[1]BD Ajust.'!$G:$G,$A49,'[1]BD Ajust.'!$A:$A,K$2,'[1]BD Ajust.'!$D:$D,$C49)</f>
        <v>444172</v>
      </c>
      <c r="L49" s="6">
        <f t="shared" ca="1" si="0"/>
        <v>2842.2151383062869</v>
      </c>
      <c r="O49" s="17">
        <f ca="1">SUMIFS('[1]BD Ajust.'!$AC:$AC,'[1]BD Ajust.'!$G:$G,$A49,'[1]BD Ajust.'!$A:$A,O$2,'[1]BD Ajust.'!$D:$D,$C49)</f>
        <v>1679447</v>
      </c>
      <c r="P49" s="17">
        <f ca="1">SUMIFS('[1]BD Ajust.'!$AC:$AC,'[1]BD Ajust.'!$G:$G,$A49,'[1]BD Ajust.'!$A:$A,P$2,'[1]BD Ajust.'!$D:$D,$C49)</f>
        <v>3180</v>
      </c>
      <c r="Q49" s="17">
        <f ca="1">SUMIFS('[1]BD Ajust.'!$AC:$AC,'[1]BD Ajust.'!$G:$G,$A49,'[1]BD Ajust.'!$A:$A,Q$2,'[1]BD Ajust.'!$D:$D,$C49)</f>
        <v>15810778</v>
      </c>
      <c r="R49" s="17">
        <f t="shared" ca="1" si="1"/>
        <v>0.56757337526205454</v>
      </c>
      <c r="S49" s="17">
        <f t="shared" ca="1" si="2"/>
        <v>337.78486169371297</v>
      </c>
    </row>
    <row r="50" spans="1:19" x14ac:dyDescent="0.25">
      <c r="A50" s="21">
        <v>101</v>
      </c>
      <c r="B50" s="4" t="str">
        <f>VLOOKUP(A50,[1]Respondent_ID!$A$10:$B$271,2,FALSE)</f>
        <v xml:space="preserve">MONONGAHELA POWER COMPANY                                             </v>
      </c>
      <c r="C50" s="21">
        <v>2015</v>
      </c>
      <c r="D50" s="5">
        <f ca="1">SUMIFS('[1]BD Ajust.'!$AC:$AC,'[1]BD Ajust.'!$G:$G,$A50,'[1]BD Ajust.'!$A:$A,D$2,'[1]BD Ajust.'!$D:$D,$C50)</f>
        <v>2189200297.2129445</v>
      </c>
      <c r="E50" s="6">
        <f ca="1">SUMIFS('[1]BD Ajust.'!$AC:$AC,'[1]BD Ajust.'!$G:$G,$A50,'[1]BD Ajust.'!$A:$A,E$2,'[1]BD Ajust.'!$D:$D,$C50)</f>
        <v>101901661.09812045</v>
      </c>
      <c r="F50" s="6">
        <f ca="1">SUMIFS('[1]BD Ajust.'!$AC:$AC,'[1]BD Ajust.'!$G:$G,$A50,'[1]BD Ajust.'!$A:$A,F$2,'[1]BD Ajust.'!$D:$D,$C50)</f>
        <v>28313163.290488228</v>
      </c>
      <c r="G50" s="5">
        <f ca="1">SUMIFS('[1]BD Ajust.'!$AC:$AC,'[1]BD Ajust.'!$G:$G,$A50,'[1]BD Ajust.'!$A:$A,G$2,'[1]BD Ajust.'!$D:$D,$C50)</f>
        <v>66327602.810790852</v>
      </c>
      <c r="H50" s="6">
        <f ca="1">SUMIFS('[1]BD Ajust.'!$AC:$AC,'[1]BD Ajust.'!$G:$G,$A50,'[1]BD Ajust.'!$A:$A,H$2,'[1]BD Ajust.'!$D:$D,$C50)</f>
        <v>14407518.667417534</v>
      </c>
      <c r="I50" s="6">
        <f ca="1">SUMIFS('[1]BD Ajust.'!$AC:$AC,'[1]BD Ajust.'!$G:$G,$A50,'[1]BD Ajust.'!$A:$A,I$2,'[1]BD Ajust.'!$D:$D,$C50)</f>
        <v>11470311</v>
      </c>
      <c r="J50" s="6">
        <f ca="1">SUMIFS('[1]BD Ajust.'!$AC:$AC,'[1]BD Ajust.'!$G:$G,$A50,'[1]BD Ajust.'!$A:$A,J$2,'[1]BD Ajust.'!$D:$D,$C50)</f>
        <v>575374</v>
      </c>
      <c r="K50" s="6">
        <f ca="1">SUMIFS('[1]BD Ajust.'!$AC:$AC,'[1]BD Ajust.'!$G:$G,$A50,'[1]BD Ajust.'!$A:$A,K$2,'[1]BD Ajust.'!$D:$D,$C50)</f>
        <v>389373</v>
      </c>
      <c r="L50" s="6">
        <f t="shared" ca="1" si="0"/>
        <v>1491.7688080345965</v>
      </c>
      <c r="O50" s="17">
        <f ca="1">SUMIFS('[1]BD Ajust.'!$AC:$AC,'[1]BD Ajust.'!$G:$G,$A50,'[1]BD Ajust.'!$A:$A,O$2,'[1]BD Ajust.'!$D:$D,$C50)</f>
        <v>4693563</v>
      </c>
      <c r="P50" s="17">
        <f ca="1">SUMIFS('[1]BD Ajust.'!$AC:$AC,'[1]BD Ajust.'!$G:$G,$A50,'[1]BD Ajust.'!$A:$A,P$2,'[1]BD Ajust.'!$D:$D,$C50)</f>
        <v>2073</v>
      </c>
      <c r="Q50" s="17">
        <f ca="1">SUMIFS('[1]BD Ajust.'!$AC:$AC,'[1]BD Ajust.'!$G:$G,$A50,'[1]BD Ajust.'!$A:$A,Q$2,'[1]BD Ajust.'!$D:$D,$C50)</f>
        <v>16739907</v>
      </c>
      <c r="R50" s="17">
        <f t="shared" ca="1" si="1"/>
        <v>0.92182744219548141</v>
      </c>
      <c r="S50" s="17">
        <f t="shared" ca="1" si="2"/>
        <v>581.23119196540335</v>
      </c>
    </row>
    <row r="51" spans="1:19" x14ac:dyDescent="0.25">
      <c r="A51" s="21">
        <v>105</v>
      </c>
      <c r="B51" s="4" t="str">
        <f>VLOOKUP(A51,[1]Respondent_ID!$A$10:$B$271,2,FALSE)</f>
        <v xml:space="preserve">Mt. Carmel Public Utility Co                                          </v>
      </c>
      <c r="C51" s="21">
        <v>2015</v>
      </c>
      <c r="D51" s="5">
        <f ca="1">SUMIFS('[1]BD Ajust.'!$AC:$AC,'[1]BD Ajust.'!$G:$G,$A51,'[1]BD Ajust.'!$A:$A,D$2,'[1]BD Ajust.'!$D:$D,$C51)</f>
        <v>35287495.067165077</v>
      </c>
      <c r="E51" s="6">
        <f ca="1">SUMIFS('[1]BD Ajust.'!$AC:$AC,'[1]BD Ajust.'!$G:$G,$A51,'[1]BD Ajust.'!$A:$A,E$2,'[1]BD Ajust.'!$D:$D,$C51)</f>
        <v>2498405.8218603665</v>
      </c>
      <c r="F51" s="6">
        <f ca="1">SUMIFS('[1]BD Ajust.'!$AC:$AC,'[1]BD Ajust.'!$G:$G,$A51,'[1]BD Ajust.'!$A:$A,F$2,'[1]BD Ajust.'!$D:$D,$C51)</f>
        <v>587971.32098463376</v>
      </c>
      <c r="G51" s="5">
        <f ca="1">SUMIFS('[1]BD Ajust.'!$AC:$AC,'[1]BD Ajust.'!$G:$G,$A51,'[1]BD Ajust.'!$A:$A,G$2,'[1]BD Ajust.'!$D:$D,$C51)</f>
        <v>1277888.5802603262</v>
      </c>
      <c r="H51" s="6">
        <f ca="1">SUMIFS('[1]BD Ajust.'!$AC:$AC,'[1]BD Ajust.'!$G:$G,$A51,'[1]BD Ajust.'!$A:$A,H$2,'[1]BD Ajust.'!$D:$D,$C51)</f>
        <v>1970654.5224534259</v>
      </c>
      <c r="I51" s="6">
        <f ca="1">SUMIFS('[1]BD Ajust.'!$AC:$AC,'[1]BD Ajust.'!$G:$G,$A51,'[1]BD Ajust.'!$A:$A,I$2,'[1]BD Ajust.'!$D:$D,$C51)</f>
        <v>96330</v>
      </c>
      <c r="J51" s="6">
        <f ca="1">SUMIFS('[1]BD Ajust.'!$AC:$AC,'[1]BD Ajust.'!$G:$G,$A51,'[1]BD Ajust.'!$A:$A,J$2,'[1]BD Ajust.'!$D:$D,$C51)</f>
        <v>7166</v>
      </c>
      <c r="K51" s="6">
        <f ca="1">SUMIFS('[1]BD Ajust.'!$AC:$AC,'[1]BD Ajust.'!$G:$G,$A51,'[1]BD Ajust.'!$A:$A,K$2,'[1]BD Ajust.'!$D:$D,$C51)</f>
        <v>5373</v>
      </c>
      <c r="L51" s="6">
        <f t="shared" ca="1" si="0"/>
        <v>24.171744715582886</v>
      </c>
      <c r="O51" s="17">
        <f ca="1">SUMIFS('[1]BD Ajust.'!$AC:$AC,'[1]BD Ajust.'!$G:$G,$A51,'[1]BD Ajust.'!$A:$A,O$2,'[1]BD Ajust.'!$D:$D,$C51)</f>
        <v>3572</v>
      </c>
      <c r="P51" s="17">
        <f ca="1">SUMIFS('[1]BD Ajust.'!$AC:$AC,'[1]BD Ajust.'!$G:$G,$A51,'[1]BD Ajust.'!$A:$A,P$2,'[1]BD Ajust.'!$D:$D,$C51)</f>
        <v>25</v>
      </c>
      <c r="Q51" s="17">
        <f ca="1">SUMIFS('[1]BD Ajust.'!$AC:$AC,'[1]BD Ajust.'!$G:$G,$A51,'[1]BD Ajust.'!$A:$A,Q$2,'[1]BD Ajust.'!$D:$D,$C51)</f>
        <v>107817</v>
      </c>
      <c r="R51" s="17">
        <f t="shared" ca="1" si="1"/>
        <v>0.49231506849315065</v>
      </c>
      <c r="S51" s="17">
        <f t="shared" ca="1" si="2"/>
        <v>0.82825528441711427</v>
      </c>
    </row>
    <row r="52" spans="1:19" x14ac:dyDescent="0.25">
      <c r="A52" s="21">
        <v>107</v>
      </c>
      <c r="B52" s="4" t="str">
        <f>VLOOKUP(A52,[1]Respondent_ID!$A$10:$B$271,2,FALSE)</f>
        <v xml:space="preserve">The Narragansett Electric Company                                     </v>
      </c>
      <c r="C52" s="21">
        <v>2015</v>
      </c>
      <c r="D52" s="5">
        <f ca="1">SUMIFS('[1]BD Ajust.'!$AC:$AC,'[1]BD Ajust.'!$G:$G,$A52,'[1]BD Ajust.'!$A:$A,D$2,'[1]BD Ajust.'!$D:$D,$C52)</f>
        <v>1879812742.6190758</v>
      </c>
      <c r="E52" s="6">
        <f ca="1">SUMIFS('[1]BD Ajust.'!$AC:$AC,'[1]BD Ajust.'!$G:$G,$A52,'[1]BD Ajust.'!$A:$A,E$2,'[1]BD Ajust.'!$D:$D,$C52)</f>
        <v>83180894.819755897</v>
      </c>
      <c r="F52" s="6">
        <f ca="1">SUMIFS('[1]BD Ajust.'!$AC:$AC,'[1]BD Ajust.'!$G:$G,$A52,'[1]BD Ajust.'!$A:$A,F$2,'[1]BD Ajust.'!$D:$D,$C52)</f>
        <v>118001523.31290695</v>
      </c>
      <c r="G52" s="5">
        <f ca="1">SUMIFS('[1]BD Ajust.'!$AC:$AC,'[1]BD Ajust.'!$G:$G,$A52,'[1]BD Ajust.'!$A:$A,G$2,'[1]BD Ajust.'!$D:$D,$C52)</f>
        <v>40500557.666159324</v>
      </c>
      <c r="H52" s="6">
        <f ca="1">SUMIFS('[1]BD Ajust.'!$AC:$AC,'[1]BD Ajust.'!$G:$G,$A52,'[1]BD Ajust.'!$A:$A,H$2,'[1]BD Ajust.'!$D:$D,$C52)</f>
        <v>74444690.395666063</v>
      </c>
      <c r="I52" s="6">
        <f ca="1">SUMIFS('[1]BD Ajust.'!$AC:$AC,'[1]BD Ajust.'!$G:$G,$A52,'[1]BD Ajust.'!$A:$A,I$2,'[1]BD Ajust.'!$D:$D,$C52)</f>
        <v>4492267</v>
      </c>
      <c r="J52" s="6">
        <f ca="1">SUMIFS('[1]BD Ajust.'!$AC:$AC,'[1]BD Ajust.'!$G:$G,$A52,'[1]BD Ajust.'!$A:$A,J$2,'[1]BD Ajust.'!$D:$D,$C52)</f>
        <v>486503</v>
      </c>
      <c r="K52" s="6">
        <f ca="1">SUMIFS('[1]BD Ajust.'!$AC:$AC,'[1]BD Ajust.'!$G:$G,$A52,'[1]BD Ajust.'!$A:$A,K$2,'[1]BD Ajust.'!$D:$D,$C52)</f>
        <v>449020</v>
      </c>
      <c r="L52" s="6">
        <f t="shared" ca="1" si="0"/>
        <v>1738</v>
      </c>
      <c r="O52" s="17">
        <f>SUMIFS('[1]BD Ajust.'!$AC:$AC,'[1]BD Ajust.'!$G:$G,$A52,'[1]BD Ajust.'!$A:$A,O$2,'[1]BD Ajust.'!$D:$D,$C52)</f>
        <v>0</v>
      </c>
      <c r="P52" s="17">
        <f ca="1">SUMIFS('[1]BD Ajust.'!$AC:$AC,'[1]BD Ajust.'!$G:$G,$A52,'[1]BD Ajust.'!$A:$A,P$2,'[1]BD Ajust.'!$D:$D,$C52)</f>
        <v>1738</v>
      </c>
      <c r="Q52" s="17">
        <f ca="1">SUMIFS('[1]BD Ajust.'!$AC:$AC,'[1]BD Ajust.'!$G:$G,$A52,'[1]BD Ajust.'!$A:$A,Q$2,'[1]BD Ajust.'!$D:$D,$C52)</f>
        <v>4990782</v>
      </c>
      <c r="R52" s="17">
        <f t="shared" ca="1" si="1"/>
        <v>0.3278043570786765</v>
      </c>
      <c r="S52" s="17">
        <f t="shared" ca="1" si="2"/>
        <v>0</v>
      </c>
    </row>
    <row r="53" spans="1:19" x14ac:dyDescent="0.25">
      <c r="A53" s="21">
        <v>108</v>
      </c>
      <c r="B53" s="4" t="str">
        <f>VLOOKUP(A53,[1]Respondent_ID!$A$10:$B$271,2,FALSE)</f>
        <v xml:space="preserve">Nevada Power Company, d/b/a NV Energy                                 </v>
      </c>
      <c r="C53" s="21">
        <v>2015</v>
      </c>
      <c r="D53" s="5">
        <f ca="1">SUMIFS('[1]BD Ajust.'!$AC:$AC,'[1]BD Ajust.'!$G:$G,$A53,'[1]BD Ajust.'!$A:$A,D$2,'[1]BD Ajust.'!$D:$D,$C53)</f>
        <v>3161403362.1090727</v>
      </c>
      <c r="E53" s="6">
        <f ca="1">SUMIFS('[1]BD Ajust.'!$AC:$AC,'[1]BD Ajust.'!$G:$G,$A53,'[1]BD Ajust.'!$A:$A,E$2,'[1]BD Ajust.'!$D:$D,$C53)</f>
        <v>172865837.83163646</v>
      </c>
      <c r="F53" s="6">
        <f ca="1">SUMIFS('[1]BD Ajust.'!$AC:$AC,'[1]BD Ajust.'!$G:$G,$A53,'[1]BD Ajust.'!$A:$A,F$2,'[1]BD Ajust.'!$D:$D,$C53)</f>
        <v>108347731.49466443</v>
      </c>
      <c r="G53" s="5">
        <f ca="1">SUMIFS('[1]BD Ajust.'!$AC:$AC,'[1]BD Ajust.'!$G:$G,$A53,'[1]BD Ajust.'!$A:$A,G$2,'[1]BD Ajust.'!$D:$D,$C53)</f>
        <v>35551481.509305716</v>
      </c>
      <c r="H53" s="6">
        <f ca="1">SUMIFS('[1]BD Ajust.'!$AC:$AC,'[1]BD Ajust.'!$G:$G,$A53,'[1]BD Ajust.'!$A:$A,H$2,'[1]BD Ajust.'!$D:$D,$C53)</f>
        <v>56288789.686935864</v>
      </c>
      <c r="I53" s="6">
        <f ca="1">SUMIFS('[1]BD Ajust.'!$AC:$AC,'[1]BD Ajust.'!$G:$G,$A53,'[1]BD Ajust.'!$A:$A,I$2,'[1]BD Ajust.'!$D:$D,$C53)</f>
        <v>21665971</v>
      </c>
      <c r="J53" s="6">
        <f ca="1">SUMIFS('[1]BD Ajust.'!$AC:$AC,'[1]BD Ajust.'!$G:$G,$A53,'[1]BD Ajust.'!$A:$A,J$2,'[1]BD Ajust.'!$D:$D,$C53)</f>
        <v>489601</v>
      </c>
      <c r="K53" s="6">
        <f ca="1">SUMIFS('[1]BD Ajust.'!$AC:$AC,'[1]BD Ajust.'!$G:$G,$A53,'[1]BD Ajust.'!$A:$A,K$2,'[1]BD Ajust.'!$D:$D,$C53)</f>
        <v>888023</v>
      </c>
      <c r="L53" s="6">
        <f t="shared" ca="1" si="0"/>
        <v>5003.1467758341514</v>
      </c>
      <c r="O53" s="17">
        <f ca="1">SUMIFS('[1]BD Ajust.'!$AC:$AC,'[1]BD Ajust.'!$G:$G,$A53,'[1]BD Ajust.'!$A:$A,O$2,'[1]BD Ajust.'!$D:$D,$C53)</f>
        <v>3815650</v>
      </c>
      <c r="P53" s="17">
        <f ca="1">SUMIFS('[1]BD Ajust.'!$AC:$AC,'[1]BD Ajust.'!$G:$G,$A53,'[1]BD Ajust.'!$A:$A,P$2,'[1]BD Ajust.'!$D:$D,$C53)</f>
        <v>5864</v>
      </c>
      <c r="Q53" s="17">
        <f ca="1">SUMIFS('[1]BD Ajust.'!$AC:$AC,'[1]BD Ajust.'!$G:$G,$A53,'[1]BD Ajust.'!$A:$A,Q$2,'[1]BD Ajust.'!$D:$D,$C53)</f>
        <v>25991622</v>
      </c>
      <c r="R53" s="17">
        <f t="shared" ca="1" si="1"/>
        <v>0.5059822880263134</v>
      </c>
      <c r="S53" s="17">
        <f t="shared" ca="1" si="2"/>
        <v>860.85322416584847</v>
      </c>
    </row>
    <row r="54" spans="1:19" x14ac:dyDescent="0.25">
      <c r="A54" s="21">
        <v>114</v>
      </c>
      <c r="B54" s="4" t="str">
        <f>VLOOKUP(A54,[1]Respondent_ID!$A$10:$B$271,2,FALSE)</f>
        <v xml:space="preserve">Entergy New Orleans, Inc.                                             </v>
      </c>
      <c r="C54" s="21">
        <v>2015</v>
      </c>
      <c r="D54" s="5">
        <f ca="1">SUMIFS('[1]BD Ajust.'!$AC:$AC,'[1]BD Ajust.'!$G:$G,$A54,'[1]BD Ajust.'!$A:$A,D$2,'[1]BD Ajust.'!$D:$D,$C54)</f>
        <v>734166534.44161308</v>
      </c>
      <c r="E54" s="6">
        <f ca="1">SUMIFS('[1]BD Ajust.'!$AC:$AC,'[1]BD Ajust.'!$G:$G,$A54,'[1]BD Ajust.'!$A:$A,E$2,'[1]BD Ajust.'!$D:$D,$C54)</f>
        <v>50793261.617918573</v>
      </c>
      <c r="F54" s="6">
        <f ca="1">SUMIFS('[1]BD Ajust.'!$AC:$AC,'[1]BD Ajust.'!$G:$G,$A54,'[1]BD Ajust.'!$A:$A,F$2,'[1]BD Ajust.'!$D:$D,$C54)</f>
        <v>15247505.05302749</v>
      </c>
      <c r="G54" s="5">
        <f ca="1">SUMIFS('[1]BD Ajust.'!$AC:$AC,'[1]BD Ajust.'!$G:$G,$A54,'[1]BD Ajust.'!$A:$A,G$2,'[1]BD Ajust.'!$D:$D,$C54)</f>
        <v>10361360.110058825</v>
      </c>
      <c r="H54" s="6">
        <f ca="1">SUMIFS('[1]BD Ajust.'!$AC:$AC,'[1]BD Ajust.'!$G:$G,$A54,'[1]BD Ajust.'!$A:$A,H$2,'[1]BD Ajust.'!$D:$D,$C54)</f>
        <v>17216399.422442853</v>
      </c>
      <c r="I54" s="6">
        <f ca="1">SUMIFS('[1]BD Ajust.'!$AC:$AC,'[1]BD Ajust.'!$G:$G,$A54,'[1]BD Ajust.'!$A:$A,I$2,'[1]BD Ajust.'!$D:$D,$C54)</f>
        <v>5549124</v>
      </c>
      <c r="J54" s="6">
        <f ca="1">SUMIFS('[1]BD Ajust.'!$AC:$AC,'[1]BD Ajust.'!$G:$G,$A54,'[1]BD Ajust.'!$A:$A,J$2,'[1]BD Ajust.'!$D:$D,$C54)</f>
        <v>69778</v>
      </c>
      <c r="K54" s="6">
        <f ca="1">SUMIFS('[1]BD Ajust.'!$AC:$AC,'[1]BD Ajust.'!$G:$G,$A54,'[1]BD Ajust.'!$A:$A,K$2,'[1]BD Ajust.'!$D:$D,$C54)</f>
        <v>180727</v>
      </c>
      <c r="L54" s="6">
        <f t="shared" ca="1" si="0"/>
        <v>833.42233591803927</v>
      </c>
      <c r="O54" s="17">
        <f ca="1">SUMIFS('[1]BD Ajust.'!$AC:$AC,'[1]BD Ajust.'!$G:$G,$A54,'[1]BD Ajust.'!$A:$A,O$2,'[1]BD Ajust.'!$D:$D,$C54)</f>
        <v>1589502</v>
      </c>
      <c r="P54" s="17">
        <f ca="1">SUMIFS('[1]BD Ajust.'!$AC:$AC,'[1]BD Ajust.'!$G:$G,$A54,'[1]BD Ajust.'!$A:$A,P$2,'[1]BD Ajust.'!$D:$D,$C54)</f>
        <v>1069</v>
      </c>
      <c r="Q54" s="17">
        <f ca="1">SUMIFS('[1]BD Ajust.'!$AC:$AC,'[1]BD Ajust.'!$G:$G,$A54,'[1]BD Ajust.'!$A:$A,Q$2,'[1]BD Ajust.'!$D:$D,$C54)</f>
        <v>7212813</v>
      </c>
      <c r="R54" s="17">
        <f t="shared" ca="1" si="1"/>
        <v>0.77023431192895686</v>
      </c>
      <c r="S54" s="17">
        <f t="shared" ca="1" si="2"/>
        <v>235.57766408196076</v>
      </c>
    </row>
    <row r="55" spans="1:19" x14ac:dyDescent="0.25">
      <c r="A55" s="21">
        <v>115</v>
      </c>
      <c r="B55" s="4" t="str">
        <f>VLOOKUP(A55,[1]Respondent_ID!$A$10:$B$271,2,FALSE)</f>
        <v xml:space="preserve">New York State Electric &amp; Gas Corporation                             </v>
      </c>
      <c r="C55" s="21">
        <v>2015</v>
      </c>
      <c r="D55" s="5">
        <f ca="1">SUMIFS('[1]BD Ajust.'!$AC:$AC,'[1]BD Ajust.'!$G:$G,$A55,'[1]BD Ajust.'!$A:$A,D$2,'[1]BD Ajust.'!$D:$D,$C55)</f>
        <v>3575745230.4003792</v>
      </c>
      <c r="E55" s="6">
        <f ca="1">SUMIFS('[1]BD Ajust.'!$AC:$AC,'[1]BD Ajust.'!$G:$G,$A55,'[1]BD Ajust.'!$A:$A,E$2,'[1]BD Ajust.'!$D:$D,$C55)</f>
        <v>182156979.23974562</v>
      </c>
      <c r="F55" s="6">
        <f ca="1">SUMIFS('[1]BD Ajust.'!$AC:$AC,'[1]BD Ajust.'!$G:$G,$A55,'[1]BD Ajust.'!$A:$A,F$2,'[1]BD Ajust.'!$D:$D,$C55)</f>
        <v>187388941.14081901</v>
      </c>
      <c r="G55" s="5">
        <f ca="1">SUMIFS('[1]BD Ajust.'!$AC:$AC,'[1]BD Ajust.'!$G:$G,$A55,'[1]BD Ajust.'!$A:$A,G$2,'[1]BD Ajust.'!$D:$D,$C55)</f>
        <v>119932959.9871901</v>
      </c>
      <c r="H55" s="6">
        <f ca="1">SUMIFS('[1]BD Ajust.'!$AC:$AC,'[1]BD Ajust.'!$G:$G,$A55,'[1]BD Ajust.'!$A:$A,H$2,'[1]BD Ajust.'!$D:$D,$C55)</f>
        <v>98143119.078290716</v>
      </c>
      <c r="I55" s="6">
        <f ca="1">SUMIFS('[1]BD Ajust.'!$AC:$AC,'[1]BD Ajust.'!$G:$G,$A55,'[1]BD Ajust.'!$A:$A,I$2,'[1]BD Ajust.'!$D:$D,$C55)</f>
        <v>15735269</v>
      </c>
      <c r="J55" s="6">
        <f ca="1">SUMIFS('[1]BD Ajust.'!$AC:$AC,'[1]BD Ajust.'!$G:$G,$A55,'[1]BD Ajust.'!$A:$A,J$2,'[1]BD Ajust.'!$D:$D,$C55)</f>
        <v>390145</v>
      </c>
      <c r="K55" s="6">
        <f ca="1">SUMIFS('[1]BD Ajust.'!$AC:$AC,'[1]BD Ajust.'!$G:$G,$A55,'[1]BD Ajust.'!$A:$A,K$2,'[1]BD Ajust.'!$D:$D,$C55)</f>
        <v>885400</v>
      </c>
      <c r="L55" s="6">
        <f t="shared" ca="1" si="0"/>
        <v>2508.9083729805011</v>
      </c>
      <c r="O55" s="17">
        <f ca="1">SUMIFS('[1]BD Ajust.'!$AC:$AC,'[1]BD Ajust.'!$G:$G,$A55,'[1]BD Ajust.'!$A:$A,O$2,'[1]BD Ajust.'!$D:$D,$C55)</f>
        <v>2151930</v>
      </c>
      <c r="P55" s="17">
        <f ca="1">SUMIFS('[1]BD Ajust.'!$AC:$AC,'[1]BD Ajust.'!$G:$G,$A55,'[1]BD Ajust.'!$A:$A,P$2,'[1]BD Ajust.'!$D:$D,$C55)</f>
        <v>2843</v>
      </c>
      <c r="Q55" s="17">
        <f ca="1">SUMIFS('[1]BD Ajust.'!$AC:$AC,'[1]BD Ajust.'!$G:$G,$A55,'[1]BD Ajust.'!$A:$A,Q$2,'[1]BD Ajust.'!$D:$D,$C55)</f>
        <v>18312153</v>
      </c>
      <c r="R55" s="17">
        <f t="shared" ca="1" si="1"/>
        <v>0.73528963231007194</v>
      </c>
      <c r="S55" s="17">
        <f t="shared" ca="1" si="2"/>
        <v>334.09162701949896</v>
      </c>
    </row>
    <row r="56" spans="1:19" x14ac:dyDescent="0.25">
      <c r="A56" s="21">
        <v>117</v>
      </c>
      <c r="B56" s="4" t="str">
        <f>VLOOKUP(A56,[1]Respondent_ID!$A$10:$B$271,2,FALSE)</f>
        <v xml:space="preserve">Niagara Mohawk Power Corporation                                      </v>
      </c>
      <c r="C56" s="21">
        <v>2015</v>
      </c>
      <c r="D56" s="5">
        <f ca="1">SUMIFS('[1]BD Ajust.'!$AC:$AC,'[1]BD Ajust.'!$G:$G,$A56,'[1]BD Ajust.'!$A:$A,D$2,'[1]BD Ajust.'!$D:$D,$C56)</f>
        <v>8933358076.0621796</v>
      </c>
      <c r="E56" s="6">
        <f ca="1">SUMIFS('[1]BD Ajust.'!$AC:$AC,'[1]BD Ajust.'!$G:$G,$A56,'[1]BD Ajust.'!$A:$A,E$2,'[1]BD Ajust.'!$D:$D,$C56)</f>
        <v>228687314.92093301</v>
      </c>
      <c r="F56" s="6">
        <f ca="1">SUMIFS('[1]BD Ajust.'!$AC:$AC,'[1]BD Ajust.'!$G:$G,$A56,'[1]BD Ajust.'!$A:$A,F$2,'[1]BD Ajust.'!$D:$D,$C56)</f>
        <v>323250187.4130075</v>
      </c>
      <c r="G56" s="5">
        <f ca="1">SUMIFS('[1]BD Ajust.'!$AC:$AC,'[1]BD Ajust.'!$G:$G,$A56,'[1]BD Ajust.'!$A:$A,G$2,'[1]BD Ajust.'!$D:$D,$C56)</f>
        <v>225969269.59472853</v>
      </c>
      <c r="H56" s="6">
        <f ca="1">SUMIFS('[1]BD Ajust.'!$AC:$AC,'[1]BD Ajust.'!$G:$G,$A56,'[1]BD Ajust.'!$A:$A,H$2,'[1]BD Ajust.'!$D:$D,$C56)</f>
        <v>319570090.32808197</v>
      </c>
      <c r="I56" s="6">
        <f ca="1">SUMIFS('[1]BD Ajust.'!$AC:$AC,'[1]BD Ajust.'!$G:$G,$A56,'[1]BD Ajust.'!$A:$A,I$2,'[1]BD Ajust.'!$D:$D,$C56)</f>
        <v>13036719</v>
      </c>
      <c r="J56" s="6">
        <f ca="1">SUMIFS('[1]BD Ajust.'!$AC:$AC,'[1]BD Ajust.'!$G:$G,$A56,'[1]BD Ajust.'!$A:$A,J$2,'[1]BD Ajust.'!$D:$D,$C56)</f>
        <v>389575</v>
      </c>
      <c r="K56" s="6">
        <f ca="1">SUMIFS('[1]BD Ajust.'!$AC:$AC,'[1]BD Ajust.'!$G:$G,$A56,'[1]BD Ajust.'!$A:$A,K$2,'[1]BD Ajust.'!$D:$D,$C56)</f>
        <v>1290251</v>
      </c>
      <c r="L56" s="6">
        <f t="shared" ca="1" si="0"/>
        <v>6391.8913670897664</v>
      </c>
      <c r="O56" s="17">
        <f ca="1">SUMIFS('[1]BD Ajust.'!$AC:$AC,'[1]BD Ajust.'!$G:$G,$A56,'[1]BD Ajust.'!$A:$A,O$2,'[1]BD Ajust.'!$D:$D,$C56)</f>
        <v>427313</v>
      </c>
      <c r="P56" s="17">
        <f ca="1">SUMIFS('[1]BD Ajust.'!$AC:$AC,'[1]BD Ajust.'!$G:$G,$A56,'[1]BD Ajust.'!$A:$A,P$2,'[1]BD Ajust.'!$D:$D,$C56)</f>
        <v>6595</v>
      </c>
      <c r="Q56" s="17">
        <f ca="1">SUMIFS('[1]BD Ajust.'!$AC:$AC,'[1]BD Ajust.'!$G:$G,$A56,'[1]BD Ajust.'!$A:$A,Q$2,'[1]BD Ajust.'!$D:$D,$C56)</f>
        <v>13874985</v>
      </c>
      <c r="R56" s="17">
        <f t="shared" ca="1" si="1"/>
        <v>0.24016715652164883</v>
      </c>
      <c r="S56" s="17">
        <f t="shared" ca="1" si="2"/>
        <v>203.10863291023375</v>
      </c>
    </row>
    <row r="57" spans="1:19" x14ac:dyDescent="0.25">
      <c r="A57" s="21">
        <v>119</v>
      </c>
      <c r="B57" s="4" t="str">
        <f>VLOOKUP(A57,[1]Respondent_ID!$A$10:$B$271,2,FALSE)</f>
        <v xml:space="preserve">Northern Indiana Public Service Company                               </v>
      </c>
      <c r="C57" s="21">
        <v>2015</v>
      </c>
      <c r="D57" s="5">
        <f ca="1">SUMIFS('[1]BD Ajust.'!$AC:$AC,'[1]BD Ajust.'!$G:$G,$A57,'[1]BD Ajust.'!$A:$A,D$2,'[1]BD Ajust.'!$D:$D,$C57)</f>
        <v>2732837617.7033215</v>
      </c>
      <c r="E57" s="6">
        <f ca="1">SUMIFS('[1]BD Ajust.'!$AC:$AC,'[1]BD Ajust.'!$G:$G,$A57,'[1]BD Ajust.'!$A:$A,E$2,'[1]BD Ajust.'!$D:$D,$C57)</f>
        <v>135497789.84549567</v>
      </c>
      <c r="F57" s="6">
        <f ca="1">SUMIFS('[1]BD Ajust.'!$AC:$AC,'[1]BD Ajust.'!$G:$G,$A57,'[1]BD Ajust.'!$A:$A,F$2,'[1]BD Ajust.'!$D:$D,$C57)</f>
        <v>24523332.196136922</v>
      </c>
      <c r="G57" s="5">
        <f ca="1">SUMIFS('[1]BD Ajust.'!$AC:$AC,'[1]BD Ajust.'!$G:$G,$A57,'[1]BD Ajust.'!$A:$A,G$2,'[1]BD Ajust.'!$D:$D,$C57)</f>
        <v>41812653.950374611</v>
      </c>
      <c r="H57" s="6">
        <f ca="1">SUMIFS('[1]BD Ajust.'!$AC:$AC,'[1]BD Ajust.'!$G:$G,$A57,'[1]BD Ajust.'!$A:$A,H$2,'[1]BD Ajust.'!$D:$D,$C57)</f>
        <v>49031866.601008587</v>
      </c>
      <c r="I57" s="6">
        <f ca="1">SUMIFS('[1]BD Ajust.'!$AC:$AC,'[1]BD Ajust.'!$G:$G,$A57,'[1]BD Ajust.'!$A:$A,I$2,'[1]BD Ajust.'!$D:$D,$C57)</f>
        <v>16563594</v>
      </c>
      <c r="J57" s="6">
        <f ca="1">SUMIFS('[1]BD Ajust.'!$AC:$AC,'[1]BD Ajust.'!$G:$G,$A57,'[1]BD Ajust.'!$A:$A,J$2,'[1]BD Ajust.'!$D:$D,$C57)</f>
        <v>866755</v>
      </c>
      <c r="K57" s="6">
        <f ca="1">SUMIFS('[1]BD Ajust.'!$AC:$AC,'[1]BD Ajust.'!$G:$G,$A57,'[1]BD Ajust.'!$A:$A,K$2,'[1]BD Ajust.'!$D:$D,$C57)</f>
        <v>461452</v>
      </c>
      <c r="L57" s="6">
        <f t="shared" ca="1" si="0"/>
        <v>3021.2292953911056</v>
      </c>
      <c r="O57" s="17">
        <f ca="1">SUMIFS('[1]BD Ajust.'!$AC:$AC,'[1]BD Ajust.'!$G:$G,$A57,'[1]BD Ajust.'!$A:$A,O$2,'[1]BD Ajust.'!$D:$D,$C57)</f>
        <v>194833</v>
      </c>
      <c r="P57" s="17">
        <f ca="1">SUMIFS('[1]BD Ajust.'!$AC:$AC,'[1]BD Ajust.'!$G:$G,$A57,'[1]BD Ajust.'!$A:$A,P$2,'[1]BD Ajust.'!$D:$D,$C57)</f>
        <v>3055</v>
      </c>
      <c r="Q57" s="17">
        <f ca="1">SUMIFS('[1]BD Ajust.'!$AC:$AC,'[1]BD Ajust.'!$G:$G,$A57,'[1]BD Ajust.'!$A:$A,Q$2,'[1]BD Ajust.'!$D:$D,$C57)</f>
        <v>17625182</v>
      </c>
      <c r="R57" s="17">
        <f t="shared" ca="1" si="1"/>
        <v>0.65859478809347649</v>
      </c>
      <c r="S57" s="17">
        <f t="shared" ca="1" si="2"/>
        <v>33.770704608894256</v>
      </c>
    </row>
    <row r="58" spans="1:19" x14ac:dyDescent="0.25">
      <c r="A58" s="21">
        <v>120</v>
      </c>
      <c r="B58" s="4" t="str">
        <f>VLOOKUP(A58,[1]Respondent_ID!$A$10:$B$271,2,FALSE)</f>
        <v xml:space="preserve">Northern States Power Company (Minnesota)                             </v>
      </c>
      <c r="C58" s="21">
        <v>2015</v>
      </c>
      <c r="D58" s="5">
        <f ca="1">SUMIFS('[1]BD Ajust.'!$AC:$AC,'[1]BD Ajust.'!$G:$G,$A58,'[1]BD Ajust.'!$A:$A,D$2,'[1]BD Ajust.'!$D:$D,$C58)</f>
        <v>5233297374.4976616</v>
      </c>
      <c r="E58" s="6">
        <f ca="1">SUMIFS('[1]BD Ajust.'!$AC:$AC,'[1]BD Ajust.'!$G:$G,$A58,'[1]BD Ajust.'!$A:$A,E$2,'[1]BD Ajust.'!$D:$D,$C58)</f>
        <v>167389000.72707736</v>
      </c>
      <c r="F58" s="6">
        <f ca="1">SUMIFS('[1]BD Ajust.'!$AC:$AC,'[1]BD Ajust.'!$G:$G,$A58,'[1]BD Ajust.'!$A:$A,F$2,'[1]BD Ajust.'!$D:$D,$C58)</f>
        <v>130618935.20312011</v>
      </c>
      <c r="G58" s="5">
        <f ca="1">SUMIFS('[1]BD Ajust.'!$AC:$AC,'[1]BD Ajust.'!$G:$G,$A58,'[1]BD Ajust.'!$A:$A,G$2,'[1]BD Ajust.'!$D:$D,$C58)</f>
        <v>120013027.25379346</v>
      </c>
      <c r="H58" s="6">
        <f ca="1">SUMIFS('[1]BD Ajust.'!$AC:$AC,'[1]BD Ajust.'!$G:$G,$A58,'[1]BD Ajust.'!$A:$A,H$2,'[1]BD Ajust.'!$D:$D,$C58)</f>
        <v>60025519.134521082</v>
      </c>
      <c r="I58" s="6">
        <f ca="1">SUMIFS('[1]BD Ajust.'!$AC:$AC,'[1]BD Ajust.'!$G:$G,$A58,'[1]BD Ajust.'!$A:$A,I$2,'[1]BD Ajust.'!$D:$D,$C58)</f>
        <v>34619698</v>
      </c>
      <c r="J58" s="6">
        <f ca="1">SUMIFS('[1]BD Ajust.'!$AC:$AC,'[1]BD Ajust.'!$G:$G,$A58,'[1]BD Ajust.'!$A:$A,J$2,'[1]BD Ajust.'!$D:$D,$C58)</f>
        <v>633889</v>
      </c>
      <c r="K58" s="6">
        <f ca="1">SUMIFS('[1]BD Ajust.'!$AC:$AC,'[1]BD Ajust.'!$G:$G,$A58,'[1]BD Ajust.'!$A:$A,K$2,'[1]BD Ajust.'!$D:$D,$C58)</f>
        <v>1441799</v>
      </c>
      <c r="L58" s="6">
        <f t="shared" ca="1" si="0"/>
        <v>6533.4078299816756</v>
      </c>
      <c r="O58" s="17">
        <f ca="1">SUMIFS('[1]BD Ajust.'!$AC:$AC,'[1]BD Ajust.'!$G:$G,$A58,'[1]BD Ajust.'!$A:$A,O$2,'[1]BD Ajust.'!$D:$D,$C58)</f>
        <v>4864428</v>
      </c>
      <c r="P58" s="17">
        <f ca="1">SUMIFS('[1]BD Ajust.'!$AC:$AC,'[1]BD Ajust.'!$G:$G,$A58,'[1]BD Ajust.'!$A:$A,P$2,'[1]BD Ajust.'!$D:$D,$C58)</f>
        <v>7298</v>
      </c>
      <c r="Q58" s="17">
        <f ca="1">SUMIFS('[1]BD Ajust.'!$AC:$AC,'[1]BD Ajust.'!$G:$G,$A58,'[1]BD Ajust.'!$A:$A,Q$2,'[1]BD Ajust.'!$D:$D,$C58)</f>
        <v>46430760</v>
      </c>
      <c r="R58" s="17">
        <f t="shared" ca="1" si="1"/>
        <v>0.72626953528270077</v>
      </c>
      <c r="S58" s="17">
        <f t="shared" ca="1" si="2"/>
        <v>764.59217001832405</v>
      </c>
    </row>
    <row r="59" spans="1:19" x14ac:dyDescent="0.25">
      <c r="A59" s="21">
        <v>121</v>
      </c>
      <c r="B59" s="4" t="str">
        <f>VLOOKUP(A59,[1]Respondent_ID!$A$10:$B$271,2,FALSE)</f>
        <v xml:space="preserve">Northern States Power Company (Wisconsin)                             </v>
      </c>
      <c r="C59" s="21">
        <v>2015</v>
      </c>
      <c r="D59" s="5">
        <f ca="1">SUMIFS('[1]BD Ajust.'!$AC:$AC,'[1]BD Ajust.'!$G:$G,$A59,'[1]BD Ajust.'!$A:$A,D$2,'[1]BD Ajust.'!$D:$D,$C59)</f>
        <v>1585708914.9728279</v>
      </c>
      <c r="E59" s="6">
        <f ca="1">SUMIFS('[1]BD Ajust.'!$AC:$AC,'[1]BD Ajust.'!$G:$G,$A59,'[1]BD Ajust.'!$A:$A,E$2,'[1]BD Ajust.'!$D:$D,$C59)</f>
        <v>55558361.943988197</v>
      </c>
      <c r="F59" s="6">
        <f ca="1">SUMIFS('[1]BD Ajust.'!$AC:$AC,'[1]BD Ajust.'!$G:$G,$A59,'[1]BD Ajust.'!$A:$A,F$2,'[1]BD Ajust.'!$D:$D,$C59)</f>
        <v>22477270.425985474</v>
      </c>
      <c r="G59" s="5">
        <f ca="1">SUMIFS('[1]BD Ajust.'!$AC:$AC,'[1]BD Ajust.'!$G:$G,$A59,'[1]BD Ajust.'!$A:$A,G$2,'[1]BD Ajust.'!$D:$D,$C59)</f>
        <v>31167437.822246447</v>
      </c>
      <c r="H59" s="6">
        <f ca="1">SUMIFS('[1]BD Ajust.'!$AC:$AC,'[1]BD Ajust.'!$G:$G,$A59,'[1]BD Ajust.'!$A:$A,H$2,'[1]BD Ajust.'!$D:$D,$C59)</f>
        <v>20955369.973088037</v>
      </c>
      <c r="I59" s="6">
        <f ca="1">SUMIFS('[1]BD Ajust.'!$AC:$AC,'[1]BD Ajust.'!$G:$G,$A59,'[1]BD Ajust.'!$A:$A,I$2,'[1]BD Ajust.'!$D:$D,$C59)</f>
        <v>6647300</v>
      </c>
      <c r="J59" s="6">
        <f ca="1">SUMIFS('[1]BD Ajust.'!$AC:$AC,'[1]BD Ajust.'!$G:$G,$A59,'[1]BD Ajust.'!$A:$A,J$2,'[1]BD Ajust.'!$D:$D,$C59)</f>
        <v>511595</v>
      </c>
      <c r="K59" s="6">
        <f ca="1">SUMIFS('[1]BD Ajust.'!$AC:$AC,'[1]BD Ajust.'!$G:$G,$A59,'[1]BD Ajust.'!$A:$A,K$2,'[1]BD Ajust.'!$D:$D,$C59)</f>
        <v>255036</v>
      </c>
      <c r="L59" s="6">
        <f t="shared" ca="1" si="0"/>
        <v>1323</v>
      </c>
      <c r="O59" s="17">
        <f>SUMIFS('[1]BD Ajust.'!$AC:$AC,'[1]BD Ajust.'!$G:$G,$A59,'[1]BD Ajust.'!$A:$A,O$2,'[1]BD Ajust.'!$D:$D,$C59)</f>
        <v>0</v>
      </c>
      <c r="P59" s="17">
        <f ca="1">SUMIFS('[1]BD Ajust.'!$AC:$AC,'[1]BD Ajust.'!$G:$G,$A59,'[1]BD Ajust.'!$A:$A,P$2,'[1]BD Ajust.'!$D:$D,$C59)</f>
        <v>1323</v>
      </c>
      <c r="Q59" s="17">
        <f ca="1">SUMIFS('[1]BD Ajust.'!$AC:$AC,'[1]BD Ajust.'!$G:$G,$A59,'[1]BD Ajust.'!$A:$A,Q$2,'[1]BD Ajust.'!$D:$D,$C59)</f>
        <v>7165478</v>
      </c>
      <c r="R59" s="17">
        <f t="shared" ca="1" si="1"/>
        <v>0.6182743315489565</v>
      </c>
      <c r="S59" s="17">
        <f t="shared" ca="1" si="2"/>
        <v>0</v>
      </c>
    </row>
    <row r="60" spans="1:19" x14ac:dyDescent="0.25">
      <c r="A60" s="21">
        <v>123</v>
      </c>
      <c r="B60" s="4" t="str">
        <f>VLOOKUP(A60,[1]Respondent_ID!$A$10:$B$271,2,FALSE)</f>
        <v xml:space="preserve">Northwestern Wisconsin Electric Company                               </v>
      </c>
      <c r="C60" s="21">
        <v>2015</v>
      </c>
      <c r="D60" s="5">
        <f ca="1">SUMIFS('[1]BD Ajust.'!$AC:$AC,'[1]BD Ajust.'!$G:$G,$A60,'[1]BD Ajust.'!$A:$A,D$2,'[1]BD Ajust.'!$D:$D,$C60)</f>
        <v>62996482.438696653</v>
      </c>
      <c r="E60" s="6">
        <f ca="1">SUMIFS('[1]BD Ajust.'!$AC:$AC,'[1]BD Ajust.'!$G:$G,$A60,'[1]BD Ajust.'!$A:$A,E$2,'[1]BD Ajust.'!$D:$D,$C60)</f>
        <v>1871817.6589833645</v>
      </c>
      <c r="F60" s="6">
        <f ca="1">SUMIFS('[1]BD Ajust.'!$AC:$AC,'[1]BD Ajust.'!$G:$G,$A60,'[1]BD Ajust.'!$A:$A,F$2,'[1]BD Ajust.'!$D:$D,$C60)</f>
        <v>1037896.4741680578</v>
      </c>
      <c r="G60" s="5">
        <f ca="1">SUMIFS('[1]BD Ajust.'!$AC:$AC,'[1]BD Ajust.'!$G:$G,$A60,'[1]BD Ajust.'!$A:$A,G$2,'[1]BD Ajust.'!$D:$D,$C60)</f>
        <v>1518401.8361762941</v>
      </c>
      <c r="H60" s="6">
        <f ca="1">SUMIFS('[1]BD Ajust.'!$AC:$AC,'[1]BD Ajust.'!$G:$G,$A60,'[1]BD Ajust.'!$A:$A,H$2,'[1]BD Ajust.'!$D:$D,$C60)</f>
        <v>1514387.088580728</v>
      </c>
      <c r="I60" s="6">
        <f ca="1">SUMIFS('[1]BD Ajust.'!$AC:$AC,'[1]BD Ajust.'!$G:$G,$A60,'[1]BD Ajust.'!$A:$A,I$2,'[1]BD Ajust.'!$D:$D,$C60)</f>
        <v>166390</v>
      </c>
      <c r="J60" s="6">
        <f ca="1">SUMIFS('[1]BD Ajust.'!$AC:$AC,'[1]BD Ajust.'!$G:$G,$A60,'[1]BD Ajust.'!$A:$A,J$2,'[1]BD Ajust.'!$D:$D,$C60)</f>
        <v>15963</v>
      </c>
      <c r="K60" s="6">
        <f ca="1">SUMIFS('[1]BD Ajust.'!$AC:$AC,'[1]BD Ajust.'!$G:$G,$A60,'[1]BD Ajust.'!$A:$A,K$2,'[1]BD Ajust.'!$D:$D,$C60)</f>
        <v>13563</v>
      </c>
      <c r="L60" s="6">
        <f t="shared" ca="1" si="0"/>
        <v>35.830112874444339</v>
      </c>
      <c r="O60" s="17">
        <f ca="1">SUMIFS('[1]BD Ajust.'!$AC:$AC,'[1]BD Ajust.'!$G:$G,$A60,'[1]BD Ajust.'!$A:$A,O$2,'[1]BD Ajust.'!$D:$D,$C60)</f>
        <v>5989</v>
      </c>
      <c r="P60" s="17">
        <f ca="1">SUMIFS('[1]BD Ajust.'!$AC:$AC,'[1]BD Ajust.'!$G:$G,$A60,'[1]BD Ajust.'!$A:$A,P$2,'[1]BD Ajust.'!$D:$D,$C60)</f>
        <v>37</v>
      </c>
      <c r="Q60" s="17">
        <f ca="1">SUMIFS('[1]BD Ajust.'!$AC:$AC,'[1]BD Ajust.'!$G:$G,$A60,'[1]BD Ajust.'!$A:$A,Q$2,'[1]BD Ajust.'!$D:$D,$C60)</f>
        <v>189414</v>
      </c>
      <c r="R60" s="17">
        <f t="shared" ca="1" si="1"/>
        <v>0.58439466864124401</v>
      </c>
      <c r="S60" s="17">
        <f t="shared" ca="1" si="2"/>
        <v>1.1698871255556611</v>
      </c>
    </row>
    <row r="61" spans="1:19" x14ac:dyDescent="0.25">
      <c r="A61" s="21">
        <v>126</v>
      </c>
      <c r="B61" s="4" t="str">
        <f>VLOOKUP(A61,[1]Respondent_ID!$A$10:$B$271,2,FALSE)</f>
        <v xml:space="preserve">Ohio Edison Company                                                   </v>
      </c>
      <c r="C61" s="21">
        <v>2015</v>
      </c>
      <c r="D61" s="5">
        <f ca="1">SUMIFS('[1]BD Ajust.'!$AC:$AC,'[1]BD Ajust.'!$G:$G,$A61,'[1]BD Ajust.'!$A:$A,D$2,'[1]BD Ajust.'!$D:$D,$C61)</f>
        <v>3531536834.7326403</v>
      </c>
      <c r="E61" s="6">
        <f ca="1">SUMIFS('[1]BD Ajust.'!$AC:$AC,'[1]BD Ajust.'!$G:$G,$A61,'[1]BD Ajust.'!$A:$A,E$2,'[1]BD Ajust.'!$D:$D,$C61)</f>
        <v>227650852.80641821</v>
      </c>
      <c r="F61" s="6">
        <f ca="1">SUMIFS('[1]BD Ajust.'!$AC:$AC,'[1]BD Ajust.'!$G:$G,$A61,'[1]BD Ajust.'!$A:$A,F$2,'[1]BD Ajust.'!$D:$D,$C61)</f>
        <v>55726157.239533238</v>
      </c>
      <c r="G61" s="5">
        <f ca="1">SUMIFS('[1]BD Ajust.'!$AC:$AC,'[1]BD Ajust.'!$G:$G,$A61,'[1]BD Ajust.'!$A:$A,G$2,'[1]BD Ajust.'!$D:$D,$C61)</f>
        <v>55510005.24333676</v>
      </c>
      <c r="H61" s="6">
        <f ca="1">SUMIFS('[1]BD Ajust.'!$AC:$AC,'[1]BD Ajust.'!$G:$G,$A61,'[1]BD Ajust.'!$A:$A,H$2,'[1]BD Ajust.'!$D:$D,$C61)</f>
        <v>15482031.248948721</v>
      </c>
      <c r="I61" s="6">
        <f ca="1">SUMIFS('[1]BD Ajust.'!$AC:$AC,'[1]BD Ajust.'!$G:$G,$A61,'[1]BD Ajust.'!$A:$A,I$2,'[1]BD Ajust.'!$D:$D,$C61)</f>
        <v>24291651</v>
      </c>
      <c r="J61" s="6">
        <f ca="1">SUMIFS('[1]BD Ajust.'!$AC:$AC,'[1]BD Ajust.'!$G:$G,$A61,'[1]BD Ajust.'!$A:$A,J$2,'[1]BD Ajust.'!$D:$D,$C61)</f>
        <v>274395</v>
      </c>
      <c r="K61" s="6">
        <f ca="1">SUMIFS('[1]BD Ajust.'!$AC:$AC,'[1]BD Ajust.'!$G:$G,$A61,'[1]BD Ajust.'!$A:$A,K$2,'[1]BD Ajust.'!$D:$D,$C61)</f>
        <v>1037217</v>
      </c>
      <c r="L61" s="6">
        <f t="shared" ca="1" si="0"/>
        <v>3626.9171904871919</v>
      </c>
      <c r="O61" s="17">
        <f ca="1">SUMIFS('[1]BD Ajust.'!$AC:$AC,'[1]BD Ajust.'!$G:$G,$A61,'[1]BD Ajust.'!$A:$A,O$2,'[1]BD Ajust.'!$D:$D,$C61)</f>
        <v>2764502</v>
      </c>
      <c r="P61" s="17">
        <f ca="1">SUMIFS('[1]BD Ajust.'!$AC:$AC,'[1]BD Ajust.'!$G:$G,$A61,'[1]BD Ajust.'!$A:$A,P$2,'[1]BD Ajust.'!$D:$D,$C61)</f>
        <v>5490</v>
      </c>
      <c r="Q61" s="17">
        <f ca="1">SUMIFS('[1]BD Ajust.'!$AC:$AC,'[1]BD Ajust.'!$G:$G,$A61,'[1]BD Ajust.'!$A:$A,Q$2,'[1]BD Ajust.'!$D:$D,$C61)</f>
        <v>8146238</v>
      </c>
      <c r="R61" s="17">
        <f t="shared" ca="1" si="1"/>
        <v>0.16938722126573014</v>
      </c>
      <c r="S61" s="17">
        <f t="shared" ca="1" si="2"/>
        <v>1863.0828095128081</v>
      </c>
    </row>
    <row r="62" spans="1:19" x14ac:dyDescent="0.25">
      <c r="A62" s="21">
        <v>127</v>
      </c>
      <c r="B62" s="4" t="str">
        <f>VLOOKUP(A62,[1]Respondent_ID!$A$10:$B$271,2,FALSE)</f>
        <v xml:space="preserve">Ohio Power Company                                                    </v>
      </c>
      <c r="C62" s="21">
        <v>2015</v>
      </c>
      <c r="D62" s="5">
        <f ca="1">SUMIFS('[1]BD Ajust.'!$AC:$AC,'[1]BD Ajust.'!$G:$G,$A62,'[1]BD Ajust.'!$A:$A,D$2,'[1]BD Ajust.'!$D:$D,$C62)</f>
        <v>5304278779.7375002</v>
      </c>
      <c r="E62" s="6">
        <f ca="1">SUMIFS('[1]BD Ajust.'!$AC:$AC,'[1]BD Ajust.'!$G:$G,$A62,'[1]BD Ajust.'!$A:$A,E$2,'[1]BD Ajust.'!$D:$D,$C62)</f>
        <v>284217616.23161137</v>
      </c>
      <c r="F62" s="6">
        <f ca="1">SUMIFS('[1]BD Ajust.'!$AC:$AC,'[1]BD Ajust.'!$G:$G,$A62,'[1]BD Ajust.'!$A:$A,F$2,'[1]BD Ajust.'!$D:$D,$C62)</f>
        <v>308081248.61932027</v>
      </c>
      <c r="G62" s="5">
        <f ca="1">SUMIFS('[1]BD Ajust.'!$AC:$AC,'[1]BD Ajust.'!$G:$G,$A62,'[1]BD Ajust.'!$A:$A,G$2,'[1]BD Ajust.'!$D:$D,$C62)</f>
        <v>191738449.99621236</v>
      </c>
      <c r="H62" s="6">
        <f ca="1">SUMIFS('[1]BD Ajust.'!$AC:$AC,'[1]BD Ajust.'!$G:$G,$A62,'[1]BD Ajust.'!$A:$A,H$2,'[1]BD Ajust.'!$D:$D,$C62)</f>
        <v>59403736.299169958</v>
      </c>
      <c r="I62" s="6">
        <f ca="1">SUMIFS('[1]BD Ajust.'!$AC:$AC,'[1]BD Ajust.'!$G:$G,$A62,'[1]BD Ajust.'!$A:$A,I$2,'[1]BD Ajust.'!$D:$D,$C62)</f>
        <v>43415882</v>
      </c>
      <c r="J62" s="6">
        <f ca="1">SUMIFS('[1]BD Ajust.'!$AC:$AC,'[1]BD Ajust.'!$G:$G,$A62,'[1]BD Ajust.'!$A:$A,J$2,'[1]BD Ajust.'!$D:$D,$C62)</f>
        <v>758583</v>
      </c>
      <c r="K62" s="6">
        <f ca="1">SUMIFS('[1]BD Ajust.'!$AC:$AC,'[1]BD Ajust.'!$G:$G,$A62,'[1]BD Ajust.'!$A:$A,K$2,'[1]BD Ajust.'!$D:$D,$C62)</f>
        <v>1464072</v>
      </c>
      <c r="L62" s="6">
        <f t="shared" ca="1" si="0"/>
        <v>3034.1803495489803</v>
      </c>
      <c r="O62" s="17">
        <f ca="1">SUMIFS('[1]BD Ajust.'!$AC:$AC,'[1]BD Ajust.'!$G:$G,$A62,'[1]BD Ajust.'!$A:$A,O$2,'[1]BD Ajust.'!$D:$D,$C62)</f>
        <v>2269869</v>
      </c>
      <c r="P62" s="17">
        <f ca="1">SUMIFS('[1]BD Ajust.'!$AC:$AC,'[1]BD Ajust.'!$G:$G,$A62,'[1]BD Ajust.'!$A:$A,P$2,'[1]BD Ajust.'!$D:$D,$C62)</f>
        <v>3515</v>
      </c>
      <c r="Q62" s="17">
        <f ca="1">SUMIFS('[1]BD Ajust.'!$AC:$AC,'[1]BD Ajust.'!$G:$G,$A62,'[1]BD Ajust.'!$A:$A,Q$2,'[1]BD Ajust.'!$D:$D,$C62)</f>
        <v>16593726</v>
      </c>
      <c r="R62" s="17">
        <f t="shared" ca="1" si="1"/>
        <v>0.5389078119215106</v>
      </c>
      <c r="S62" s="17">
        <f t="shared" ca="1" si="2"/>
        <v>480.81965045101981</v>
      </c>
    </row>
    <row r="63" spans="1:19" x14ac:dyDescent="0.25">
      <c r="A63" s="21">
        <v>130</v>
      </c>
      <c r="B63" s="4" t="str">
        <f>VLOOKUP(A63,[1]Respondent_ID!$A$10:$B$271,2,FALSE)</f>
        <v xml:space="preserve">Oklahoma Gas and Electric Company                                     </v>
      </c>
      <c r="C63" s="21">
        <v>2015</v>
      </c>
      <c r="D63" s="5">
        <f ca="1">SUMIFS('[1]BD Ajust.'!$AC:$AC,'[1]BD Ajust.'!$G:$G,$A63,'[1]BD Ajust.'!$A:$A,D$2,'[1]BD Ajust.'!$D:$D,$C63)</f>
        <v>4096621034.0657148</v>
      </c>
      <c r="E63" s="6">
        <f ca="1">SUMIFS('[1]BD Ajust.'!$AC:$AC,'[1]BD Ajust.'!$G:$G,$A63,'[1]BD Ajust.'!$A:$A,E$2,'[1]BD Ajust.'!$D:$D,$C63)</f>
        <v>246198566.10858744</v>
      </c>
      <c r="F63" s="6">
        <f ca="1">SUMIFS('[1]BD Ajust.'!$AC:$AC,'[1]BD Ajust.'!$G:$G,$A63,'[1]BD Ajust.'!$A:$A,F$2,'[1]BD Ajust.'!$D:$D,$C63)</f>
        <v>70105083.618533701</v>
      </c>
      <c r="G63" s="5">
        <f ca="1">SUMIFS('[1]BD Ajust.'!$AC:$AC,'[1]BD Ajust.'!$G:$G,$A63,'[1]BD Ajust.'!$A:$A,G$2,'[1]BD Ajust.'!$D:$D,$C63)</f>
        <v>75076585.744913727</v>
      </c>
      <c r="H63" s="6">
        <f ca="1">SUMIFS('[1]BD Ajust.'!$AC:$AC,'[1]BD Ajust.'!$G:$G,$A63,'[1]BD Ajust.'!$A:$A,H$2,'[1]BD Ajust.'!$D:$D,$C63)</f>
        <v>48255791.799496926</v>
      </c>
      <c r="I63" s="6">
        <f ca="1">SUMIFS('[1]BD Ajust.'!$AC:$AC,'[1]BD Ajust.'!$G:$G,$A63,'[1]BD Ajust.'!$A:$A,I$2,'[1]BD Ajust.'!$D:$D,$C63)</f>
        <v>26670394</v>
      </c>
      <c r="J63" s="6">
        <f ca="1">SUMIFS('[1]BD Ajust.'!$AC:$AC,'[1]BD Ajust.'!$G:$G,$A63,'[1]BD Ajust.'!$A:$A,J$2,'[1]BD Ajust.'!$D:$D,$C63)</f>
        <v>1119475</v>
      </c>
      <c r="K63" s="6">
        <f ca="1">SUMIFS('[1]BD Ajust.'!$AC:$AC,'[1]BD Ajust.'!$G:$G,$A63,'[1]BD Ajust.'!$A:$A,K$2,'[1]BD Ajust.'!$D:$D,$C63)</f>
        <v>820073</v>
      </c>
      <c r="L63" s="6">
        <f t="shared" ca="1" si="0"/>
        <v>6060.2663936589652</v>
      </c>
      <c r="O63" s="17">
        <f ca="1">SUMIFS('[1]BD Ajust.'!$AC:$AC,'[1]BD Ajust.'!$G:$G,$A63,'[1]BD Ajust.'!$A:$A,O$2,'[1]BD Ajust.'!$D:$D,$C63)</f>
        <v>2196662</v>
      </c>
      <c r="P63" s="17">
        <f ca="1">SUMIFS('[1]BD Ajust.'!$AC:$AC,'[1]BD Ajust.'!$G:$G,$A63,'[1]BD Ajust.'!$A:$A,P$2,'[1]BD Ajust.'!$D:$D,$C63)</f>
        <v>6537</v>
      </c>
      <c r="Q63" s="17">
        <f ca="1">SUMIFS('[1]BD Ajust.'!$AC:$AC,'[1]BD Ajust.'!$G:$G,$A63,'[1]BD Ajust.'!$A:$A,Q$2,'[1]BD Ajust.'!$D:$D,$C63)</f>
        <v>30120762</v>
      </c>
      <c r="R63" s="17">
        <f t="shared" ca="1" si="1"/>
        <v>0.52599711651903491</v>
      </c>
      <c r="S63" s="17">
        <f t="shared" ca="1" si="2"/>
        <v>476.73360634103483</v>
      </c>
    </row>
    <row r="64" spans="1:19" x14ac:dyDescent="0.25">
      <c r="A64" s="21">
        <v>131</v>
      </c>
      <c r="B64" s="4" t="str">
        <f>VLOOKUP(A64,[1]Respondent_ID!$A$10:$B$271,2,FALSE)</f>
        <v xml:space="preserve">Orange and Rockland Utilities, Inc                                    </v>
      </c>
      <c r="C64" s="21">
        <v>2015</v>
      </c>
      <c r="D64" s="5">
        <f ca="1">SUMIFS('[1]BD Ajust.'!$AC:$AC,'[1]BD Ajust.'!$G:$G,$A64,'[1]BD Ajust.'!$A:$A,D$2,'[1]BD Ajust.'!$D:$D,$C64)</f>
        <v>989814198.2087847</v>
      </c>
      <c r="E64" s="6">
        <f ca="1">SUMIFS('[1]BD Ajust.'!$AC:$AC,'[1]BD Ajust.'!$G:$G,$A64,'[1]BD Ajust.'!$A:$A,E$2,'[1]BD Ajust.'!$D:$D,$C64)</f>
        <v>46026530.546615109</v>
      </c>
      <c r="F64" s="6">
        <f ca="1">SUMIFS('[1]BD Ajust.'!$AC:$AC,'[1]BD Ajust.'!$G:$G,$A64,'[1]BD Ajust.'!$A:$A,F$2,'[1]BD Ajust.'!$D:$D,$C64)</f>
        <v>57459848.565738223</v>
      </c>
      <c r="G64" s="5">
        <f ca="1">SUMIFS('[1]BD Ajust.'!$AC:$AC,'[1]BD Ajust.'!$G:$G,$A64,'[1]BD Ajust.'!$A:$A,G$2,'[1]BD Ajust.'!$D:$D,$C64)</f>
        <v>51755914.715265013</v>
      </c>
      <c r="H64" s="6">
        <f ca="1">SUMIFS('[1]BD Ajust.'!$AC:$AC,'[1]BD Ajust.'!$G:$G,$A64,'[1]BD Ajust.'!$A:$A,H$2,'[1]BD Ajust.'!$D:$D,$C64)</f>
        <v>69823712.699617177</v>
      </c>
      <c r="I64" s="6">
        <f ca="1">SUMIFS('[1]BD Ajust.'!$AC:$AC,'[1]BD Ajust.'!$G:$G,$A64,'[1]BD Ajust.'!$A:$A,I$2,'[1]BD Ajust.'!$D:$D,$C64)</f>
        <v>4028328</v>
      </c>
      <c r="J64" s="6">
        <f ca="1">SUMIFS('[1]BD Ajust.'!$AC:$AC,'[1]BD Ajust.'!$G:$G,$A64,'[1]BD Ajust.'!$A:$A,J$2,'[1]BD Ajust.'!$D:$D,$C64)</f>
        <v>23239</v>
      </c>
      <c r="K64" s="6">
        <f ca="1">SUMIFS('[1]BD Ajust.'!$AC:$AC,'[1]BD Ajust.'!$G:$G,$A64,'[1]BD Ajust.'!$A:$A,K$2,'[1]BD Ajust.'!$D:$D,$C64)</f>
        <v>227968</v>
      </c>
      <c r="L64" s="6">
        <f t="shared" ca="1" si="0"/>
        <v>1282.7186610676808</v>
      </c>
      <c r="O64" s="17">
        <f ca="1">SUMIFS('[1]BD Ajust.'!$AC:$AC,'[1]BD Ajust.'!$G:$G,$A64,'[1]BD Ajust.'!$A:$A,O$2,'[1]BD Ajust.'!$D:$D,$C64)</f>
        <v>387512</v>
      </c>
      <c r="P64" s="17">
        <f ca="1">SUMIFS('[1]BD Ajust.'!$AC:$AC,'[1]BD Ajust.'!$G:$G,$A64,'[1]BD Ajust.'!$A:$A,P$2,'[1]BD Ajust.'!$D:$D,$C64)</f>
        <v>1405</v>
      </c>
      <c r="Q64" s="17">
        <f ca="1">SUMIFS('[1]BD Ajust.'!$AC:$AC,'[1]BD Ajust.'!$G:$G,$A64,'[1]BD Ajust.'!$A:$A,Q$2,'[1]BD Ajust.'!$D:$D,$C64)</f>
        <v>4452473</v>
      </c>
      <c r="R64" s="17">
        <f t="shared" ca="1" si="1"/>
        <v>0.36176026584767385</v>
      </c>
      <c r="S64" s="17">
        <f t="shared" ca="1" si="2"/>
        <v>122.28133893231917</v>
      </c>
    </row>
    <row r="65" spans="1:19" x14ac:dyDescent="0.25">
      <c r="A65" s="21">
        <v>132</v>
      </c>
      <c r="B65" s="4" t="str">
        <f>VLOOKUP(A65,[1]Respondent_ID!$A$10:$B$271,2,FALSE)</f>
        <v xml:space="preserve">Otter Tail Power Company                                              </v>
      </c>
      <c r="C65" s="21">
        <v>2015</v>
      </c>
      <c r="D65" s="5">
        <f ca="1">SUMIFS('[1]BD Ajust.'!$AC:$AC,'[1]BD Ajust.'!$G:$G,$A65,'[1]BD Ajust.'!$A:$A,D$2,'[1]BD Ajust.'!$D:$D,$C65)</f>
        <v>855626207.41751993</v>
      </c>
      <c r="E65" s="6">
        <f ca="1">SUMIFS('[1]BD Ajust.'!$AC:$AC,'[1]BD Ajust.'!$G:$G,$A65,'[1]BD Ajust.'!$A:$A,E$2,'[1]BD Ajust.'!$D:$D,$C65)</f>
        <v>56015539.679161027</v>
      </c>
      <c r="F65" s="6">
        <f ca="1">SUMIFS('[1]BD Ajust.'!$AC:$AC,'[1]BD Ajust.'!$G:$G,$A65,'[1]BD Ajust.'!$A:$A,F$2,'[1]BD Ajust.'!$D:$D,$C65)</f>
        <v>24363766.131582577</v>
      </c>
      <c r="G65" s="5">
        <f ca="1">SUMIFS('[1]BD Ajust.'!$AC:$AC,'[1]BD Ajust.'!$G:$G,$A65,'[1]BD Ajust.'!$A:$A,G$2,'[1]BD Ajust.'!$D:$D,$C65)</f>
        <v>15904086.426885853</v>
      </c>
      <c r="H65" s="6">
        <f ca="1">SUMIFS('[1]BD Ajust.'!$AC:$AC,'[1]BD Ajust.'!$G:$G,$A65,'[1]BD Ajust.'!$A:$A,H$2,'[1]BD Ajust.'!$D:$D,$C65)</f>
        <v>17571949.342642069</v>
      </c>
      <c r="I65" s="6">
        <f ca="1">SUMIFS('[1]BD Ajust.'!$AC:$AC,'[1]BD Ajust.'!$G:$G,$A65,'[1]BD Ajust.'!$A:$A,I$2,'[1]BD Ajust.'!$D:$D,$C65)</f>
        <v>4593604</v>
      </c>
      <c r="J65" s="6">
        <f ca="1">SUMIFS('[1]BD Ajust.'!$AC:$AC,'[1]BD Ajust.'!$G:$G,$A65,'[1]BD Ajust.'!$A:$A,J$2,'[1]BD Ajust.'!$D:$D,$C65)</f>
        <v>738444</v>
      </c>
      <c r="K65" s="6">
        <f ca="1">SUMIFS('[1]BD Ajust.'!$AC:$AC,'[1]BD Ajust.'!$G:$G,$A65,'[1]BD Ajust.'!$A:$A,K$2,'[1]BD Ajust.'!$D:$D,$C65)</f>
        <v>130822</v>
      </c>
      <c r="L65" s="6">
        <f t="shared" ca="1" si="0"/>
        <v>877.96504135891541</v>
      </c>
      <c r="O65" s="17">
        <f ca="1">SUMIFS('[1]BD Ajust.'!$AC:$AC,'[1]BD Ajust.'!$G:$G,$A65,'[1]BD Ajust.'!$A:$A,O$2,'[1]BD Ajust.'!$D:$D,$C65)</f>
        <v>115860</v>
      </c>
      <c r="P65" s="17">
        <f ca="1">SUMIFS('[1]BD Ajust.'!$AC:$AC,'[1]BD Ajust.'!$G:$G,$A65,'[1]BD Ajust.'!$A:$A,P$2,'[1]BD Ajust.'!$D:$D,$C65)</f>
        <v>897</v>
      </c>
      <c r="Q65" s="17">
        <f ca="1">SUMIFS('[1]BD Ajust.'!$AC:$AC,'[1]BD Ajust.'!$G:$G,$A65,'[1]BD Ajust.'!$A:$A,Q$2,'[1]BD Ajust.'!$D:$D,$C65)</f>
        <v>5459766</v>
      </c>
      <c r="R65" s="17">
        <f t="shared" ca="1" si="1"/>
        <v>0.69482827079610876</v>
      </c>
      <c r="S65" s="17">
        <f t="shared" ca="1" si="2"/>
        <v>19.034958641084621</v>
      </c>
    </row>
    <row r="66" spans="1:19" x14ac:dyDescent="0.25">
      <c r="A66" s="21">
        <v>134</v>
      </c>
      <c r="B66" s="4" t="str">
        <f>VLOOKUP(A66,[1]Respondent_ID!$A$10:$B$271,2,FALSE)</f>
        <v xml:space="preserve">PacifiCorp                                                            </v>
      </c>
      <c r="C66" s="21">
        <v>2015</v>
      </c>
      <c r="D66" s="5">
        <f ca="1">SUMIFS('[1]BD Ajust.'!$AC:$AC,'[1]BD Ajust.'!$G:$G,$A66,'[1]BD Ajust.'!$A:$A,D$2,'[1]BD Ajust.'!$D:$D,$C66)</f>
        <v>10276703280.151302</v>
      </c>
      <c r="E66" s="6">
        <f ca="1">SUMIFS('[1]BD Ajust.'!$AC:$AC,'[1]BD Ajust.'!$G:$G,$A66,'[1]BD Ajust.'!$A:$A,E$2,'[1]BD Ajust.'!$D:$D,$C66)</f>
        <v>316152067.43234921</v>
      </c>
      <c r="F66" s="6">
        <f ca="1">SUMIFS('[1]BD Ajust.'!$AC:$AC,'[1]BD Ajust.'!$G:$G,$A66,'[1]BD Ajust.'!$A:$A,F$2,'[1]BD Ajust.'!$D:$D,$C66)</f>
        <v>235359541.51954594</v>
      </c>
      <c r="G66" s="5">
        <f ca="1">SUMIFS('[1]BD Ajust.'!$AC:$AC,'[1]BD Ajust.'!$G:$G,$A66,'[1]BD Ajust.'!$A:$A,G$2,'[1]BD Ajust.'!$D:$D,$C66)</f>
        <v>208473271.93711689</v>
      </c>
      <c r="H66" s="6">
        <f ca="1">SUMIFS('[1]BD Ajust.'!$AC:$AC,'[1]BD Ajust.'!$G:$G,$A66,'[1]BD Ajust.'!$A:$A,H$2,'[1]BD Ajust.'!$D:$D,$C66)</f>
        <v>58637281.507479101</v>
      </c>
      <c r="I66" s="6">
        <f ca="1">SUMIFS('[1]BD Ajust.'!$AC:$AC,'[1]BD Ajust.'!$G:$G,$A66,'[1]BD Ajust.'!$A:$A,I$2,'[1]BD Ajust.'!$D:$D,$C66)</f>
        <v>54641212</v>
      </c>
      <c r="J66" s="6">
        <f ca="1">SUMIFS('[1]BD Ajust.'!$AC:$AC,'[1]BD Ajust.'!$G:$G,$A66,'[1]BD Ajust.'!$A:$A,J$2,'[1]BD Ajust.'!$D:$D,$C66)</f>
        <v>4298494</v>
      </c>
      <c r="K66" s="6">
        <f ca="1">SUMIFS('[1]BD Ajust.'!$AC:$AC,'[1]BD Ajust.'!$G:$G,$A66,'[1]BD Ajust.'!$A:$A,K$2,'[1]BD Ajust.'!$D:$D,$C66)</f>
        <v>1812975</v>
      </c>
      <c r="L66" s="6">
        <f t="shared" ca="1" si="0"/>
        <v>9231.5494637035208</v>
      </c>
      <c r="O66" s="17">
        <f ca="1">SUMIFS('[1]BD Ajust.'!$AC:$AC,'[1]BD Ajust.'!$G:$G,$A66,'[1]BD Ajust.'!$A:$A,O$2,'[1]BD Ajust.'!$D:$D,$C66)</f>
        <v>8889451</v>
      </c>
      <c r="P66" s="17">
        <f ca="1">SUMIFS('[1]BD Ajust.'!$AC:$AC,'[1]BD Ajust.'!$G:$G,$A66,'[1]BD Ajust.'!$A:$A,P$2,'[1]BD Ajust.'!$D:$D,$C66)</f>
        <v>10621</v>
      </c>
      <c r="Q66" s="17">
        <f ca="1">SUMIFS('[1]BD Ajust.'!$AC:$AC,'[1]BD Ajust.'!$G:$G,$A66,'[1]BD Ajust.'!$A:$A,Q$2,'[1]BD Ajust.'!$D:$D,$C66)</f>
        <v>67951220</v>
      </c>
      <c r="R66" s="17">
        <f t="shared" ca="1" si="1"/>
        <v>0.73034446704405287</v>
      </c>
      <c r="S66" s="17">
        <f t="shared" ca="1" si="2"/>
        <v>1389.4505362964787</v>
      </c>
    </row>
    <row r="67" spans="1:19" x14ac:dyDescent="0.25">
      <c r="A67" s="21">
        <v>135</v>
      </c>
      <c r="B67" s="4" t="str">
        <f>VLOOKUP(A67,[1]Respondent_ID!$A$10:$B$271,2,FALSE)</f>
        <v xml:space="preserve">PECO Energy Company                                                   </v>
      </c>
      <c r="C67" s="21">
        <v>2015</v>
      </c>
      <c r="D67" s="5">
        <f ca="1">SUMIFS('[1]BD Ajust.'!$AC:$AC,'[1]BD Ajust.'!$G:$G,$A67,'[1]BD Ajust.'!$A:$A,D$2,'[1]BD Ajust.'!$D:$D,$C67)</f>
        <v>6338431987.4020309</v>
      </c>
      <c r="E67" s="6">
        <f ca="1">SUMIFS('[1]BD Ajust.'!$AC:$AC,'[1]BD Ajust.'!$G:$G,$A67,'[1]BD Ajust.'!$A:$A,E$2,'[1]BD Ajust.'!$D:$D,$C67)</f>
        <v>422261253.214396</v>
      </c>
      <c r="F67" s="6">
        <f ca="1">SUMIFS('[1]BD Ajust.'!$AC:$AC,'[1]BD Ajust.'!$G:$G,$A67,'[1]BD Ajust.'!$A:$A,F$2,'[1]BD Ajust.'!$D:$D,$C67)</f>
        <v>223004456.99523255</v>
      </c>
      <c r="G67" s="5">
        <f ca="1">SUMIFS('[1]BD Ajust.'!$AC:$AC,'[1]BD Ajust.'!$G:$G,$A67,'[1]BD Ajust.'!$A:$A,G$2,'[1]BD Ajust.'!$D:$D,$C67)</f>
        <v>231619287.90016836</v>
      </c>
      <c r="H67" s="6">
        <f ca="1">SUMIFS('[1]BD Ajust.'!$AC:$AC,'[1]BD Ajust.'!$G:$G,$A67,'[1]BD Ajust.'!$A:$A,H$2,'[1]BD Ajust.'!$D:$D,$C67)</f>
        <v>129833728.25678816</v>
      </c>
      <c r="I67" s="6">
        <f ca="1">SUMIFS('[1]BD Ajust.'!$AC:$AC,'[1]BD Ajust.'!$G:$G,$A67,'[1]BD Ajust.'!$A:$A,I$2,'[1]BD Ajust.'!$D:$D,$C67)</f>
        <v>38002064</v>
      </c>
      <c r="J67" s="6">
        <f ca="1">SUMIFS('[1]BD Ajust.'!$AC:$AC,'[1]BD Ajust.'!$G:$G,$A67,'[1]BD Ajust.'!$A:$A,J$2,'[1]BD Ajust.'!$D:$D,$C67)</f>
        <v>2268368</v>
      </c>
      <c r="K67" s="6">
        <f ca="1">SUMIFS('[1]BD Ajust.'!$AC:$AC,'[1]BD Ajust.'!$G:$G,$A67,'[1]BD Ajust.'!$A:$A,K$2,'[1]BD Ajust.'!$D:$D,$C67)</f>
        <v>1601219</v>
      </c>
      <c r="L67" s="6">
        <f t="shared" ca="1" si="0"/>
        <v>8069.3447574476841</v>
      </c>
      <c r="O67" s="17">
        <f ca="1">SUMIFS('[1]BD Ajust.'!$AC:$AC,'[1]BD Ajust.'!$G:$G,$A67,'[1]BD Ajust.'!$A:$A,O$2,'[1]BD Ajust.'!$D:$D,$C67)</f>
        <v>122781</v>
      </c>
      <c r="P67" s="17">
        <f ca="1">SUMIFS('[1]BD Ajust.'!$AC:$AC,'[1]BD Ajust.'!$G:$G,$A67,'[1]BD Ajust.'!$A:$A,P$2,'[1]BD Ajust.'!$D:$D,$C67)</f>
        <v>8094</v>
      </c>
      <c r="Q67" s="17">
        <f ca="1">SUMIFS('[1]BD Ajust.'!$AC:$AC,'[1]BD Ajust.'!$G:$G,$A67,'[1]BD Ajust.'!$A:$A,Q$2,'[1]BD Ajust.'!$D:$D,$C67)</f>
        <v>40307428</v>
      </c>
      <c r="R67" s="17">
        <f t="shared" ca="1" si="1"/>
        <v>0.56848339093279543</v>
      </c>
      <c r="S67" s="17">
        <f t="shared" ca="1" si="2"/>
        <v>24.655242552315666</v>
      </c>
    </row>
    <row r="68" spans="1:19" x14ac:dyDescent="0.25">
      <c r="A68" s="21">
        <v>136</v>
      </c>
      <c r="B68" s="4" t="str">
        <f>VLOOKUP(A68,[1]Respondent_ID!$A$10:$B$271,2,FALSE)</f>
        <v xml:space="preserve">Pennsylvania Electric Company                                         </v>
      </c>
      <c r="C68" s="21">
        <v>2015</v>
      </c>
      <c r="D68" s="5">
        <f ca="1">SUMIFS('[1]BD Ajust.'!$AC:$AC,'[1]BD Ajust.'!$G:$G,$A68,'[1]BD Ajust.'!$A:$A,D$2,'[1]BD Ajust.'!$D:$D,$C68)</f>
        <v>3603024499.4296741</v>
      </c>
      <c r="E68" s="6">
        <f ca="1">SUMIFS('[1]BD Ajust.'!$AC:$AC,'[1]BD Ajust.'!$G:$G,$A68,'[1]BD Ajust.'!$A:$A,E$2,'[1]BD Ajust.'!$D:$D,$C68)</f>
        <v>22021260.883659888</v>
      </c>
      <c r="F68" s="6">
        <f ca="1">SUMIFS('[1]BD Ajust.'!$AC:$AC,'[1]BD Ajust.'!$G:$G,$A68,'[1]BD Ajust.'!$A:$A,F$2,'[1]BD Ajust.'!$D:$D,$C68)</f>
        <v>69768834.070230559</v>
      </c>
      <c r="G68" s="5">
        <f ca="1">SUMIFS('[1]BD Ajust.'!$AC:$AC,'[1]BD Ajust.'!$G:$G,$A68,'[1]BD Ajust.'!$A:$A,G$2,'[1]BD Ajust.'!$D:$D,$C68)</f>
        <v>45106469.212719679</v>
      </c>
      <c r="H68" s="6">
        <f ca="1">SUMIFS('[1]BD Ajust.'!$AC:$AC,'[1]BD Ajust.'!$G:$G,$A68,'[1]BD Ajust.'!$A:$A,H$2,'[1]BD Ajust.'!$D:$D,$C68)</f>
        <v>46142580.081548624</v>
      </c>
      <c r="I68" s="6">
        <f ca="1">SUMIFS('[1]BD Ajust.'!$AC:$AC,'[1]BD Ajust.'!$G:$G,$A68,'[1]BD Ajust.'!$A:$A,I$2,'[1]BD Ajust.'!$D:$D,$C68)</f>
        <v>13592363</v>
      </c>
      <c r="J68" s="6">
        <f ca="1">SUMIFS('[1]BD Ajust.'!$AC:$AC,'[1]BD Ajust.'!$G:$G,$A68,'[1]BD Ajust.'!$A:$A,J$2,'[1]BD Ajust.'!$D:$D,$C68)</f>
        <v>405478</v>
      </c>
      <c r="K68" s="6">
        <f ca="1">SUMIFS('[1]BD Ajust.'!$AC:$AC,'[1]BD Ajust.'!$G:$G,$A68,'[1]BD Ajust.'!$A:$A,K$2,'[1]BD Ajust.'!$D:$D,$C68)</f>
        <v>587614</v>
      </c>
      <c r="L68" s="6">
        <f t="shared" ca="1" si="0"/>
        <v>2526.88034291849</v>
      </c>
      <c r="O68" s="17">
        <f ca="1">SUMIFS('[1]BD Ajust.'!$AC:$AC,'[1]BD Ajust.'!$G:$G,$A68,'[1]BD Ajust.'!$A:$A,O$2,'[1]BD Ajust.'!$D:$D,$C68)</f>
        <v>881079</v>
      </c>
      <c r="P68" s="17">
        <f ca="1">SUMIFS('[1]BD Ajust.'!$AC:$AC,'[1]BD Ajust.'!$G:$G,$A68,'[1]BD Ajust.'!$A:$A,P$2,'[1]BD Ajust.'!$D:$D,$C68)</f>
        <v>3024</v>
      </c>
      <c r="Q68" s="17">
        <f ca="1">SUMIFS('[1]BD Ajust.'!$AC:$AC,'[1]BD Ajust.'!$G:$G,$A68,'[1]BD Ajust.'!$A:$A,Q$2,'[1]BD Ajust.'!$D:$D,$C68)</f>
        <v>5359641</v>
      </c>
      <c r="R68" s="17">
        <f t="shared" ca="1" si="1"/>
        <v>0.20232512049720952</v>
      </c>
      <c r="S68" s="17">
        <f t="shared" ca="1" si="2"/>
        <v>497.11965708150979</v>
      </c>
    </row>
    <row r="69" spans="1:19" x14ac:dyDescent="0.25">
      <c r="A69" s="21">
        <v>137</v>
      </c>
      <c r="B69" s="4" t="str">
        <f>VLOOKUP(A69,[1]Respondent_ID!$A$10:$B$271,2,FALSE)</f>
        <v xml:space="preserve">Pennsylvania Power Company                                            </v>
      </c>
      <c r="C69" s="21">
        <v>2015</v>
      </c>
      <c r="D69" s="5">
        <f ca="1">SUMIFS('[1]BD Ajust.'!$AC:$AC,'[1]BD Ajust.'!$G:$G,$A69,'[1]BD Ajust.'!$A:$A,D$2,'[1]BD Ajust.'!$D:$D,$C69)</f>
        <v>641615324.4560132</v>
      </c>
      <c r="E69" s="6">
        <f ca="1">SUMIFS('[1]BD Ajust.'!$AC:$AC,'[1]BD Ajust.'!$G:$G,$A69,'[1]BD Ajust.'!$A:$A,E$2,'[1]BD Ajust.'!$D:$D,$C69)</f>
        <v>35981072.482062809</v>
      </c>
      <c r="F69" s="6">
        <f ca="1">SUMIFS('[1]BD Ajust.'!$AC:$AC,'[1]BD Ajust.'!$G:$G,$A69,'[1]BD Ajust.'!$A:$A,F$2,'[1]BD Ajust.'!$D:$D,$C69)</f>
        <v>17379001.112706892</v>
      </c>
      <c r="G69" s="5">
        <f ca="1">SUMIFS('[1]BD Ajust.'!$AC:$AC,'[1]BD Ajust.'!$G:$G,$A69,'[1]BD Ajust.'!$A:$A,G$2,'[1]BD Ajust.'!$D:$D,$C69)</f>
        <v>12072331.063063666</v>
      </c>
      <c r="H69" s="6">
        <f ca="1">SUMIFS('[1]BD Ajust.'!$AC:$AC,'[1]BD Ajust.'!$G:$G,$A69,'[1]BD Ajust.'!$A:$A,H$2,'[1]BD Ajust.'!$D:$D,$C69)</f>
        <v>11375157.609416097</v>
      </c>
      <c r="I69" s="6">
        <f ca="1">SUMIFS('[1]BD Ajust.'!$AC:$AC,'[1]BD Ajust.'!$G:$G,$A69,'[1]BD Ajust.'!$A:$A,I$2,'[1]BD Ajust.'!$D:$D,$C69)</f>
        <v>4526159</v>
      </c>
      <c r="J69" s="6">
        <f ca="1">SUMIFS('[1]BD Ajust.'!$AC:$AC,'[1]BD Ajust.'!$G:$G,$A69,'[1]BD Ajust.'!$A:$A,J$2,'[1]BD Ajust.'!$D:$D,$C69)</f>
        <v>108690</v>
      </c>
      <c r="K69" s="6">
        <f ca="1">SUMIFS('[1]BD Ajust.'!$AC:$AC,'[1]BD Ajust.'!$G:$G,$A69,'[1]BD Ajust.'!$A:$A,K$2,'[1]BD Ajust.'!$D:$D,$C69)</f>
        <v>163171</v>
      </c>
      <c r="L69" s="6">
        <f t="shared" ref="L69:L130" ca="1" si="3">P69-S69</f>
        <v>1018</v>
      </c>
      <c r="O69" s="17">
        <f ca="1">SUMIFS('[1]BD Ajust.'!$AC:$AC,'[1]BD Ajust.'!$G:$G,$A69,'[1]BD Ajust.'!$A:$A,O$2,'[1]BD Ajust.'!$D:$D,$C69)</f>
        <v>0</v>
      </c>
      <c r="P69" s="17">
        <f ca="1">SUMIFS('[1]BD Ajust.'!$AC:$AC,'[1]BD Ajust.'!$G:$G,$A69,'[1]BD Ajust.'!$A:$A,P$2,'[1]BD Ajust.'!$D:$D,$C69)</f>
        <v>1018</v>
      </c>
      <c r="Q69" s="17">
        <f ca="1">SUMIFS('[1]BD Ajust.'!$AC:$AC,'[1]BD Ajust.'!$G:$G,$A69,'[1]BD Ajust.'!$A:$A,Q$2,'[1]BD Ajust.'!$D:$D,$C69)</f>
        <v>1926993</v>
      </c>
      <c r="R69" s="17">
        <f t="shared" ref="R69:R130" ca="1" si="4">Q69/8760/P69</f>
        <v>0.2160868073310547</v>
      </c>
      <c r="S69" s="17">
        <f t="shared" ref="S69:S130" ca="1" si="5">O69/8760/R69</f>
        <v>0</v>
      </c>
    </row>
    <row r="70" spans="1:19" x14ac:dyDescent="0.25">
      <c r="A70" s="21">
        <v>138</v>
      </c>
      <c r="B70" s="4" t="str">
        <f>VLOOKUP(A70,[1]Respondent_ID!$A$10:$B$271,2,FALSE)</f>
        <v xml:space="preserve">PPL Electric Utilities Corporation                                    </v>
      </c>
      <c r="C70" s="21">
        <v>2015</v>
      </c>
      <c r="D70" s="5">
        <f ca="1">SUMIFS('[1]BD Ajust.'!$AC:$AC,'[1]BD Ajust.'!$G:$G,$A70,'[1]BD Ajust.'!$A:$A,D$2,'[1]BD Ajust.'!$D:$D,$C70)</f>
        <v>8277373649.8227825</v>
      </c>
      <c r="E70" s="6">
        <f ca="1">SUMIFS('[1]BD Ajust.'!$AC:$AC,'[1]BD Ajust.'!$G:$G,$A70,'[1]BD Ajust.'!$A:$A,E$2,'[1]BD Ajust.'!$D:$D,$C70)</f>
        <v>493316305.54825848</v>
      </c>
      <c r="F70" s="6">
        <f ca="1">SUMIFS('[1]BD Ajust.'!$AC:$AC,'[1]BD Ajust.'!$G:$G,$A70,'[1]BD Ajust.'!$A:$A,F$2,'[1]BD Ajust.'!$D:$D,$C70)</f>
        <v>205870079.38287699</v>
      </c>
      <c r="G70" s="5">
        <f ca="1">SUMIFS('[1]BD Ajust.'!$AC:$AC,'[1]BD Ajust.'!$G:$G,$A70,'[1]BD Ajust.'!$A:$A,G$2,'[1]BD Ajust.'!$D:$D,$C70)</f>
        <v>164690711.57894361</v>
      </c>
      <c r="H70" s="6">
        <f ca="1">SUMIFS('[1]BD Ajust.'!$AC:$AC,'[1]BD Ajust.'!$G:$G,$A70,'[1]BD Ajust.'!$A:$A,H$2,'[1]BD Ajust.'!$D:$D,$C70)</f>
        <v>145425739.48010346</v>
      </c>
      <c r="I70" s="6">
        <f ca="1">SUMIFS('[1]BD Ajust.'!$AC:$AC,'[1]BD Ajust.'!$G:$G,$A70,'[1]BD Ajust.'!$A:$A,I$2,'[1]BD Ajust.'!$D:$D,$C70)</f>
        <v>36981131</v>
      </c>
      <c r="J70" s="6">
        <f ca="1">SUMIFS('[1]BD Ajust.'!$AC:$AC,'[1]BD Ajust.'!$G:$G,$A70,'[1]BD Ajust.'!$A:$A,J$2,'[1]BD Ajust.'!$D:$D,$C70)</f>
        <v>2458161</v>
      </c>
      <c r="K70" s="6">
        <f ca="1">SUMIFS('[1]BD Ajust.'!$AC:$AC,'[1]BD Ajust.'!$G:$G,$A70,'[1]BD Ajust.'!$A:$A,K$2,'[1]BD Ajust.'!$D:$D,$C70)</f>
        <v>1418570</v>
      </c>
      <c r="L70" s="6">
        <f t="shared" ca="1" si="3"/>
        <v>7651.0295674488061</v>
      </c>
      <c r="O70" s="17">
        <f ca="1">SUMIFS('[1]BD Ajust.'!$AC:$AC,'[1]BD Ajust.'!$G:$G,$A70,'[1]BD Ajust.'!$A:$A,O$2,'[1]BD Ajust.'!$D:$D,$C70)</f>
        <v>986607</v>
      </c>
      <c r="P70" s="17">
        <f ca="1">SUMIFS('[1]BD Ajust.'!$AC:$AC,'[1]BD Ajust.'!$G:$G,$A70,'[1]BD Ajust.'!$A:$A,P$2,'[1]BD Ajust.'!$D:$D,$C70)</f>
        <v>7842</v>
      </c>
      <c r="Q70" s="17">
        <f ca="1">SUMIFS('[1]BD Ajust.'!$AC:$AC,'[1]BD Ajust.'!$G:$G,$A70,'[1]BD Ajust.'!$A:$A,Q$2,'[1]BD Ajust.'!$D:$D,$C70)</f>
        <v>40513979</v>
      </c>
      <c r="R70" s="17">
        <f t="shared" ca="1" si="4"/>
        <v>0.58975815448719515</v>
      </c>
      <c r="S70" s="17">
        <f t="shared" ca="1" si="5"/>
        <v>190.97043255119425</v>
      </c>
    </row>
    <row r="71" spans="1:19" x14ac:dyDescent="0.25">
      <c r="A71" s="21">
        <v>141</v>
      </c>
      <c r="B71" s="4" t="str">
        <f>VLOOKUP(A71,[1]Respondent_ID!$A$10:$B$271,2,FALSE)</f>
        <v xml:space="preserve">Portland General Electric Company                                     </v>
      </c>
      <c r="C71" s="21">
        <v>2015</v>
      </c>
      <c r="D71" s="5">
        <f ca="1">SUMIFS('[1]BD Ajust.'!$AC:$AC,'[1]BD Ajust.'!$G:$G,$A71,'[1]BD Ajust.'!$A:$A,D$2,'[1]BD Ajust.'!$D:$D,$C71)</f>
        <v>4241300359.8642139</v>
      </c>
      <c r="E71" s="6">
        <f ca="1">SUMIFS('[1]BD Ajust.'!$AC:$AC,'[1]BD Ajust.'!$G:$G,$A71,'[1]BD Ajust.'!$A:$A,E$2,'[1]BD Ajust.'!$D:$D,$C71)</f>
        <v>255047116.90768218</v>
      </c>
      <c r="F71" s="6">
        <f ca="1">SUMIFS('[1]BD Ajust.'!$AC:$AC,'[1]BD Ajust.'!$G:$G,$A71,'[1]BD Ajust.'!$A:$A,F$2,'[1]BD Ajust.'!$D:$D,$C71)</f>
        <v>75377877.508296728</v>
      </c>
      <c r="G71" s="5">
        <f ca="1">SUMIFS('[1]BD Ajust.'!$AC:$AC,'[1]BD Ajust.'!$G:$G,$A71,'[1]BD Ajust.'!$A:$A,G$2,'[1]BD Ajust.'!$D:$D,$C71)</f>
        <v>99454185.048975527</v>
      </c>
      <c r="H71" s="6">
        <f ca="1">SUMIFS('[1]BD Ajust.'!$AC:$AC,'[1]BD Ajust.'!$G:$G,$A71,'[1]BD Ajust.'!$A:$A,H$2,'[1]BD Ajust.'!$D:$D,$C71)</f>
        <v>76436471.950380817</v>
      </c>
      <c r="I71" s="6">
        <f ca="1">SUMIFS('[1]BD Ajust.'!$AC:$AC,'[1]BD Ajust.'!$G:$G,$A71,'[1]BD Ajust.'!$A:$A,I$2,'[1]BD Ajust.'!$D:$D,$C71)</f>
        <v>17696386</v>
      </c>
      <c r="J71" s="6">
        <f ca="1">SUMIFS('[1]BD Ajust.'!$AC:$AC,'[1]BD Ajust.'!$G:$G,$A71,'[1]BD Ajust.'!$A:$A,J$2,'[1]BD Ajust.'!$D:$D,$C71)</f>
        <v>1166122</v>
      </c>
      <c r="K71" s="6">
        <f ca="1">SUMIFS('[1]BD Ajust.'!$AC:$AC,'[1]BD Ajust.'!$G:$G,$A71,'[1]BD Ajust.'!$A:$A,K$2,'[1]BD Ajust.'!$D:$D,$C71)</f>
        <v>848564</v>
      </c>
      <c r="L71" s="6">
        <f t="shared" ca="1" si="3"/>
        <v>3352.6179188745377</v>
      </c>
      <c r="O71" s="17">
        <f ca="1">SUMIFS('[1]BD Ajust.'!$AC:$AC,'[1]BD Ajust.'!$G:$G,$A71,'[1]BD Ajust.'!$A:$A,O$2,'[1]BD Ajust.'!$D:$D,$C71)</f>
        <v>3162844</v>
      </c>
      <c r="P71" s="17">
        <f ca="1">SUMIFS('[1]BD Ajust.'!$AC:$AC,'[1]BD Ajust.'!$G:$G,$A71,'[1]BD Ajust.'!$A:$A,P$2,'[1]BD Ajust.'!$D:$D,$C71)</f>
        <v>3914</v>
      </c>
      <c r="Q71" s="17">
        <f ca="1">SUMIFS('[1]BD Ajust.'!$AC:$AC,'[1]BD Ajust.'!$G:$G,$A71,'[1]BD Ajust.'!$A:$A,Q$2,'[1]BD Ajust.'!$D:$D,$C71)</f>
        <v>22051597</v>
      </c>
      <c r="R71" s="17">
        <f t="shared" ca="1" si="4"/>
        <v>0.64315421400288864</v>
      </c>
      <c r="S71" s="17">
        <f t="shared" ca="1" si="5"/>
        <v>561.38208112546215</v>
      </c>
    </row>
    <row r="72" spans="1:19" x14ac:dyDescent="0.25">
      <c r="A72" s="21">
        <v>142</v>
      </c>
      <c r="B72" s="4" t="str">
        <f>VLOOKUP(A72,[1]Respondent_ID!$A$10:$B$271,2,FALSE)</f>
        <v xml:space="preserve">THE POTOMAC EDISON COMPANY                                            </v>
      </c>
      <c r="C72" s="21">
        <v>2015</v>
      </c>
      <c r="D72" s="5">
        <f ca="1">SUMIFS('[1]BD Ajust.'!$AC:$AC,'[1]BD Ajust.'!$G:$G,$A72,'[1]BD Ajust.'!$A:$A,D$2,'[1]BD Ajust.'!$D:$D,$C72)</f>
        <v>1842825704.505599</v>
      </c>
      <c r="E72" s="6">
        <f ca="1">SUMIFS('[1]BD Ajust.'!$AC:$AC,'[1]BD Ajust.'!$G:$G,$A72,'[1]BD Ajust.'!$A:$A,E$2,'[1]BD Ajust.'!$D:$D,$C72)</f>
        <v>97644640.163096756</v>
      </c>
      <c r="F72" s="6">
        <f ca="1">SUMIFS('[1]BD Ajust.'!$AC:$AC,'[1]BD Ajust.'!$G:$G,$A72,'[1]BD Ajust.'!$A:$A,F$2,'[1]BD Ajust.'!$D:$D,$C72)</f>
        <v>32242631.598118681</v>
      </c>
      <c r="G72" s="5">
        <f ca="1">SUMIFS('[1]BD Ajust.'!$AC:$AC,'[1]BD Ajust.'!$G:$G,$A72,'[1]BD Ajust.'!$A:$A,G$2,'[1]BD Ajust.'!$D:$D,$C72)</f>
        <v>31900775.650601942</v>
      </c>
      <c r="H72" s="6">
        <f ca="1">SUMIFS('[1]BD Ajust.'!$AC:$AC,'[1]BD Ajust.'!$G:$G,$A72,'[1]BD Ajust.'!$A:$A,H$2,'[1]BD Ajust.'!$D:$D,$C72)</f>
        <v>5292544.9738035649</v>
      </c>
      <c r="I72" s="6">
        <f ca="1">SUMIFS('[1]BD Ajust.'!$AC:$AC,'[1]BD Ajust.'!$G:$G,$A72,'[1]BD Ajust.'!$A:$A,I$2,'[1]BD Ajust.'!$D:$D,$C72)</f>
        <v>10616310</v>
      </c>
      <c r="J72" s="6">
        <f ca="1">SUMIFS('[1]BD Ajust.'!$AC:$AC,'[1]BD Ajust.'!$G:$G,$A72,'[1]BD Ajust.'!$A:$A,J$2,'[1]BD Ajust.'!$D:$D,$C72)</f>
        <v>168154</v>
      </c>
      <c r="K72" s="6">
        <f ca="1">SUMIFS('[1]BD Ajust.'!$AC:$AC,'[1]BD Ajust.'!$G:$G,$A72,'[1]BD Ajust.'!$A:$A,K$2,'[1]BD Ajust.'!$D:$D,$C72)</f>
        <v>398601</v>
      </c>
      <c r="L72" s="6">
        <f t="shared" ca="1" si="3"/>
        <v>3120.0541155278352</v>
      </c>
      <c r="O72" s="17">
        <f ca="1">SUMIFS('[1]BD Ajust.'!$AC:$AC,'[1]BD Ajust.'!$G:$G,$A72,'[1]BD Ajust.'!$A:$A,O$2,'[1]BD Ajust.'!$D:$D,$C72)</f>
        <v>1206772</v>
      </c>
      <c r="P72" s="17">
        <f ca="1">SUMIFS('[1]BD Ajust.'!$AC:$AC,'[1]BD Ajust.'!$G:$G,$A72,'[1]BD Ajust.'!$A:$A,P$2,'[1]BD Ajust.'!$D:$D,$C72)</f>
        <v>3631</v>
      </c>
      <c r="Q72" s="17">
        <f ca="1">SUMIFS('[1]BD Ajust.'!$AC:$AC,'[1]BD Ajust.'!$G:$G,$A72,'[1]BD Ajust.'!$A:$A,Q$2,'[1]BD Ajust.'!$D:$D,$C72)</f>
        <v>8575838</v>
      </c>
      <c r="R72" s="17">
        <f t="shared" ca="1" si="4"/>
        <v>0.26961634278140167</v>
      </c>
      <c r="S72" s="17">
        <f t="shared" ca="1" si="5"/>
        <v>510.94588447216466</v>
      </c>
    </row>
    <row r="73" spans="1:19" x14ac:dyDescent="0.25">
      <c r="A73" s="21">
        <v>143</v>
      </c>
      <c r="B73" s="4" t="str">
        <f>VLOOKUP(A73,[1]Respondent_ID!$A$10:$B$271,2,FALSE)</f>
        <v xml:space="preserve">Potomac Electric Power Company                                        </v>
      </c>
      <c r="C73" s="21">
        <v>2015</v>
      </c>
      <c r="D73" s="5">
        <f ca="1">SUMIFS('[1]BD Ajust.'!$AC:$AC,'[1]BD Ajust.'!$G:$G,$A73,'[1]BD Ajust.'!$A:$A,D$2,'[1]BD Ajust.'!$D:$D,$C73)</f>
        <v>6989621879.8634472</v>
      </c>
      <c r="E73" s="6">
        <f ca="1">SUMIFS('[1]BD Ajust.'!$AC:$AC,'[1]BD Ajust.'!$G:$G,$A73,'[1]BD Ajust.'!$A:$A,E$2,'[1]BD Ajust.'!$D:$D,$C73)</f>
        <v>231526272.6234383</v>
      </c>
      <c r="F73" s="6">
        <f ca="1">SUMIFS('[1]BD Ajust.'!$AC:$AC,'[1]BD Ajust.'!$G:$G,$A73,'[1]BD Ajust.'!$A:$A,F$2,'[1]BD Ajust.'!$D:$D,$C73)</f>
        <v>131940952.54607451</v>
      </c>
      <c r="G73" s="5">
        <f ca="1">SUMIFS('[1]BD Ajust.'!$AC:$AC,'[1]BD Ajust.'!$G:$G,$A73,'[1]BD Ajust.'!$A:$A,G$2,'[1]BD Ajust.'!$D:$D,$C73)</f>
        <v>126895930.10462478</v>
      </c>
      <c r="H73" s="6">
        <f ca="1">SUMIFS('[1]BD Ajust.'!$AC:$AC,'[1]BD Ajust.'!$G:$G,$A73,'[1]BD Ajust.'!$A:$A,H$2,'[1]BD Ajust.'!$D:$D,$C73)</f>
        <v>121380605.02222589</v>
      </c>
      <c r="I73" s="6">
        <f ca="1">SUMIFS('[1]BD Ajust.'!$AC:$AC,'[1]BD Ajust.'!$G:$G,$A73,'[1]BD Ajust.'!$A:$A,I$2,'[1]BD Ajust.'!$D:$D,$C73)</f>
        <v>25987432</v>
      </c>
      <c r="J73" s="6">
        <f ca="1">SUMIFS('[1]BD Ajust.'!$AC:$AC,'[1]BD Ajust.'!$G:$G,$A73,'[1]BD Ajust.'!$A:$A,J$2,'[1]BD Ajust.'!$D:$D,$C73)</f>
        <v>912910</v>
      </c>
      <c r="K73" s="6">
        <f ca="1">SUMIFS('[1]BD Ajust.'!$AC:$AC,'[1]BD Ajust.'!$G:$G,$A73,'[1]BD Ajust.'!$A:$A,K$2,'[1]BD Ajust.'!$D:$D,$C73)</f>
        <v>817447</v>
      </c>
      <c r="L73" s="6">
        <f t="shared" ca="1" si="3"/>
        <v>6042</v>
      </c>
      <c r="O73" s="17">
        <f ca="1">SUMIFS('[1]BD Ajust.'!$AC:$AC,'[1]BD Ajust.'!$G:$G,$A73,'[1]BD Ajust.'!$A:$A,O$2,'[1]BD Ajust.'!$D:$D,$C73)</f>
        <v>0</v>
      </c>
      <c r="P73" s="17">
        <f ca="1">SUMIFS('[1]BD Ajust.'!$AC:$AC,'[1]BD Ajust.'!$G:$G,$A73,'[1]BD Ajust.'!$A:$A,P$2,'[1]BD Ajust.'!$D:$D,$C73)</f>
        <v>6042</v>
      </c>
      <c r="Q73" s="17">
        <f ca="1">SUMIFS('[1]BD Ajust.'!$AC:$AC,'[1]BD Ajust.'!$G:$G,$A73,'[1]BD Ajust.'!$A:$A,Q$2,'[1]BD Ajust.'!$D:$D,$C73)</f>
        <v>28611813</v>
      </c>
      <c r="R73" s="17">
        <f t="shared" ca="1" si="4"/>
        <v>0.54058071807847352</v>
      </c>
      <c r="S73" s="17">
        <f t="shared" ca="1" si="5"/>
        <v>0</v>
      </c>
    </row>
    <row r="74" spans="1:19" x14ac:dyDescent="0.25">
      <c r="A74" s="21">
        <v>144</v>
      </c>
      <c r="B74" s="4" t="str">
        <f>VLOOKUP(A74,[1]Respondent_ID!$A$10:$B$271,2,FALSE)</f>
        <v xml:space="preserve">Duke Energy Indiana, LLC                                              </v>
      </c>
      <c r="C74" s="21">
        <v>2015</v>
      </c>
      <c r="D74" s="5">
        <f ca="1">SUMIFS('[1]BD Ajust.'!$AC:$AC,'[1]BD Ajust.'!$G:$G,$A74,'[1]BD Ajust.'!$A:$A,D$2,'[1]BD Ajust.'!$D:$D,$C74)</f>
        <v>3984772890.1771054</v>
      </c>
      <c r="E74" s="6">
        <f ca="1">SUMIFS('[1]BD Ajust.'!$AC:$AC,'[1]BD Ajust.'!$G:$G,$A74,'[1]BD Ajust.'!$A:$A,E$2,'[1]BD Ajust.'!$D:$D,$C74)</f>
        <v>232982617.0022524</v>
      </c>
      <c r="F74" s="6">
        <f ca="1">SUMIFS('[1]BD Ajust.'!$AC:$AC,'[1]BD Ajust.'!$G:$G,$A74,'[1]BD Ajust.'!$A:$A,F$2,'[1]BD Ajust.'!$D:$D,$C74)</f>
        <v>54189093.735491887</v>
      </c>
      <c r="G74" s="5">
        <f ca="1">SUMIFS('[1]BD Ajust.'!$AC:$AC,'[1]BD Ajust.'!$G:$G,$A74,'[1]BD Ajust.'!$A:$A,G$2,'[1]BD Ajust.'!$D:$D,$C74)</f>
        <v>93355889.79903008</v>
      </c>
      <c r="H74" s="6">
        <f ca="1">SUMIFS('[1]BD Ajust.'!$AC:$AC,'[1]BD Ajust.'!$G:$G,$A74,'[1]BD Ajust.'!$A:$A,H$2,'[1]BD Ajust.'!$D:$D,$C74)</f>
        <v>43021608.794468679</v>
      </c>
      <c r="I74" s="6">
        <f ca="1">SUMIFS('[1]BD Ajust.'!$AC:$AC,'[1]BD Ajust.'!$G:$G,$A74,'[1]BD Ajust.'!$A:$A,I$2,'[1]BD Ajust.'!$D:$D,$C74)</f>
        <v>27820955</v>
      </c>
      <c r="J74" s="6">
        <f ca="1">SUMIFS('[1]BD Ajust.'!$AC:$AC,'[1]BD Ajust.'!$G:$G,$A74,'[1]BD Ajust.'!$A:$A,J$2,'[1]BD Ajust.'!$D:$D,$C74)</f>
        <v>1212627</v>
      </c>
      <c r="K74" s="6">
        <f ca="1">SUMIFS('[1]BD Ajust.'!$AC:$AC,'[1]BD Ajust.'!$G:$G,$A74,'[1]BD Ajust.'!$A:$A,K$2,'[1]BD Ajust.'!$D:$D,$C74)</f>
        <v>804330</v>
      </c>
      <c r="L74" s="6">
        <f t="shared" ca="1" si="3"/>
        <v>4805.9913103342324</v>
      </c>
      <c r="O74" s="17">
        <f ca="1">SUMIFS('[1]BD Ajust.'!$AC:$AC,'[1]BD Ajust.'!$G:$G,$A74,'[1]BD Ajust.'!$A:$A,O$2,'[1]BD Ajust.'!$D:$D,$C74)</f>
        <v>5696614</v>
      </c>
      <c r="P74" s="17">
        <f ca="1">SUMIFS('[1]BD Ajust.'!$AC:$AC,'[1]BD Ajust.'!$G:$G,$A74,'[1]BD Ajust.'!$A:$A,P$2,'[1]BD Ajust.'!$D:$D,$C74)</f>
        <v>5748</v>
      </c>
      <c r="Q74" s="17">
        <f ca="1">SUMIFS('[1]BD Ajust.'!$AC:$AC,'[1]BD Ajust.'!$G:$G,$A74,'[1]BD Ajust.'!$A:$A,Q$2,'[1]BD Ajust.'!$D:$D,$C74)</f>
        <v>34759910</v>
      </c>
      <c r="R74" s="17">
        <f t="shared" ca="1" si="4"/>
        <v>0.69033163808416187</v>
      </c>
      <c r="S74" s="17">
        <f t="shared" ca="1" si="5"/>
        <v>942.00868966576729</v>
      </c>
    </row>
    <row r="75" spans="1:19" x14ac:dyDescent="0.25">
      <c r="A75" s="21">
        <v>145</v>
      </c>
      <c r="B75" s="4" t="str">
        <f>VLOOKUP(A75,[1]Respondent_ID!$A$10:$B$271,2,FALSE)</f>
        <v xml:space="preserve">Public Service Company of Colorado                                    </v>
      </c>
      <c r="C75" s="21">
        <v>2015</v>
      </c>
      <c r="D75" s="5">
        <f ca="1">SUMIFS('[1]BD Ajust.'!$AC:$AC,'[1]BD Ajust.'!$G:$G,$A75,'[1]BD Ajust.'!$A:$A,D$2,'[1]BD Ajust.'!$D:$D,$C75)</f>
        <v>4454044460.2197456</v>
      </c>
      <c r="E75" s="6">
        <f ca="1">SUMIFS('[1]BD Ajust.'!$AC:$AC,'[1]BD Ajust.'!$G:$G,$A75,'[1]BD Ajust.'!$A:$A,E$2,'[1]BD Ajust.'!$D:$D,$C75)</f>
        <v>306827646.7033639</v>
      </c>
      <c r="F75" s="6">
        <f ca="1">SUMIFS('[1]BD Ajust.'!$AC:$AC,'[1]BD Ajust.'!$G:$G,$A75,'[1]BD Ajust.'!$A:$A,F$2,'[1]BD Ajust.'!$D:$D,$C75)</f>
        <v>161334559.61319685</v>
      </c>
      <c r="G75" s="5">
        <f ca="1">SUMIFS('[1]BD Ajust.'!$AC:$AC,'[1]BD Ajust.'!$G:$G,$A75,'[1]BD Ajust.'!$A:$A,G$2,'[1]BD Ajust.'!$D:$D,$C75)</f>
        <v>93121767.531729922</v>
      </c>
      <c r="H75" s="6">
        <f ca="1">SUMIFS('[1]BD Ajust.'!$AC:$AC,'[1]BD Ajust.'!$G:$G,$A75,'[1]BD Ajust.'!$A:$A,H$2,'[1]BD Ajust.'!$D:$D,$C75)</f>
        <v>87466439.08456704</v>
      </c>
      <c r="I75" s="6">
        <f ca="1">SUMIFS('[1]BD Ajust.'!$AC:$AC,'[1]BD Ajust.'!$G:$G,$A75,'[1]BD Ajust.'!$A:$A,I$2,'[1]BD Ajust.'!$D:$D,$C75)</f>
        <v>28699558</v>
      </c>
      <c r="J75" s="6">
        <f ca="1">SUMIFS('[1]BD Ajust.'!$AC:$AC,'[1]BD Ajust.'!$G:$G,$A75,'[1]BD Ajust.'!$A:$A,J$2,'[1]BD Ajust.'!$D:$D,$C75)</f>
        <v>1761473</v>
      </c>
      <c r="K75" s="6">
        <f ca="1">SUMIFS('[1]BD Ajust.'!$AC:$AC,'[1]BD Ajust.'!$G:$G,$A75,'[1]BD Ajust.'!$A:$A,K$2,'[1]BD Ajust.'!$D:$D,$C75)</f>
        <v>1423809</v>
      </c>
      <c r="L75" s="6">
        <f t="shared" ca="1" si="3"/>
        <v>5450.1210441346675</v>
      </c>
      <c r="O75" s="17">
        <f ca="1">SUMIFS('[1]BD Ajust.'!$AC:$AC,'[1]BD Ajust.'!$G:$G,$A75,'[1]BD Ajust.'!$A:$A,O$2,'[1]BD Ajust.'!$D:$D,$C75)</f>
        <v>3696916</v>
      </c>
      <c r="P75" s="17">
        <f ca="1">SUMIFS('[1]BD Ajust.'!$AC:$AC,'[1]BD Ajust.'!$G:$G,$A75,'[1]BD Ajust.'!$A:$A,P$2,'[1]BD Ajust.'!$D:$D,$C75)</f>
        <v>6111</v>
      </c>
      <c r="Q75" s="17">
        <f ca="1">SUMIFS('[1]BD Ajust.'!$AC:$AC,'[1]BD Ajust.'!$G:$G,$A75,'[1]BD Ajust.'!$A:$A,Q$2,'[1]BD Ajust.'!$D:$D,$C75)</f>
        <v>34184556</v>
      </c>
      <c r="R75" s="17">
        <f t="shared" ca="1" si="4"/>
        <v>0.63857741373628962</v>
      </c>
      <c r="S75" s="17">
        <f t="shared" ca="1" si="5"/>
        <v>660.87895586533284</v>
      </c>
    </row>
    <row r="76" spans="1:19" x14ac:dyDescent="0.25">
      <c r="A76" s="21">
        <v>146</v>
      </c>
      <c r="B76" s="4" t="str">
        <f>VLOOKUP(A76,[1]Respondent_ID!$A$10:$B$271,2,FALSE)</f>
        <v xml:space="preserve">Public Service Company of New Hampshire                               </v>
      </c>
      <c r="C76" s="21">
        <v>2015</v>
      </c>
      <c r="D76" s="5">
        <f ca="1">SUMIFS('[1]BD Ajust.'!$AC:$AC,'[1]BD Ajust.'!$G:$G,$A76,'[1]BD Ajust.'!$A:$A,D$2,'[1]BD Ajust.'!$D:$D,$C76)</f>
        <v>2262100510.3229799</v>
      </c>
      <c r="E76" s="6">
        <f ca="1">SUMIFS('[1]BD Ajust.'!$AC:$AC,'[1]BD Ajust.'!$G:$G,$A76,'[1]BD Ajust.'!$A:$A,E$2,'[1]BD Ajust.'!$D:$D,$C76)</f>
        <v>145983421.07138744</v>
      </c>
      <c r="F76" s="6">
        <f ca="1">SUMIFS('[1]BD Ajust.'!$AC:$AC,'[1]BD Ajust.'!$G:$G,$A76,'[1]BD Ajust.'!$A:$A,F$2,'[1]BD Ajust.'!$D:$D,$C76)</f>
        <v>55827277.936553895</v>
      </c>
      <c r="G76" s="5">
        <f ca="1">SUMIFS('[1]BD Ajust.'!$AC:$AC,'[1]BD Ajust.'!$G:$G,$A76,'[1]BD Ajust.'!$A:$A,G$2,'[1]BD Ajust.'!$D:$D,$C76)</f>
        <v>66633530.357670404</v>
      </c>
      <c r="H76" s="6">
        <f ca="1">SUMIFS('[1]BD Ajust.'!$AC:$AC,'[1]BD Ajust.'!$G:$G,$A76,'[1]BD Ajust.'!$A:$A,H$2,'[1]BD Ajust.'!$D:$D,$C76)</f>
        <v>56377973.383100793</v>
      </c>
      <c r="I76" s="6">
        <f ca="1">SUMIFS('[1]BD Ajust.'!$AC:$AC,'[1]BD Ajust.'!$G:$G,$A76,'[1]BD Ajust.'!$A:$A,I$2,'[1]BD Ajust.'!$D:$D,$C76)</f>
        <v>7926556</v>
      </c>
      <c r="J76" s="6">
        <f ca="1">SUMIFS('[1]BD Ajust.'!$AC:$AC,'[1]BD Ajust.'!$G:$G,$A76,'[1]BD Ajust.'!$A:$A,J$2,'[1]BD Ajust.'!$D:$D,$C76)</f>
        <v>255592</v>
      </c>
      <c r="K76" s="6">
        <f ca="1">SUMIFS('[1]BD Ajust.'!$AC:$AC,'[1]BD Ajust.'!$G:$G,$A76,'[1]BD Ajust.'!$A:$A,K$2,'[1]BD Ajust.'!$D:$D,$C76)</f>
        <v>504071</v>
      </c>
      <c r="L76" s="6">
        <f t="shared" ca="1" si="3"/>
        <v>1473.2736670191202</v>
      </c>
      <c r="O76" s="17">
        <f ca="1">SUMIFS('[1]BD Ajust.'!$AC:$AC,'[1]BD Ajust.'!$G:$G,$A76,'[1]BD Ajust.'!$A:$A,O$2,'[1]BD Ajust.'!$D:$D,$C76)</f>
        <v>514976</v>
      </c>
      <c r="P76" s="17">
        <f ca="1">SUMIFS('[1]BD Ajust.'!$AC:$AC,'[1]BD Ajust.'!$G:$G,$A76,'[1]BD Ajust.'!$A:$A,P$2,'[1]BD Ajust.'!$D:$D,$C76)</f>
        <v>1566</v>
      </c>
      <c r="Q76" s="17">
        <f ca="1">SUMIFS('[1]BD Ajust.'!$AC:$AC,'[1]BD Ajust.'!$G:$G,$A76,'[1]BD Ajust.'!$A:$A,Q$2,'[1]BD Ajust.'!$D:$D,$C76)</f>
        <v>8697124</v>
      </c>
      <c r="R76" s="17">
        <f t="shared" ca="1" si="4"/>
        <v>0.63398619056783123</v>
      </c>
      <c r="S76" s="17">
        <f t="shared" ca="1" si="5"/>
        <v>92.726332980879661</v>
      </c>
    </row>
    <row r="77" spans="1:19" x14ac:dyDescent="0.25">
      <c r="A77" s="21">
        <v>147</v>
      </c>
      <c r="B77" s="4" t="str">
        <f>VLOOKUP(A77,[1]Respondent_ID!$A$10:$B$271,2,FALSE)</f>
        <v xml:space="preserve">Public Service Company of New Mexico                                  </v>
      </c>
      <c r="C77" s="21">
        <v>2015</v>
      </c>
      <c r="D77" s="5">
        <f ca="1">SUMIFS('[1]BD Ajust.'!$AC:$AC,'[1]BD Ajust.'!$G:$G,$A77,'[1]BD Ajust.'!$A:$A,D$2,'[1]BD Ajust.'!$D:$D,$C77)</f>
        <v>1972907131.8335352</v>
      </c>
      <c r="E77" s="6">
        <f ca="1">SUMIFS('[1]BD Ajust.'!$AC:$AC,'[1]BD Ajust.'!$G:$G,$A77,'[1]BD Ajust.'!$A:$A,E$2,'[1]BD Ajust.'!$D:$D,$C77)</f>
        <v>82603958.999212429</v>
      </c>
      <c r="F77" s="6">
        <f ca="1">SUMIFS('[1]BD Ajust.'!$AC:$AC,'[1]BD Ajust.'!$G:$G,$A77,'[1]BD Ajust.'!$A:$A,F$2,'[1]BD Ajust.'!$D:$D,$C77)</f>
        <v>24659039.805854082</v>
      </c>
      <c r="G77" s="5">
        <f ca="1">SUMIFS('[1]BD Ajust.'!$AC:$AC,'[1]BD Ajust.'!$G:$G,$A77,'[1]BD Ajust.'!$A:$A,G$2,'[1]BD Ajust.'!$D:$D,$C77)</f>
        <v>22649902.431180626</v>
      </c>
      <c r="H77" s="6">
        <f ca="1">SUMIFS('[1]BD Ajust.'!$AC:$AC,'[1]BD Ajust.'!$G:$G,$A77,'[1]BD Ajust.'!$A:$A,H$2,'[1]BD Ajust.'!$D:$D,$C77)</f>
        <v>25266107.91681084</v>
      </c>
      <c r="I77" s="6">
        <f ca="1">SUMIFS('[1]BD Ajust.'!$AC:$AC,'[1]BD Ajust.'!$G:$G,$A77,'[1]BD Ajust.'!$A:$A,I$2,'[1]BD Ajust.'!$D:$D,$C77)</f>
        <v>8986070</v>
      </c>
      <c r="J77" s="6">
        <f ca="1">SUMIFS('[1]BD Ajust.'!$AC:$AC,'[1]BD Ajust.'!$G:$G,$A77,'[1]BD Ajust.'!$A:$A,J$2,'[1]BD Ajust.'!$D:$D,$C77)</f>
        <v>672518</v>
      </c>
      <c r="K77" s="6">
        <f ca="1">SUMIFS('[1]BD Ajust.'!$AC:$AC,'[1]BD Ajust.'!$G:$G,$A77,'[1]BD Ajust.'!$A:$A,K$2,'[1]BD Ajust.'!$D:$D,$C77)</f>
        <v>514899</v>
      </c>
      <c r="L77" s="6">
        <f t="shared" ca="1" si="3"/>
        <v>1553.0656475810042</v>
      </c>
      <c r="O77" s="17">
        <f ca="1">SUMIFS('[1]BD Ajust.'!$AC:$AC,'[1]BD Ajust.'!$G:$G,$A77,'[1]BD Ajust.'!$A:$A,O$2,'[1]BD Ajust.'!$D:$D,$C77)</f>
        <v>2555442</v>
      </c>
      <c r="P77" s="17">
        <f ca="1">SUMIFS('[1]BD Ajust.'!$AC:$AC,'[1]BD Ajust.'!$G:$G,$A77,'[1]BD Ajust.'!$A:$A,P$2,'[1]BD Ajust.'!$D:$D,$C77)</f>
        <v>1963</v>
      </c>
      <c r="Q77" s="17">
        <f ca="1">SUMIFS('[1]BD Ajust.'!$AC:$AC,'[1]BD Ajust.'!$G:$G,$A77,'[1]BD Ajust.'!$A:$A,Q$2,'[1]BD Ajust.'!$D:$D,$C77)</f>
        <v>12236917</v>
      </c>
      <c r="R77" s="17">
        <f t="shared" ca="1" si="4"/>
        <v>0.71161912039395481</v>
      </c>
      <c r="S77" s="17">
        <f t="shared" ca="1" si="5"/>
        <v>409.93435241899579</v>
      </c>
    </row>
    <row r="78" spans="1:19" x14ac:dyDescent="0.25">
      <c r="A78" s="21">
        <v>148</v>
      </c>
      <c r="B78" s="4" t="str">
        <f>VLOOKUP(A78,[1]Respondent_ID!$A$10:$B$271,2,FALSE)</f>
        <v xml:space="preserve">Public Service Company of Oklahoma                                    </v>
      </c>
      <c r="C78" s="21">
        <v>2015</v>
      </c>
      <c r="D78" s="5">
        <f ca="1">SUMIFS('[1]BD Ajust.'!$AC:$AC,'[1]BD Ajust.'!$G:$G,$A78,'[1]BD Ajust.'!$A:$A,D$2,'[1]BD Ajust.'!$D:$D,$C78)</f>
        <v>2458538634.5013032</v>
      </c>
      <c r="E78" s="6">
        <f ca="1">SUMIFS('[1]BD Ajust.'!$AC:$AC,'[1]BD Ajust.'!$G:$G,$A78,'[1]BD Ajust.'!$A:$A,E$2,'[1]BD Ajust.'!$D:$D,$C78)</f>
        <v>145335887.3919436</v>
      </c>
      <c r="F78" s="6">
        <f ca="1">SUMIFS('[1]BD Ajust.'!$AC:$AC,'[1]BD Ajust.'!$G:$G,$A78,'[1]BD Ajust.'!$A:$A,F$2,'[1]BD Ajust.'!$D:$D,$C78)</f>
        <v>57342196.895877071</v>
      </c>
      <c r="G78" s="5">
        <f ca="1">SUMIFS('[1]BD Ajust.'!$AC:$AC,'[1]BD Ajust.'!$G:$G,$A78,'[1]BD Ajust.'!$A:$A,G$2,'[1]BD Ajust.'!$D:$D,$C78)</f>
        <v>67586679.371218711</v>
      </c>
      <c r="H78" s="6">
        <f ca="1">SUMIFS('[1]BD Ajust.'!$AC:$AC,'[1]BD Ajust.'!$G:$G,$A78,'[1]BD Ajust.'!$A:$A,H$2,'[1]BD Ajust.'!$D:$D,$C78)</f>
        <v>23311099.613125298</v>
      </c>
      <c r="I78" s="6">
        <f ca="1">SUMIFS('[1]BD Ajust.'!$AC:$AC,'[1]BD Ajust.'!$G:$G,$A78,'[1]BD Ajust.'!$A:$A,I$2,'[1]BD Ajust.'!$D:$D,$C78)</f>
        <v>17905328</v>
      </c>
      <c r="J78" s="6">
        <f ca="1">SUMIFS('[1]BD Ajust.'!$AC:$AC,'[1]BD Ajust.'!$G:$G,$A78,'[1]BD Ajust.'!$A:$A,J$2,'[1]BD Ajust.'!$D:$D,$C78)</f>
        <v>629631</v>
      </c>
      <c r="K78" s="6">
        <f ca="1">SUMIFS('[1]BD Ajust.'!$AC:$AC,'[1]BD Ajust.'!$G:$G,$A78,'[1]BD Ajust.'!$A:$A,K$2,'[1]BD Ajust.'!$D:$D,$C78)</f>
        <v>544111</v>
      </c>
      <c r="L78" s="6">
        <f t="shared" ca="1" si="3"/>
        <v>3948.8452208790295</v>
      </c>
      <c r="O78" s="17">
        <f ca="1">SUMIFS('[1]BD Ajust.'!$AC:$AC,'[1]BD Ajust.'!$G:$G,$A78,'[1]BD Ajust.'!$A:$A,O$2,'[1]BD Ajust.'!$D:$D,$C78)</f>
        <v>1011637</v>
      </c>
      <c r="P78" s="17">
        <f ca="1">SUMIFS('[1]BD Ajust.'!$AC:$AC,'[1]BD Ajust.'!$G:$G,$A78,'[1]BD Ajust.'!$A:$A,P$2,'[1]BD Ajust.'!$D:$D,$C78)</f>
        <v>4164</v>
      </c>
      <c r="Q78" s="17">
        <f ca="1">SUMIFS('[1]BD Ajust.'!$AC:$AC,'[1]BD Ajust.'!$G:$G,$A78,'[1]BD Ajust.'!$A:$A,Q$2,'[1]BD Ajust.'!$D:$D,$C78)</f>
        <v>19578726</v>
      </c>
      <c r="R78" s="17">
        <f t="shared" ca="1" si="4"/>
        <v>0.53674697011566852</v>
      </c>
      <c r="S78" s="17">
        <f t="shared" ca="1" si="5"/>
        <v>215.15477912097037</v>
      </c>
    </row>
    <row r="79" spans="1:19" x14ac:dyDescent="0.25">
      <c r="A79" s="21">
        <v>149</v>
      </c>
      <c r="B79" s="4" t="str">
        <f>VLOOKUP(A79,[1]Respondent_ID!$A$10:$B$271,2,FALSE)</f>
        <v xml:space="preserve">Public Service Electric and Gas Company                               </v>
      </c>
      <c r="C79" s="21">
        <v>2015</v>
      </c>
      <c r="D79" s="5">
        <f ca="1">SUMIFS('[1]BD Ajust.'!$AC:$AC,'[1]BD Ajust.'!$G:$G,$A79,'[1]BD Ajust.'!$A:$A,D$2,'[1]BD Ajust.'!$D:$D,$C79)</f>
        <v>8887746368.6712494</v>
      </c>
      <c r="E79" s="6">
        <f ca="1">SUMIFS('[1]BD Ajust.'!$AC:$AC,'[1]BD Ajust.'!$G:$G,$A79,'[1]BD Ajust.'!$A:$A,E$2,'[1]BD Ajust.'!$D:$D,$C79)</f>
        <v>361812400.8464669</v>
      </c>
      <c r="F79" s="6">
        <f ca="1">SUMIFS('[1]BD Ajust.'!$AC:$AC,'[1]BD Ajust.'!$G:$G,$A79,'[1]BD Ajust.'!$A:$A,F$2,'[1]BD Ajust.'!$D:$D,$C79)</f>
        <v>490407659.60274565</v>
      </c>
      <c r="G79" s="5">
        <f ca="1">SUMIFS('[1]BD Ajust.'!$AC:$AC,'[1]BD Ajust.'!$G:$G,$A79,'[1]BD Ajust.'!$A:$A,G$2,'[1]BD Ajust.'!$D:$D,$C79)</f>
        <v>164244095.9408049</v>
      </c>
      <c r="H79" s="6">
        <f ca="1">SUMIFS('[1]BD Ajust.'!$AC:$AC,'[1]BD Ajust.'!$G:$G,$A79,'[1]BD Ajust.'!$A:$A,H$2,'[1]BD Ajust.'!$D:$D,$C79)</f>
        <v>179550799.5792937</v>
      </c>
      <c r="I79" s="6">
        <f ca="1">SUMIFS('[1]BD Ajust.'!$AC:$AC,'[1]BD Ajust.'!$G:$G,$A79,'[1]BD Ajust.'!$A:$A,I$2,'[1]BD Ajust.'!$D:$D,$C79)</f>
        <v>41724463</v>
      </c>
      <c r="J79" s="6">
        <f ca="1">SUMIFS('[1]BD Ajust.'!$AC:$AC,'[1]BD Ajust.'!$G:$G,$A79,'[1]BD Ajust.'!$A:$A,J$2,'[1]BD Ajust.'!$D:$D,$C79)</f>
        <v>1115712</v>
      </c>
      <c r="K79" s="6">
        <f ca="1">SUMIFS('[1]BD Ajust.'!$AC:$AC,'[1]BD Ajust.'!$G:$G,$A79,'[1]BD Ajust.'!$A:$A,K$2,'[1]BD Ajust.'!$D:$D,$C79)</f>
        <v>2216274</v>
      </c>
      <c r="L79" s="6">
        <f t="shared" ca="1" si="3"/>
        <v>8876.1841456385773</v>
      </c>
      <c r="O79" s="17">
        <f ca="1">SUMIFS('[1]BD Ajust.'!$AC:$AC,'[1]BD Ajust.'!$G:$G,$A79,'[1]BD Ajust.'!$A:$A,O$2,'[1]BD Ajust.'!$D:$D,$C79)</f>
        <v>1809442</v>
      </c>
      <c r="P79" s="17">
        <f ca="1">SUMIFS('[1]BD Ajust.'!$AC:$AC,'[1]BD Ajust.'!$G:$G,$A79,'[1]BD Ajust.'!$A:$A,P$2,'[1]BD Ajust.'!$D:$D,$C79)</f>
        <v>9595</v>
      </c>
      <c r="Q79" s="17">
        <f ca="1">SUMIFS('[1]BD Ajust.'!$AC:$AC,'[1]BD Ajust.'!$G:$G,$A79,'[1]BD Ajust.'!$A:$A,Q$2,'[1]BD Ajust.'!$D:$D,$C79)</f>
        <v>24153051</v>
      </c>
      <c r="R79" s="17">
        <f t="shared" ca="1" si="4"/>
        <v>0.28735774911305118</v>
      </c>
      <c r="S79" s="17">
        <f t="shared" ca="1" si="5"/>
        <v>718.815854361422</v>
      </c>
    </row>
    <row r="80" spans="1:19" x14ac:dyDescent="0.25">
      <c r="A80" s="21">
        <v>150</v>
      </c>
      <c r="B80" s="4" t="str">
        <f>VLOOKUP(A80,[1]Respondent_ID!$A$10:$B$271,2,FALSE)</f>
        <v xml:space="preserve">Puget Sound Energy, Inc.                                              </v>
      </c>
      <c r="C80" s="21">
        <v>2015</v>
      </c>
      <c r="D80" s="5">
        <f ca="1">SUMIFS('[1]BD Ajust.'!$AC:$AC,'[1]BD Ajust.'!$G:$G,$A80,'[1]BD Ajust.'!$A:$A,D$2,'[1]BD Ajust.'!$D:$D,$C80)</f>
        <v>4129218629.4088326</v>
      </c>
      <c r="E80" s="6">
        <f ca="1">SUMIFS('[1]BD Ajust.'!$AC:$AC,'[1]BD Ajust.'!$G:$G,$A80,'[1]BD Ajust.'!$A:$A,E$2,'[1]BD Ajust.'!$D:$D,$C80)</f>
        <v>200476886.28341809</v>
      </c>
      <c r="F80" s="6">
        <f ca="1">SUMIFS('[1]BD Ajust.'!$AC:$AC,'[1]BD Ajust.'!$G:$G,$A80,'[1]BD Ajust.'!$A:$A,F$2,'[1]BD Ajust.'!$D:$D,$C80)</f>
        <v>175187371.33936873</v>
      </c>
      <c r="G80" s="5">
        <f ca="1">SUMIFS('[1]BD Ajust.'!$AC:$AC,'[1]BD Ajust.'!$G:$G,$A80,'[1]BD Ajust.'!$A:$A,G$2,'[1]BD Ajust.'!$D:$D,$C80)</f>
        <v>88350796.640604451</v>
      </c>
      <c r="H80" s="6">
        <f ca="1">SUMIFS('[1]BD Ajust.'!$AC:$AC,'[1]BD Ajust.'!$G:$G,$A80,'[1]BD Ajust.'!$A:$A,H$2,'[1]BD Ajust.'!$D:$D,$C80)</f>
        <v>58272389.1087882</v>
      </c>
      <c r="I80" s="6">
        <f ca="1">SUMIFS('[1]BD Ajust.'!$AC:$AC,'[1]BD Ajust.'!$G:$G,$A80,'[1]BD Ajust.'!$A:$A,I$2,'[1]BD Ajust.'!$D:$D,$C80)</f>
        <v>20509764</v>
      </c>
      <c r="J80" s="6">
        <f ca="1">SUMIFS('[1]BD Ajust.'!$AC:$AC,'[1]BD Ajust.'!$G:$G,$A80,'[1]BD Ajust.'!$A:$A,J$2,'[1]BD Ajust.'!$D:$D,$C80)</f>
        <v>1455855</v>
      </c>
      <c r="K80" s="6">
        <f ca="1">SUMIFS('[1]BD Ajust.'!$AC:$AC,'[1]BD Ajust.'!$G:$G,$A80,'[1]BD Ajust.'!$A:$A,K$2,'[1]BD Ajust.'!$D:$D,$C80)</f>
        <v>1103635</v>
      </c>
      <c r="L80" s="6">
        <f t="shared" ca="1" si="3"/>
        <v>3081.4080677715438</v>
      </c>
      <c r="O80" s="17">
        <f ca="1">SUMIFS('[1]BD Ajust.'!$AC:$AC,'[1]BD Ajust.'!$G:$G,$A80,'[1]BD Ajust.'!$A:$A,O$2,'[1]BD Ajust.'!$D:$D,$C80)</f>
        <v>7673384</v>
      </c>
      <c r="P80" s="17">
        <f ca="1">SUMIFS('[1]BD Ajust.'!$AC:$AC,'[1]BD Ajust.'!$G:$G,$A80,'[1]BD Ajust.'!$A:$A,P$2,'[1]BD Ajust.'!$D:$D,$C80)</f>
        <v>4155</v>
      </c>
      <c r="Q80" s="17">
        <f ca="1">SUMIFS('[1]BD Ajust.'!$AC:$AC,'[1]BD Ajust.'!$G:$G,$A80,'[1]BD Ajust.'!$A:$A,Q$2,'[1]BD Ajust.'!$D:$D,$C80)</f>
        <v>29697420</v>
      </c>
      <c r="R80" s="17">
        <f t="shared" ca="1" si="4"/>
        <v>0.81591250020605643</v>
      </c>
      <c r="S80" s="17">
        <f t="shared" ca="1" si="5"/>
        <v>1073.5919322284562</v>
      </c>
    </row>
    <row r="81" spans="1:19" x14ac:dyDescent="0.25">
      <c r="A81" s="21">
        <v>151</v>
      </c>
      <c r="B81" s="4" t="str">
        <f>VLOOKUP(A81,[1]Respondent_ID!$A$10:$B$271,2,FALSE)</f>
        <v xml:space="preserve">Rochester Gas and Electric Corporation                                </v>
      </c>
      <c r="C81" s="21">
        <v>2015</v>
      </c>
      <c r="D81" s="5">
        <f ca="1">SUMIFS('[1]BD Ajust.'!$AC:$AC,'[1]BD Ajust.'!$G:$G,$A81,'[1]BD Ajust.'!$A:$A,D$2,'[1]BD Ajust.'!$D:$D,$C81)</f>
        <v>1636683479.6364722</v>
      </c>
      <c r="E81" s="6">
        <f ca="1">SUMIFS('[1]BD Ajust.'!$AC:$AC,'[1]BD Ajust.'!$G:$G,$A81,'[1]BD Ajust.'!$A:$A,E$2,'[1]BD Ajust.'!$D:$D,$C81)</f>
        <v>69292850.492825732</v>
      </c>
      <c r="F81" s="6">
        <f ca="1">SUMIFS('[1]BD Ajust.'!$AC:$AC,'[1]BD Ajust.'!$G:$G,$A81,'[1]BD Ajust.'!$A:$A,F$2,'[1]BD Ajust.'!$D:$D,$C81)</f>
        <v>96938925.656375065</v>
      </c>
      <c r="G81" s="5">
        <f ca="1">SUMIFS('[1]BD Ajust.'!$AC:$AC,'[1]BD Ajust.'!$G:$G,$A81,'[1]BD Ajust.'!$A:$A,G$2,'[1]BD Ajust.'!$D:$D,$C81)</f>
        <v>57023419.48766683</v>
      </c>
      <c r="H81" s="6">
        <f ca="1">SUMIFS('[1]BD Ajust.'!$AC:$AC,'[1]BD Ajust.'!$G:$G,$A81,'[1]BD Ajust.'!$A:$A,H$2,'[1]BD Ajust.'!$D:$D,$C81)</f>
        <v>50896954.705864094</v>
      </c>
      <c r="I81" s="6">
        <f ca="1">SUMIFS('[1]BD Ajust.'!$AC:$AC,'[1]BD Ajust.'!$G:$G,$A81,'[1]BD Ajust.'!$A:$A,I$2,'[1]BD Ajust.'!$D:$D,$C81)</f>
        <v>7126829</v>
      </c>
      <c r="J81" s="6">
        <f ca="1">SUMIFS('[1]BD Ajust.'!$AC:$AC,'[1]BD Ajust.'!$G:$G,$A81,'[1]BD Ajust.'!$A:$A,J$2,'[1]BD Ajust.'!$D:$D,$C81)</f>
        <v>369552</v>
      </c>
      <c r="K81" s="6">
        <f ca="1">SUMIFS('[1]BD Ajust.'!$AC:$AC,'[1]BD Ajust.'!$G:$G,$A81,'[1]BD Ajust.'!$A:$A,K$2,'[1]BD Ajust.'!$D:$D,$C81)</f>
        <v>373848</v>
      </c>
      <c r="L81" s="6">
        <f t="shared" ca="1" si="3"/>
        <v>1501.4632170871203</v>
      </c>
      <c r="O81" s="17">
        <f ca="1">SUMIFS('[1]BD Ajust.'!$AC:$AC,'[1]BD Ajust.'!$G:$G,$A81,'[1]BD Ajust.'!$A:$A,O$2,'[1]BD Ajust.'!$D:$D,$C81)</f>
        <v>192852</v>
      </c>
      <c r="P81" s="17">
        <f ca="1">SUMIFS('[1]BD Ajust.'!$AC:$AC,'[1]BD Ajust.'!$G:$G,$A81,'[1]BD Ajust.'!$A:$A,P$2,'[1]BD Ajust.'!$D:$D,$C81)</f>
        <v>1540</v>
      </c>
      <c r="Q81" s="17">
        <f ca="1">SUMIFS('[1]BD Ajust.'!$AC:$AC,'[1]BD Ajust.'!$G:$G,$A81,'[1]BD Ajust.'!$A:$A,Q$2,'[1]BD Ajust.'!$D:$D,$C81)</f>
        <v>7706717</v>
      </c>
      <c r="R81" s="17">
        <f t="shared" ca="1" si="4"/>
        <v>0.57127416533238451</v>
      </c>
      <c r="S81" s="17">
        <f t="shared" ca="1" si="5"/>
        <v>38.536782912879765</v>
      </c>
    </row>
    <row r="82" spans="1:19" x14ac:dyDescent="0.25">
      <c r="A82" s="21">
        <v>152</v>
      </c>
      <c r="B82" s="4" t="str">
        <f>VLOOKUP(A82,[1]Respondent_ID!$A$10:$B$271,2,FALSE)</f>
        <v xml:space="preserve">Rockland Electric Company                                             </v>
      </c>
      <c r="C82" s="21">
        <v>2015</v>
      </c>
      <c r="D82" s="5">
        <f ca="1">SUMIFS('[1]BD Ajust.'!$AC:$AC,'[1]BD Ajust.'!$G:$G,$A82,'[1]BD Ajust.'!$A:$A,D$2,'[1]BD Ajust.'!$D:$D,$C82)</f>
        <v>291011752.94649643</v>
      </c>
      <c r="E82" s="6">
        <f ca="1">SUMIFS('[1]BD Ajust.'!$AC:$AC,'[1]BD Ajust.'!$G:$G,$A82,'[1]BD Ajust.'!$A:$A,E$2,'[1]BD Ajust.'!$D:$D,$C82)</f>
        <v>11554511.192431826</v>
      </c>
      <c r="F82" s="6">
        <f ca="1">SUMIFS('[1]BD Ajust.'!$AC:$AC,'[1]BD Ajust.'!$G:$G,$A82,'[1]BD Ajust.'!$A:$A,F$2,'[1]BD Ajust.'!$D:$D,$C82)</f>
        <v>14382231.334597386</v>
      </c>
      <c r="G82" s="5">
        <f ca="1">SUMIFS('[1]BD Ajust.'!$AC:$AC,'[1]BD Ajust.'!$G:$G,$A82,'[1]BD Ajust.'!$A:$A,G$2,'[1]BD Ajust.'!$D:$D,$C82)</f>
        <v>16443032.040213175</v>
      </c>
      <c r="H82" s="6">
        <f ca="1">SUMIFS('[1]BD Ajust.'!$AC:$AC,'[1]BD Ajust.'!$G:$G,$A82,'[1]BD Ajust.'!$A:$A,H$2,'[1]BD Ajust.'!$D:$D,$C82)</f>
        <v>19335774.66799812</v>
      </c>
      <c r="I82" s="6">
        <f ca="1">SUMIFS('[1]BD Ajust.'!$AC:$AC,'[1]BD Ajust.'!$G:$G,$A82,'[1]BD Ajust.'!$A:$A,I$2,'[1]BD Ajust.'!$D:$D,$C82)</f>
        <v>1631351</v>
      </c>
      <c r="J82" s="6">
        <f ca="1">SUMIFS('[1]BD Ajust.'!$AC:$AC,'[1]BD Ajust.'!$G:$G,$A82,'[1]BD Ajust.'!$A:$A,J$2,'[1]BD Ajust.'!$D:$D,$C82)</f>
        <v>62638</v>
      </c>
      <c r="K82" s="6">
        <f ca="1">SUMIFS('[1]BD Ajust.'!$AC:$AC,'[1]BD Ajust.'!$G:$G,$A82,'[1]BD Ajust.'!$A:$A,K$2,'[1]BD Ajust.'!$D:$D,$C82)</f>
        <v>72871</v>
      </c>
      <c r="L82" s="6">
        <f t="shared" ca="1" si="3"/>
        <v>396</v>
      </c>
      <c r="O82" s="17">
        <f>SUMIFS('[1]BD Ajust.'!$AC:$AC,'[1]BD Ajust.'!$G:$G,$A82,'[1]BD Ajust.'!$A:$A,O$2,'[1]BD Ajust.'!$D:$D,$C82)</f>
        <v>0</v>
      </c>
      <c r="P82" s="17">
        <f ca="1">SUMIFS('[1]BD Ajust.'!$AC:$AC,'[1]BD Ajust.'!$G:$G,$A82,'[1]BD Ajust.'!$A:$A,P$2,'[1]BD Ajust.'!$D:$D,$C82)</f>
        <v>396</v>
      </c>
      <c r="Q82" s="17">
        <f ca="1">SUMIFS('[1]BD Ajust.'!$AC:$AC,'[1]BD Ajust.'!$G:$G,$A82,'[1]BD Ajust.'!$A:$A,Q$2,'[1]BD Ajust.'!$D:$D,$C82)</f>
        <v>1695240</v>
      </c>
      <c r="R82" s="17">
        <f t="shared" ca="1" si="4"/>
        <v>0.48868825238688257</v>
      </c>
      <c r="S82" s="17">
        <f t="shared" ca="1" si="5"/>
        <v>0</v>
      </c>
    </row>
    <row r="83" spans="1:19" x14ac:dyDescent="0.25">
      <c r="A83" s="21">
        <v>155</v>
      </c>
      <c r="B83" s="4" t="str">
        <f>VLOOKUP(A83,[1]Respondent_ID!$A$10:$B$271,2,FALSE)</f>
        <v xml:space="preserve">San Diego Gas &amp; Electric Company                                      </v>
      </c>
      <c r="C83" s="21">
        <v>2015</v>
      </c>
      <c r="D83" s="5">
        <f ca="1">SUMIFS('[1]BD Ajust.'!$AC:$AC,'[1]BD Ajust.'!$G:$G,$A83,'[1]BD Ajust.'!$A:$A,D$2,'[1]BD Ajust.'!$D:$D,$C83)</f>
        <v>5559323169.3503361</v>
      </c>
      <c r="E83" s="6">
        <f ca="1">SUMIFS('[1]BD Ajust.'!$AC:$AC,'[1]BD Ajust.'!$G:$G,$A83,'[1]BD Ajust.'!$A:$A,E$2,'[1]BD Ajust.'!$D:$D,$C83)</f>
        <v>363247108.76127231</v>
      </c>
      <c r="F83" s="6">
        <f ca="1">SUMIFS('[1]BD Ajust.'!$AC:$AC,'[1]BD Ajust.'!$G:$G,$A83,'[1]BD Ajust.'!$A:$A,F$2,'[1]BD Ajust.'!$D:$D,$C83)</f>
        <v>238574435.2696248</v>
      </c>
      <c r="G83" s="5">
        <f ca="1">SUMIFS('[1]BD Ajust.'!$AC:$AC,'[1]BD Ajust.'!$G:$G,$A83,'[1]BD Ajust.'!$A:$A,G$2,'[1]BD Ajust.'!$D:$D,$C83)</f>
        <v>132464116.56923127</v>
      </c>
      <c r="H83" s="6">
        <f ca="1">SUMIFS('[1]BD Ajust.'!$AC:$AC,'[1]BD Ajust.'!$G:$G,$A83,'[1]BD Ajust.'!$A:$A,H$2,'[1]BD Ajust.'!$D:$D,$C83)</f>
        <v>340267784.78041977</v>
      </c>
      <c r="I83" s="6">
        <f ca="1">SUMIFS('[1]BD Ajust.'!$AC:$AC,'[1]BD Ajust.'!$G:$G,$A83,'[1]BD Ajust.'!$A:$A,I$2,'[1]BD Ajust.'!$D:$D,$C83)</f>
        <v>16267013</v>
      </c>
      <c r="J83" s="6">
        <f ca="1">SUMIFS('[1]BD Ajust.'!$AC:$AC,'[1]BD Ajust.'!$G:$G,$A83,'[1]BD Ajust.'!$A:$A,J$2,'[1]BD Ajust.'!$D:$D,$C83)</f>
        <v>1544260</v>
      </c>
      <c r="K83" s="6">
        <f ca="1">SUMIFS('[1]BD Ajust.'!$AC:$AC,'[1]BD Ajust.'!$G:$G,$A83,'[1]BD Ajust.'!$A:$A,K$2,'[1]BD Ajust.'!$D:$D,$C83)</f>
        <v>1416661</v>
      </c>
      <c r="L83" s="6">
        <f t="shared" ca="1" si="3"/>
        <v>2421.9490413951439</v>
      </c>
      <c r="O83" s="17">
        <f ca="1">SUMIFS('[1]BD Ajust.'!$AC:$AC,'[1]BD Ajust.'!$G:$G,$A83,'[1]BD Ajust.'!$A:$A,O$2,'[1]BD Ajust.'!$D:$D,$C83)</f>
        <v>16865020</v>
      </c>
      <c r="P83" s="17">
        <f ca="1">SUMIFS('[1]BD Ajust.'!$AC:$AC,'[1]BD Ajust.'!$G:$G,$A83,'[1]BD Ajust.'!$A:$A,P$2,'[1]BD Ajust.'!$D:$D,$C83)</f>
        <v>4711</v>
      </c>
      <c r="Q83" s="17">
        <f ca="1">SUMIFS('[1]BD Ajust.'!$AC:$AC,'[1]BD Ajust.'!$G:$G,$A83,'[1]BD Ajust.'!$A:$A,Q$2,'[1]BD Ajust.'!$D:$D,$C83)</f>
        <v>34709192</v>
      </c>
      <c r="R83" s="17">
        <f t="shared" ca="1" si="4"/>
        <v>0.84106060914463288</v>
      </c>
      <c r="S83" s="17">
        <f t="shared" ca="1" si="5"/>
        <v>2289.0509586048561</v>
      </c>
    </row>
    <row r="84" spans="1:19" x14ac:dyDescent="0.25">
      <c r="A84" s="21">
        <v>157</v>
      </c>
      <c r="B84" s="4" t="str">
        <f>VLOOKUP(A84,[1]Respondent_ID!$A$10:$B$271,2,FALSE)</f>
        <v xml:space="preserve">Sierra Pacific Power Company d/b/a NV Energy                          </v>
      </c>
      <c r="C84" s="21">
        <v>2015</v>
      </c>
      <c r="D84" s="5">
        <f ca="1">SUMIFS('[1]BD Ajust.'!$AC:$AC,'[1]BD Ajust.'!$G:$G,$A84,'[1]BD Ajust.'!$A:$A,D$2,'[1]BD Ajust.'!$D:$D,$C84)</f>
        <v>1956822245.7210767</v>
      </c>
      <c r="E84" s="6">
        <f ca="1">SUMIFS('[1]BD Ajust.'!$AC:$AC,'[1]BD Ajust.'!$G:$G,$A84,'[1]BD Ajust.'!$A:$A,E$2,'[1]BD Ajust.'!$D:$D,$C84)</f>
        <v>74619928.133914754</v>
      </c>
      <c r="F84" s="6">
        <f ca="1">SUMIFS('[1]BD Ajust.'!$AC:$AC,'[1]BD Ajust.'!$G:$G,$A84,'[1]BD Ajust.'!$A:$A,F$2,'[1]BD Ajust.'!$D:$D,$C84)</f>
        <v>22927307.086574234</v>
      </c>
      <c r="G84" s="5">
        <f ca="1">SUMIFS('[1]BD Ajust.'!$AC:$AC,'[1]BD Ajust.'!$G:$G,$A84,'[1]BD Ajust.'!$A:$A,G$2,'[1]BD Ajust.'!$D:$D,$C84)</f>
        <v>23832469.507288031</v>
      </c>
      <c r="H84" s="6">
        <f ca="1">SUMIFS('[1]BD Ajust.'!$AC:$AC,'[1]BD Ajust.'!$G:$G,$A84,'[1]BD Ajust.'!$A:$A,H$2,'[1]BD Ajust.'!$D:$D,$C84)</f>
        <v>22202258.466710731</v>
      </c>
      <c r="I84" s="6">
        <f ca="1">SUMIFS('[1]BD Ajust.'!$AC:$AC,'[1]BD Ajust.'!$G:$G,$A84,'[1]BD Ajust.'!$A:$A,I$2,'[1]BD Ajust.'!$D:$D,$C84)</f>
        <v>8246176</v>
      </c>
      <c r="J84" s="6">
        <f ca="1">SUMIFS('[1]BD Ajust.'!$AC:$AC,'[1]BD Ajust.'!$G:$G,$A84,'[1]BD Ajust.'!$A:$A,J$2,'[1]BD Ajust.'!$D:$D,$C84)</f>
        <v>460845</v>
      </c>
      <c r="K84" s="6">
        <f ca="1">SUMIFS('[1]BD Ajust.'!$AC:$AC,'[1]BD Ajust.'!$G:$G,$A84,'[1]BD Ajust.'!$A:$A,K$2,'[1]BD Ajust.'!$D:$D,$C84)</f>
        <v>334293</v>
      </c>
      <c r="L84" s="6">
        <f t="shared" ca="1" si="3"/>
        <v>1589.961671233795</v>
      </c>
      <c r="O84" s="17">
        <f ca="1">SUMIFS('[1]BD Ajust.'!$AC:$AC,'[1]BD Ajust.'!$G:$G,$A84,'[1]BD Ajust.'!$A:$A,O$2,'[1]BD Ajust.'!$D:$D,$C84)</f>
        <v>664875</v>
      </c>
      <c r="P84" s="17">
        <f ca="1">SUMIFS('[1]BD Ajust.'!$AC:$AC,'[1]BD Ajust.'!$G:$G,$A84,'[1]BD Ajust.'!$A:$A,P$2,'[1]BD Ajust.'!$D:$D,$C84)</f>
        <v>1711</v>
      </c>
      <c r="Q84" s="17">
        <f ca="1">SUMIFS('[1]BD Ajust.'!$AC:$AC,'[1]BD Ajust.'!$G:$G,$A84,'[1]BD Ajust.'!$A:$A,Q$2,'[1]BD Ajust.'!$D:$D,$C84)</f>
        <v>9398685</v>
      </c>
      <c r="R84" s="17">
        <f t="shared" ca="1" si="4"/>
        <v>0.62706560290785651</v>
      </c>
      <c r="S84" s="17">
        <f t="shared" ca="1" si="5"/>
        <v>121.03832876620507</v>
      </c>
    </row>
    <row r="85" spans="1:19" x14ac:dyDescent="0.25">
      <c r="A85" s="21">
        <v>159</v>
      </c>
      <c r="B85" s="4" t="str">
        <f>VLOOKUP(A85,[1]Respondent_ID!$A$10:$B$271,2,FALSE)</f>
        <v xml:space="preserve">South Carolina Electric &amp; Gas Company                                 </v>
      </c>
      <c r="C85" s="21">
        <v>2015</v>
      </c>
      <c r="D85" s="5">
        <f ca="1">SUMIFS('[1]BD Ajust.'!$AC:$AC,'[1]BD Ajust.'!$G:$G,$A85,'[1]BD Ajust.'!$A:$A,D$2,'[1]BD Ajust.'!$D:$D,$C85)</f>
        <v>4126549105.9836693</v>
      </c>
      <c r="E85" s="6">
        <f ca="1">SUMIFS('[1]BD Ajust.'!$AC:$AC,'[1]BD Ajust.'!$G:$G,$A85,'[1]BD Ajust.'!$A:$A,E$2,'[1]BD Ajust.'!$D:$D,$C85)</f>
        <v>151103974.35726213</v>
      </c>
      <c r="F85" s="6">
        <f ca="1">SUMIFS('[1]BD Ajust.'!$AC:$AC,'[1]BD Ajust.'!$G:$G,$A85,'[1]BD Ajust.'!$A:$A,F$2,'[1]BD Ajust.'!$D:$D,$C85)</f>
        <v>67104300.606308214</v>
      </c>
      <c r="G85" s="5">
        <f ca="1">SUMIFS('[1]BD Ajust.'!$AC:$AC,'[1]BD Ajust.'!$G:$G,$A85,'[1]BD Ajust.'!$A:$A,G$2,'[1]BD Ajust.'!$D:$D,$C85)</f>
        <v>62298544.21292755</v>
      </c>
      <c r="H85" s="6">
        <f ca="1">SUMIFS('[1]BD Ajust.'!$AC:$AC,'[1]BD Ajust.'!$G:$G,$A85,'[1]BD Ajust.'!$A:$A,H$2,'[1]BD Ajust.'!$D:$D,$C85)</f>
        <v>66948192.027946353</v>
      </c>
      <c r="I85" s="6">
        <f ca="1">SUMIFS('[1]BD Ajust.'!$AC:$AC,'[1]BD Ajust.'!$G:$G,$A85,'[1]BD Ajust.'!$A:$A,I$2,'[1]BD Ajust.'!$D:$D,$C85)</f>
        <v>22172583</v>
      </c>
      <c r="J85" s="6">
        <f ca="1">SUMIFS('[1]BD Ajust.'!$AC:$AC,'[1]BD Ajust.'!$G:$G,$A85,'[1]BD Ajust.'!$A:$A,J$2,'[1]BD Ajust.'!$D:$D,$C85)</f>
        <v>1062512</v>
      </c>
      <c r="K85" s="6">
        <f ca="1">SUMIFS('[1]BD Ajust.'!$AC:$AC,'[1]BD Ajust.'!$G:$G,$A85,'[1]BD Ajust.'!$A:$A,K$2,'[1]BD Ajust.'!$D:$D,$C85)</f>
        <v>694838</v>
      </c>
      <c r="L85" s="6">
        <f t="shared" ca="1" si="3"/>
        <v>4777.4685441254242</v>
      </c>
      <c r="O85" s="17">
        <f ca="1">SUMIFS('[1]BD Ajust.'!$AC:$AC,'[1]BD Ajust.'!$G:$G,$A85,'[1]BD Ajust.'!$A:$A,O$2,'[1]BD Ajust.'!$D:$D,$C85)</f>
        <v>942262</v>
      </c>
      <c r="P85" s="17">
        <f ca="1">SUMIFS('[1]BD Ajust.'!$AC:$AC,'[1]BD Ajust.'!$G:$G,$A85,'[1]BD Ajust.'!$A:$A,P$2,'[1]BD Ajust.'!$D:$D,$C85)</f>
        <v>4970</v>
      </c>
      <c r="Q85" s="17">
        <f ca="1">SUMIFS('[1]BD Ajust.'!$AC:$AC,'[1]BD Ajust.'!$G:$G,$A85,'[1]BD Ajust.'!$A:$A,Q$2,'[1]BD Ajust.'!$D:$D,$C85)</f>
        <v>24323517</v>
      </c>
      <c r="R85" s="17">
        <f t="shared" ca="1" si="4"/>
        <v>0.55868353959372674</v>
      </c>
      <c r="S85" s="17">
        <f t="shared" ca="1" si="5"/>
        <v>192.53145587457604</v>
      </c>
    </row>
    <row r="86" spans="1:19" x14ac:dyDescent="0.25">
      <c r="A86" s="21">
        <v>161</v>
      </c>
      <c r="B86" s="4" t="str">
        <f>VLOOKUP(A86,[1]Respondent_ID!$A$10:$B$271,2,FALSE)</f>
        <v xml:space="preserve">Southern California Edison Company                                    </v>
      </c>
      <c r="C86" s="21">
        <v>2015</v>
      </c>
      <c r="D86" s="5">
        <f ca="1">SUMIFS('[1]BD Ajust.'!$AC:$AC,'[1]BD Ajust.'!$G:$G,$A86,'[1]BD Ajust.'!$A:$A,D$2,'[1]BD Ajust.'!$D:$D,$C86)</f>
        <v>20156026361.481895</v>
      </c>
      <c r="E86" s="6">
        <f ca="1">SUMIFS('[1]BD Ajust.'!$AC:$AC,'[1]BD Ajust.'!$G:$G,$A86,'[1]BD Ajust.'!$A:$A,E$2,'[1]BD Ajust.'!$D:$D,$C86)</f>
        <v>1242196606.2160461</v>
      </c>
      <c r="F86" s="6">
        <f ca="1">SUMIFS('[1]BD Ajust.'!$AC:$AC,'[1]BD Ajust.'!$G:$G,$A86,'[1]BD Ajust.'!$A:$A,F$2,'[1]BD Ajust.'!$D:$D,$C86)</f>
        <v>809739789.63260162</v>
      </c>
      <c r="G86" s="5">
        <f ca="1">SUMIFS('[1]BD Ajust.'!$AC:$AC,'[1]BD Ajust.'!$G:$G,$A86,'[1]BD Ajust.'!$A:$A,G$2,'[1]BD Ajust.'!$D:$D,$C86)</f>
        <v>484576442.22048593</v>
      </c>
      <c r="H86" s="6">
        <f ca="1">SUMIFS('[1]BD Ajust.'!$AC:$AC,'[1]BD Ajust.'!$G:$G,$A86,'[1]BD Ajust.'!$A:$A,H$2,'[1]BD Ajust.'!$D:$D,$C86)</f>
        <v>767604468.6404413</v>
      </c>
      <c r="I86" s="6">
        <f ca="1">SUMIFS('[1]BD Ajust.'!$AC:$AC,'[1]BD Ajust.'!$G:$G,$A86,'[1]BD Ajust.'!$A:$A,I$2,'[1]BD Ajust.'!$D:$D,$C86)</f>
        <v>86463471</v>
      </c>
      <c r="J86" s="6">
        <f ca="1">SUMIFS('[1]BD Ajust.'!$AC:$AC,'[1]BD Ajust.'!$G:$G,$A86,'[1]BD Ajust.'!$A:$A,J$2,'[1]BD Ajust.'!$D:$D,$C86)</f>
        <v>3360028</v>
      </c>
      <c r="K86" s="6">
        <f ca="1">SUMIFS('[1]BD Ajust.'!$AC:$AC,'[1]BD Ajust.'!$G:$G,$A86,'[1]BD Ajust.'!$A:$A,K$2,'[1]BD Ajust.'!$D:$D,$C86)</f>
        <v>5019913</v>
      </c>
      <c r="L86" s="6">
        <f t="shared" ca="1" si="3"/>
        <v>21453.053958309534</v>
      </c>
      <c r="O86" s="17">
        <f ca="1">SUMIFS('[1]BD Ajust.'!$AC:$AC,'[1]BD Ajust.'!$G:$G,$A86,'[1]BD Ajust.'!$A:$A,O$2,'[1]BD Ajust.'!$D:$D,$C86)</f>
        <v>4031926</v>
      </c>
      <c r="P86" s="17">
        <f ca="1">SUMIFS('[1]BD Ajust.'!$AC:$AC,'[1]BD Ajust.'!$G:$G,$A86,'[1]BD Ajust.'!$A:$A,P$2,'[1]BD Ajust.'!$D:$D,$C86)</f>
        <v>22556</v>
      </c>
      <c r="Q86" s="17">
        <f ca="1">SUMIFS('[1]BD Ajust.'!$AC:$AC,'[1]BD Ajust.'!$G:$G,$A86,'[1]BD Ajust.'!$A:$A,Q$2,'[1]BD Ajust.'!$D:$D,$C86)</f>
        <v>82455641</v>
      </c>
      <c r="R86" s="17">
        <f t="shared" ca="1" si="4"/>
        <v>0.41730556864659929</v>
      </c>
      <c r="S86" s="17">
        <f t="shared" ca="1" si="5"/>
        <v>1102.9460416904649</v>
      </c>
    </row>
    <row r="87" spans="1:19" x14ac:dyDescent="0.25">
      <c r="A87" s="21">
        <v>163</v>
      </c>
      <c r="B87" s="4" t="str">
        <f>VLOOKUP(A87,[1]Respondent_ID!$A$10:$B$271,2,FALSE)</f>
        <v xml:space="preserve">Southern Indiana Gas and Electric Company                             </v>
      </c>
      <c r="C87" s="21">
        <v>2015</v>
      </c>
      <c r="D87" s="5">
        <f ca="1">SUMIFS('[1]BD Ajust.'!$AC:$AC,'[1]BD Ajust.'!$G:$G,$A87,'[1]BD Ajust.'!$A:$A,D$2,'[1]BD Ajust.'!$D:$D,$C87)</f>
        <v>916047981.17204654</v>
      </c>
      <c r="E87" s="6">
        <f ca="1">SUMIFS('[1]BD Ajust.'!$AC:$AC,'[1]BD Ajust.'!$G:$G,$A87,'[1]BD Ajust.'!$A:$A,E$2,'[1]BD Ajust.'!$D:$D,$C87)</f>
        <v>25446009.57338981</v>
      </c>
      <c r="F87" s="6">
        <f ca="1">SUMIFS('[1]BD Ajust.'!$AC:$AC,'[1]BD Ajust.'!$G:$G,$A87,'[1]BD Ajust.'!$A:$A,F$2,'[1]BD Ajust.'!$D:$D,$C87)</f>
        <v>15951844.676235981</v>
      </c>
      <c r="G87" s="5">
        <f ca="1">SUMIFS('[1]BD Ajust.'!$AC:$AC,'[1]BD Ajust.'!$G:$G,$A87,'[1]BD Ajust.'!$A:$A,G$2,'[1]BD Ajust.'!$D:$D,$C87)</f>
        <v>16537267.495218279</v>
      </c>
      <c r="H87" s="6">
        <f ca="1">SUMIFS('[1]BD Ajust.'!$AC:$AC,'[1]BD Ajust.'!$G:$G,$A87,'[1]BD Ajust.'!$A:$A,H$2,'[1]BD Ajust.'!$D:$D,$C87)</f>
        <v>10108544.688487787</v>
      </c>
      <c r="I87" s="6">
        <f ca="1">SUMIFS('[1]BD Ajust.'!$AC:$AC,'[1]BD Ajust.'!$G:$G,$A87,'[1]BD Ajust.'!$A:$A,I$2,'[1]BD Ajust.'!$D:$D,$C87)</f>
        <v>5458157</v>
      </c>
      <c r="J87" s="6">
        <f ca="1">SUMIFS('[1]BD Ajust.'!$AC:$AC,'[1]BD Ajust.'!$G:$G,$A87,'[1]BD Ajust.'!$A:$A,J$2,'[1]BD Ajust.'!$D:$D,$C87)</f>
        <v>261039</v>
      </c>
      <c r="K87" s="6">
        <f ca="1">SUMIFS('[1]BD Ajust.'!$AC:$AC,'[1]BD Ajust.'!$G:$G,$A87,'[1]BD Ajust.'!$A:$A,K$2,'[1]BD Ajust.'!$D:$D,$C87)</f>
        <v>147771</v>
      </c>
      <c r="L87" s="6">
        <f t="shared" ca="1" si="3"/>
        <v>1154.0057259349865</v>
      </c>
      <c r="O87" s="17">
        <f ca="1">SUMIFS('[1]BD Ajust.'!$AC:$AC,'[1]BD Ajust.'!$G:$G,$A87,'[1]BD Ajust.'!$A:$A,O$2,'[1]BD Ajust.'!$D:$D,$C87)</f>
        <v>337761</v>
      </c>
      <c r="P87" s="17">
        <f ca="1">SUMIFS('[1]BD Ajust.'!$AC:$AC,'[1]BD Ajust.'!$G:$G,$A87,'[1]BD Ajust.'!$A:$A,P$2,'[1]BD Ajust.'!$D:$D,$C87)</f>
        <v>1222</v>
      </c>
      <c r="Q87" s="17">
        <f ca="1">SUMIFS('[1]BD Ajust.'!$AC:$AC,'[1]BD Ajust.'!$G:$G,$A87,'[1]BD Ajust.'!$A:$A,Q$2,'[1]BD Ajust.'!$D:$D,$C87)</f>
        <v>6070275</v>
      </c>
      <c r="R87" s="17">
        <f t="shared" ca="1" si="4"/>
        <v>0.56706527587830413</v>
      </c>
      <c r="S87" s="17">
        <f t="shared" ca="1" si="5"/>
        <v>67.994274065013528</v>
      </c>
    </row>
    <row r="88" spans="1:19" x14ac:dyDescent="0.25">
      <c r="A88" s="21">
        <v>164</v>
      </c>
      <c r="B88" s="4" t="str">
        <f>VLOOKUP(A88,[1]Respondent_ID!$A$10:$B$271,2,FALSE)</f>
        <v xml:space="preserve">Southwestern Electric Power Company                                   </v>
      </c>
      <c r="C88" s="21">
        <v>2015</v>
      </c>
      <c r="D88" s="5">
        <f ca="1">SUMIFS('[1]BD Ajust.'!$AC:$AC,'[1]BD Ajust.'!$G:$G,$A88,'[1]BD Ajust.'!$A:$A,D$2,'[1]BD Ajust.'!$D:$D,$C88)</f>
        <v>2496500582.2509246</v>
      </c>
      <c r="E88" s="6">
        <f ca="1">SUMIFS('[1]BD Ajust.'!$AC:$AC,'[1]BD Ajust.'!$G:$G,$A88,'[1]BD Ajust.'!$A:$A,E$2,'[1]BD Ajust.'!$D:$D,$C88)</f>
        <v>126282376.79743195</v>
      </c>
      <c r="F88" s="6">
        <f ca="1">SUMIFS('[1]BD Ajust.'!$AC:$AC,'[1]BD Ajust.'!$G:$G,$A88,'[1]BD Ajust.'!$A:$A,F$2,'[1]BD Ajust.'!$D:$D,$C88)</f>
        <v>44562719.316773385</v>
      </c>
      <c r="G88" s="5">
        <f ca="1">SUMIFS('[1]BD Ajust.'!$AC:$AC,'[1]BD Ajust.'!$G:$G,$A88,'[1]BD Ajust.'!$A:$A,G$2,'[1]BD Ajust.'!$D:$D,$C88)</f>
        <v>83411579.50961931</v>
      </c>
      <c r="H88" s="6">
        <f ca="1">SUMIFS('[1]BD Ajust.'!$AC:$AC,'[1]BD Ajust.'!$G:$G,$A88,'[1]BD Ajust.'!$A:$A,H$2,'[1]BD Ajust.'!$D:$D,$C88)</f>
        <v>24354367.480470404</v>
      </c>
      <c r="I88" s="6">
        <f ca="1">SUMIFS('[1]BD Ajust.'!$AC:$AC,'[1]BD Ajust.'!$G:$G,$A88,'[1]BD Ajust.'!$A:$A,I$2,'[1]BD Ajust.'!$D:$D,$C88)</f>
        <v>17862612</v>
      </c>
      <c r="J88" s="6">
        <f ca="1">SUMIFS('[1]BD Ajust.'!$AC:$AC,'[1]BD Ajust.'!$G:$G,$A88,'[1]BD Ajust.'!$A:$A,J$2,'[1]BD Ajust.'!$D:$D,$C88)</f>
        <v>528659</v>
      </c>
      <c r="K88" s="6">
        <f ca="1">SUMIFS('[1]BD Ajust.'!$AC:$AC,'[1]BD Ajust.'!$G:$G,$A88,'[1]BD Ajust.'!$A:$A,K$2,'[1]BD Ajust.'!$D:$D,$C88)</f>
        <v>529818</v>
      </c>
      <c r="L88" s="6">
        <f t="shared" ca="1" si="3"/>
        <v>3413.3008936589563</v>
      </c>
      <c r="O88" s="17">
        <f ca="1">SUMIFS('[1]BD Ajust.'!$AC:$AC,'[1]BD Ajust.'!$G:$G,$A88,'[1]BD Ajust.'!$A:$A,O$2,'[1]BD Ajust.'!$D:$D,$C88)</f>
        <v>9406788</v>
      </c>
      <c r="P88" s="17">
        <f ca="1">SUMIFS('[1]BD Ajust.'!$AC:$AC,'[1]BD Ajust.'!$G:$G,$A88,'[1]BD Ajust.'!$A:$A,P$2,'[1]BD Ajust.'!$D:$D,$C88)</f>
        <v>5149</v>
      </c>
      <c r="Q88" s="17">
        <f ca="1">SUMIFS('[1]BD Ajust.'!$AC:$AC,'[1]BD Ajust.'!$G:$G,$A88,'[1]BD Ajust.'!$A:$A,Q$2,'[1]BD Ajust.'!$D:$D,$C88)</f>
        <v>27905500</v>
      </c>
      <c r="R88" s="17">
        <f t="shared" ca="1" si="4"/>
        <v>0.61867534681114655</v>
      </c>
      <c r="S88" s="17">
        <f t="shared" ca="1" si="5"/>
        <v>1735.6991063410437</v>
      </c>
    </row>
    <row r="89" spans="1:19" x14ac:dyDescent="0.25">
      <c r="A89" s="21">
        <v>166</v>
      </c>
      <c r="B89" s="4" t="str">
        <f>VLOOKUP(A89,[1]Respondent_ID!$A$10:$B$271,2,FALSE)</f>
        <v xml:space="preserve">Southwestern Public Service Company                                   </v>
      </c>
      <c r="C89" s="21">
        <v>2015</v>
      </c>
      <c r="D89" s="5">
        <f ca="1">SUMIFS('[1]BD Ajust.'!$AC:$AC,'[1]BD Ajust.'!$G:$G,$A89,'[1]BD Ajust.'!$A:$A,D$2,'[1]BD Ajust.'!$D:$D,$C89)</f>
        <v>2457113622.3627806</v>
      </c>
      <c r="E89" s="6">
        <f ca="1">SUMIFS('[1]BD Ajust.'!$AC:$AC,'[1]BD Ajust.'!$G:$G,$A89,'[1]BD Ajust.'!$A:$A,E$2,'[1]BD Ajust.'!$D:$D,$C89)</f>
        <v>97570571.635554373</v>
      </c>
      <c r="F89" s="6">
        <f ca="1">SUMIFS('[1]BD Ajust.'!$AC:$AC,'[1]BD Ajust.'!$G:$G,$A89,'[1]BD Ajust.'!$A:$A,F$2,'[1]BD Ajust.'!$D:$D,$C89)</f>
        <v>38197796.087287821</v>
      </c>
      <c r="G89" s="5">
        <f ca="1">SUMIFS('[1]BD Ajust.'!$AC:$AC,'[1]BD Ajust.'!$G:$G,$A89,'[1]BD Ajust.'!$A:$A,G$2,'[1]BD Ajust.'!$D:$D,$C89)</f>
        <v>45856309.119564503</v>
      </c>
      <c r="H89" s="6">
        <f ca="1">SUMIFS('[1]BD Ajust.'!$AC:$AC,'[1]BD Ajust.'!$G:$G,$A89,'[1]BD Ajust.'!$A:$A,H$2,'[1]BD Ajust.'!$D:$D,$C89)</f>
        <v>27465942.541942105</v>
      </c>
      <c r="I89" s="6">
        <f ca="1">SUMIFS('[1]BD Ajust.'!$AC:$AC,'[1]BD Ajust.'!$G:$G,$A89,'[1]BD Ajust.'!$A:$A,I$2,'[1]BD Ajust.'!$D:$D,$C89)</f>
        <v>19127404</v>
      </c>
      <c r="J89" s="6">
        <f ca="1">SUMIFS('[1]BD Ajust.'!$AC:$AC,'[1]BD Ajust.'!$G:$G,$A89,'[1]BD Ajust.'!$A:$A,J$2,'[1]BD Ajust.'!$D:$D,$C89)</f>
        <v>802249</v>
      </c>
      <c r="K89" s="6">
        <f ca="1">SUMIFS('[1]BD Ajust.'!$AC:$AC,'[1]BD Ajust.'!$G:$G,$A89,'[1]BD Ajust.'!$A:$A,K$2,'[1]BD Ajust.'!$D:$D,$C89)</f>
        <v>387437</v>
      </c>
      <c r="L89" s="6">
        <f t="shared" ca="1" si="3"/>
        <v>3202.6551913702624</v>
      </c>
      <c r="O89" s="17">
        <f ca="1">SUMIFS('[1]BD Ajust.'!$AC:$AC,'[1]BD Ajust.'!$G:$G,$A89,'[1]BD Ajust.'!$A:$A,O$2,'[1]BD Ajust.'!$D:$D,$C89)</f>
        <v>9287427</v>
      </c>
      <c r="P89" s="17">
        <f ca="1">SUMIFS('[1]BD Ajust.'!$AC:$AC,'[1]BD Ajust.'!$G:$G,$A89,'[1]BD Ajust.'!$A:$A,P$2,'[1]BD Ajust.'!$D:$D,$C89)</f>
        <v>4694</v>
      </c>
      <c r="Q89" s="17">
        <f ca="1">SUMIFS('[1]BD Ajust.'!$AC:$AC,'[1]BD Ajust.'!$G:$G,$A89,'[1]BD Ajust.'!$A:$A,Q$2,'[1]BD Ajust.'!$D:$D,$C89)</f>
        <v>29232128</v>
      </c>
      <c r="R89" s="17">
        <f t="shared" ca="1" si="4"/>
        <v>0.7109077360975733</v>
      </c>
      <c r="S89" s="17">
        <f t="shared" ca="1" si="5"/>
        <v>1491.3448086297378</v>
      </c>
    </row>
    <row r="90" spans="1:19" x14ac:dyDescent="0.25">
      <c r="A90" s="21">
        <v>167</v>
      </c>
      <c r="B90" s="4" t="str">
        <f>VLOOKUP(A90,[1]Respondent_ID!$A$10:$B$271,2,FALSE)</f>
        <v xml:space="preserve">Superior Water, Light and Power Company                               </v>
      </c>
      <c r="C90" s="21">
        <v>2015</v>
      </c>
      <c r="D90" s="5">
        <f ca="1">SUMIFS('[1]BD Ajust.'!$AC:$AC,'[1]BD Ajust.'!$G:$G,$A90,'[1]BD Ajust.'!$A:$A,D$2,'[1]BD Ajust.'!$D:$D,$C90)</f>
        <v>46476177.858279653</v>
      </c>
      <c r="E90" s="6">
        <f ca="1">SUMIFS('[1]BD Ajust.'!$AC:$AC,'[1]BD Ajust.'!$G:$G,$A90,'[1]BD Ajust.'!$A:$A,E$2,'[1]BD Ajust.'!$D:$D,$C90)</f>
        <v>4725511.7463147743</v>
      </c>
      <c r="F90" s="6">
        <f ca="1">SUMIFS('[1]BD Ajust.'!$AC:$AC,'[1]BD Ajust.'!$G:$G,$A90,'[1]BD Ajust.'!$A:$A,F$2,'[1]BD Ajust.'!$D:$D,$C90)</f>
        <v>1930144.6599287884</v>
      </c>
      <c r="G90" s="5">
        <f ca="1">SUMIFS('[1]BD Ajust.'!$AC:$AC,'[1]BD Ajust.'!$G:$G,$A90,'[1]BD Ajust.'!$A:$A,G$2,'[1]BD Ajust.'!$D:$D,$C90)</f>
        <v>1675616.0103156753</v>
      </c>
      <c r="H90" s="6">
        <f ca="1">SUMIFS('[1]BD Ajust.'!$AC:$AC,'[1]BD Ajust.'!$G:$G,$A90,'[1]BD Ajust.'!$A:$A,H$2,'[1]BD Ajust.'!$D:$D,$C90)</f>
        <v>3135771.2337116227</v>
      </c>
      <c r="I90" s="6">
        <f ca="1">SUMIFS('[1]BD Ajust.'!$AC:$AC,'[1]BD Ajust.'!$G:$G,$A90,'[1]BD Ajust.'!$A:$A,I$2,'[1]BD Ajust.'!$D:$D,$C90)</f>
        <v>788342</v>
      </c>
      <c r="J90" s="6">
        <f ca="1">SUMIFS('[1]BD Ajust.'!$AC:$AC,'[1]BD Ajust.'!$G:$G,$A90,'[1]BD Ajust.'!$A:$A,J$2,'[1]BD Ajust.'!$D:$D,$C90)</f>
        <v>13612</v>
      </c>
      <c r="K90" s="6">
        <f ca="1">SUMIFS('[1]BD Ajust.'!$AC:$AC,'[1]BD Ajust.'!$G:$G,$A90,'[1]BD Ajust.'!$A:$A,K$2,'[1]BD Ajust.'!$D:$D,$C90)</f>
        <v>14704</v>
      </c>
      <c r="L90" s="6">
        <f t="shared" ca="1" si="3"/>
        <v>123</v>
      </c>
      <c r="O90" s="17">
        <f>SUMIFS('[1]BD Ajust.'!$AC:$AC,'[1]BD Ajust.'!$G:$G,$A90,'[1]BD Ajust.'!$A:$A,O$2,'[1]BD Ajust.'!$D:$D,$C90)</f>
        <v>0</v>
      </c>
      <c r="P90" s="17">
        <f ca="1">SUMIFS('[1]BD Ajust.'!$AC:$AC,'[1]BD Ajust.'!$G:$G,$A90,'[1]BD Ajust.'!$A:$A,P$2,'[1]BD Ajust.'!$D:$D,$C90)</f>
        <v>123</v>
      </c>
      <c r="Q90" s="17">
        <f ca="1">SUMIFS('[1]BD Ajust.'!$AC:$AC,'[1]BD Ajust.'!$G:$G,$A90,'[1]BD Ajust.'!$A:$A,Q$2,'[1]BD Ajust.'!$D:$D,$C90)</f>
        <v>801954</v>
      </c>
      <c r="R90" s="17">
        <f t="shared" ca="1" si="4"/>
        <v>0.74428666889408612</v>
      </c>
      <c r="S90" s="17">
        <f t="shared" ca="1" si="5"/>
        <v>0</v>
      </c>
    </row>
    <row r="91" spans="1:19" x14ac:dyDescent="0.25">
      <c r="A91" s="21">
        <v>170</v>
      </c>
      <c r="B91" s="4" t="str">
        <f>VLOOKUP(A91,[1]Respondent_ID!$A$10:$B$271,2,FALSE)</f>
        <v xml:space="preserve">Tampa Electric Company                                                </v>
      </c>
      <c r="C91" s="21">
        <v>2015</v>
      </c>
      <c r="D91" s="5">
        <f ca="1">SUMIFS('[1]BD Ajust.'!$AC:$AC,'[1]BD Ajust.'!$G:$G,$A91,'[1]BD Ajust.'!$A:$A,D$2,'[1]BD Ajust.'!$D:$D,$C91)</f>
        <v>2339410851.9153671</v>
      </c>
      <c r="E91" s="6">
        <f ca="1">SUMIFS('[1]BD Ajust.'!$AC:$AC,'[1]BD Ajust.'!$G:$G,$A91,'[1]BD Ajust.'!$A:$A,E$2,'[1]BD Ajust.'!$D:$D,$C91)</f>
        <v>114711773.55255744</v>
      </c>
      <c r="F91" s="6">
        <f ca="1">SUMIFS('[1]BD Ajust.'!$AC:$AC,'[1]BD Ajust.'!$G:$G,$A91,'[1]BD Ajust.'!$A:$A,F$2,'[1]BD Ajust.'!$D:$D,$C91)</f>
        <v>78241962.766344756</v>
      </c>
      <c r="G91" s="5">
        <f ca="1">SUMIFS('[1]BD Ajust.'!$AC:$AC,'[1]BD Ajust.'!$G:$G,$A91,'[1]BD Ajust.'!$A:$A,G$2,'[1]BD Ajust.'!$D:$D,$C91)</f>
        <v>49199523.166897349</v>
      </c>
      <c r="H91" s="6">
        <f ca="1">SUMIFS('[1]BD Ajust.'!$AC:$AC,'[1]BD Ajust.'!$G:$G,$A91,'[1]BD Ajust.'!$A:$A,H$2,'[1]BD Ajust.'!$D:$D,$C91)</f>
        <v>54242666.352010667</v>
      </c>
      <c r="I91" s="6">
        <f ca="1">SUMIFS('[1]BD Ajust.'!$AC:$AC,'[1]BD Ajust.'!$G:$G,$A91,'[1]BD Ajust.'!$A:$A,I$2,'[1]BD Ajust.'!$D:$D,$C91)</f>
        <v>19006474</v>
      </c>
      <c r="J91" s="6">
        <f ca="1">SUMIFS('[1]BD Ajust.'!$AC:$AC,'[1]BD Ajust.'!$G:$G,$A91,'[1]BD Ajust.'!$A:$A,J$2,'[1]BD Ajust.'!$D:$D,$C91)</f>
        <v>1099589</v>
      </c>
      <c r="K91" s="6">
        <f ca="1">SUMIFS('[1]BD Ajust.'!$AC:$AC,'[1]BD Ajust.'!$G:$G,$A91,'[1]BD Ajust.'!$A:$A,K$2,'[1]BD Ajust.'!$D:$D,$C91)</f>
        <v>718712</v>
      </c>
      <c r="L91" s="6">
        <f t="shared" ca="1" si="3"/>
        <v>3758.4865224521795</v>
      </c>
      <c r="O91" s="17">
        <f ca="1">SUMIFS('[1]BD Ajust.'!$AC:$AC,'[1]BD Ajust.'!$G:$G,$A91,'[1]BD Ajust.'!$A:$A,O$2,'[1]BD Ajust.'!$D:$D,$C91)</f>
        <v>115288</v>
      </c>
      <c r="P91" s="17">
        <f ca="1">SUMIFS('[1]BD Ajust.'!$AC:$AC,'[1]BD Ajust.'!$G:$G,$A91,'[1]BD Ajust.'!$A:$A,P$2,'[1]BD Ajust.'!$D:$D,$C91)</f>
        <v>3780</v>
      </c>
      <c r="Q91" s="17">
        <f ca="1">SUMIFS('[1]BD Ajust.'!$AC:$AC,'[1]BD Ajust.'!$G:$G,$A91,'[1]BD Ajust.'!$A:$A,Q$2,'[1]BD Ajust.'!$D:$D,$C91)</f>
        <v>20256541</v>
      </c>
      <c r="R91" s="17">
        <f t="shared" ca="1" si="4"/>
        <v>0.61174352516247488</v>
      </c>
      <c r="S91" s="17">
        <f t="shared" ca="1" si="5"/>
        <v>21.513477547820234</v>
      </c>
    </row>
    <row r="92" spans="1:19" x14ac:dyDescent="0.25">
      <c r="A92" s="21">
        <v>175</v>
      </c>
      <c r="B92" s="4" t="str">
        <f>VLOOKUP(A92,[1]Respondent_ID!$A$10:$B$271,2,FALSE)</f>
        <v xml:space="preserve">Toledo Edison Company, The                                            </v>
      </c>
      <c r="C92" s="21">
        <v>2015</v>
      </c>
      <c r="D92" s="5">
        <f ca="1">SUMIFS('[1]BD Ajust.'!$AC:$AC,'[1]BD Ajust.'!$G:$G,$A92,'[1]BD Ajust.'!$A:$A,D$2,'[1]BD Ajust.'!$D:$D,$C92)</f>
        <v>1288489775.9853773</v>
      </c>
      <c r="E92" s="6">
        <f ca="1">SUMIFS('[1]BD Ajust.'!$AC:$AC,'[1]BD Ajust.'!$G:$G,$A92,'[1]BD Ajust.'!$A:$A,E$2,'[1]BD Ajust.'!$D:$D,$C92)</f>
        <v>72470594.965873823</v>
      </c>
      <c r="F92" s="6">
        <f ca="1">SUMIFS('[1]BD Ajust.'!$AC:$AC,'[1]BD Ajust.'!$G:$G,$A92,'[1]BD Ajust.'!$A:$A,F$2,'[1]BD Ajust.'!$D:$D,$C92)</f>
        <v>23663394.313547153</v>
      </c>
      <c r="G92" s="5">
        <f ca="1">SUMIFS('[1]BD Ajust.'!$AC:$AC,'[1]BD Ajust.'!$G:$G,$A92,'[1]BD Ajust.'!$A:$A,G$2,'[1]BD Ajust.'!$D:$D,$C92)</f>
        <v>18683432.346960846</v>
      </c>
      <c r="H92" s="6">
        <f ca="1">SUMIFS('[1]BD Ajust.'!$AC:$AC,'[1]BD Ajust.'!$G:$G,$A92,'[1]BD Ajust.'!$A:$A,H$2,'[1]BD Ajust.'!$D:$D,$C92)</f>
        <v>4789287.080924347</v>
      </c>
      <c r="I92" s="6">
        <f ca="1">SUMIFS('[1]BD Ajust.'!$AC:$AC,'[1]BD Ajust.'!$G:$G,$A92,'[1]BD Ajust.'!$A:$A,I$2,'[1]BD Ajust.'!$D:$D,$C92)</f>
        <v>10454511</v>
      </c>
      <c r="J92" s="6">
        <f ca="1">SUMIFS('[1]BD Ajust.'!$AC:$AC,'[1]BD Ajust.'!$G:$G,$A92,'[1]BD Ajust.'!$A:$A,J$2,'[1]BD Ajust.'!$D:$D,$C92)</f>
        <v>231548</v>
      </c>
      <c r="K92" s="6">
        <f ca="1">SUMIFS('[1]BD Ajust.'!$AC:$AC,'[1]BD Ajust.'!$G:$G,$A92,'[1]BD Ajust.'!$A:$A,K$2,'[1]BD Ajust.'!$D:$D,$C92)</f>
        <v>308152</v>
      </c>
      <c r="L92" s="6">
        <f t="shared" ca="1" si="3"/>
        <v>1461.4385938348239</v>
      </c>
      <c r="O92" s="17">
        <f ca="1">SUMIFS('[1]BD Ajust.'!$AC:$AC,'[1]BD Ajust.'!$G:$G,$A92,'[1]BD Ajust.'!$A:$A,O$2,'[1]BD Ajust.'!$D:$D,$C92)</f>
        <v>1324871</v>
      </c>
      <c r="P92" s="17">
        <f ca="1">SUMIFS('[1]BD Ajust.'!$AC:$AC,'[1]BD Ajust.'!$G:$G,$A92,'[1]BD Ajust.'!$A:$A,P$2,'[1]BD Ajust.'!$D:$D,$C92)</f>
        <v>2149</v>
      </c>
      <c r="Q92" s="17">
        <f ca="1">SUMIFS('[1]BD Ajust.'!$AC:$AC,'[1]BD Ajust.'!$G:$G,$A92,'[1]BD Ajust.'!$A:$A,Q$2,'[1]BD Ajust.'!$D:$D,$C92)</f>
        <v>4140936</v>
      </c>
      <c r="R92" s="17">
        <f t="shared" ca="1" si="4"/>
        <v>0.21996723547747599</v>
      </c>
      <c r="S92" s="17">
        <f t="shared" ca="1" si="5"/>
        <v>687.56140616517609</v>
      </c>
    </row>
    <row r="93" spans="1:19" x14ac:dyDescent="0.25">
      <c r="A93" s="21">
        <v>176</v>
      </c>
      <c r="B93" s="4" t="str">
        <f>VLOOKUP(A93,[1]Respondent_ID!$A$10:$B$271,2,FALSE)</f>
        <v xml:space="preserve">Tucson Electric Power Company                                         </v>
      </c>
      <c r="C93" s="21">
        <v>2015</v>
      </c>
      <c r="D93" s="5">
        <f ca="1">SUMIFS('[1]BD Ajust.'!$AC:$AC,'[1]BD Ajust.'!$G:$G,$A93,'[1]BD Ajust.'!$A:$A,D$2,'[1]BD Ajust.'!$D:$D,$C93)</f>
        <v>2026184517.6649852</v>
      </c>
      <c r="E93" s="6">
        <f ca="1">SUMIFS('[1]BD Ajust.'!$AC:$AC,'[1]BD Ajust.'!$G:$G,$A93,'[1]BD Ajust.'!$A:$A,E$2,'[1]BD Ajust.'!$D:$D,$C93)</f>
        <v>78525486.092805833</v>
      </c>
      <c r="F93" s="6">
        <f ca="1">SUMIFS('[1]BD Ajust.'!$AC:$AC,'[1]BD Ajust.'!$G:$G,$A93,'[1]BD Ajust.'!$A:$A,F$2,'[1]BD Ajust.'!$D:$D,$C93)</f>
        <v>37600403.423028603</v>
      </c>
      <c r="G93" s="5">
        <f ca="1">SUMIFS('[1]BD Ajust.'!$AC:$AC,'[1]BD Ajust.'!$G:$G,$A93,'[1]BD Ajust.'!$A:$A,G$2,'[1]BD Ajust.'!$D:$D,$C93)</f>
        <v>19507966.635312654</v>
      </c>
      <c r="H93" s="6">
        <f ca="1">SUMIFS('[1]BD Ajust.'!$AC:$AC,'[1]BD Ajust.'!$G:$G,$A93,'[1]BD Ajust.'!$A:$A,H$2,'[1]BD Ajust.'!$D:$D,$C93)</f>
        <v>23355521.715673227</v>
      </c>
      <c r="I93" s="6">
        <f ca="1">SUMIFS('[1]BD Ajust.'!$AC:$AC,'[1]BD Ajust.'!$G:$G,$A93,'[1]BD Ajust.'!$A:$A,I$2,'[1]BD Ajust.'!$D:$D,$C93)</f>
        <v>9053069</v>
      </c>
      <c r="J93" s="6">
        <f ca="1">SUMIFS('[1]BD Ajust.'!$AC:$AC,'[1]BD Ajust.'!$G:$G,$A93,'[1]BD Ajust.'!$A:$A,J$2,'[1]BD Ajust.'!$D:$D,$C93)</f>
        <v>809142</v>
      </c>
      <c r="K93" s="6">
        <f ca="1">SUMIFS('[1]BD Ajust.'!$AC:$AC,'[1]BD Ajust.'!$G:$G,$A93,'[1]BD Ajust.'!$A:$A,K$2,'[1]BD Ajust.'!$D:$D,$C93)</f>
        <v>417174</v>
      </c>
      <c r="L93" s="6">
        <f t="shared" ca="1" si="3"/>
        <v>1447.8179131890711</v>
      </c>
      <c r="O93" s="17">
        <f ca="1">SUMIFS('[1]BD Ajust.'!$AC:$AC,'[1]BD Ajust.'!$G:$G,$A93,'[1]BD Ajust.'!$A:$A,O$2,'[1]BD Ajust.'!$D:$D,$C93)</f>
        <v>5226327</v>
      </c>
      <c r="P93" s="17">
        <f ca="1">SUMIFS('[1]BD Ajust.'!$AC:$AC,'[1]BD Ajust.'!$G:$G,$A93,'[1]BD Ajust.'!$A:$A,P$2,'[1]BD Ajust.'!$D:$D,$C93)</f>
        <v>2214</v>
      </c>
      <c r="Q93" s="17">
        <f ca="1">SUMIFS('[1]BD Ajust.'!$AC:$AC,'[1]BD Ajust.'!$G:$G,$A93,'[1]BD Ajust.'!$A:$A,Q$2,'[1]BD Ajust.'!$D:$D,$C93)</f>
        <v>15102269</v>
      </c>
      <c r="R93" s="17">
        <f t="shared" ca="1" si="4"/>
        <v>0.77868261540301853</v>
      </c>
      <c r="S93" s="17">
        <f t="shared" ca="1" si="5"/>
        <v>766.18208681092881</v>
      </c>
    </row>
    <row r="94" spans="1:19" x14ac:dyDescent="0.25">
      <c r="A94" s="21">
        <v>177</v>
      </c>
      <c r="B94" s="4" t="str">
        <f>VLOOKUP(A94,[1]Respondent_ID!$A$10:$B$271,2,FALSE)</f>
        <v xml:space="preserve">UNION ELECTRIC COMPANY                                                </v>
      </c>
      <c r="C94" s="21">
        <v>2015</v>
      </c>
      <c r="D94" s="5">
        <f ca="1">SUMIFS('[1]BD Ajust.'!$AC:$AC,'[1]BD Ajust.'!$G:$G,$A94,'[1]BD Ajust.'!$A:$A,D$2,'[1]BD Ajust.'!$D:$D,$C94)</f>
        <v>6821216275.039217</v>
      </c>
      <c r="E94" s="6">
        <f ca="1">SUMIFS('[1]BD Ajust.'!$AC:$AC,'[1]BD Ajust.'!$G:$G,$A94,'[1]BD Ajust.'!$A:$A,E$2,'[1]BD Ajust.'!$D:$D,$C94)</f>
        <v>161217716.89282861</v>
      </c>
      <c r="F94" s="6">
        <f ca="1">SUMIFS('[1]BD Ajust.'!$AC:$AC,'[1]BD Ajust.'!$G:$G,$A94,'[1]BD Ajust.'!$A:$A,F$2,'[1]BD Ajust.'!$D:$D,$C94)</f>
        <v>161525315.74448892</v>
      </c>
      <c r="G94" s="5">
        <f ca="1">SUMIFS('[1]BD Ajust.'!$AC:$AC,'[1]BD Ajust.'!$G:$G,$A94,'[1]BD Ajust.'!$A:$A,G$2,'[1]BD Ajust.'!$D:$D,$C94)</f>
        <v>143364152.7930631</v>
      </c>
      <c r="H94" s="6">
        <f ca="1">SUMIFS('[1]BD Ajust.'!$AC:$AC,'[1]BD Ajust.'!$G:$G,$A94,'[1]BD Ajust.'!$A:$A,H$2,'[1]BD Ajust.'!$D:$D,$C94)</f>
        <v>111295949.04430194</v>
      </c>
      <c r="I94" s="6">
        <f ca="1">SUMIFS('[1]BD Ajust.'!$AC:$AC,'[1]BD Ajust.'!$G:$G,$A94,'[1]BD Ajust.'!$A:$A,I$2,'[1]BD Ajust.'!$D:$D,$C94)</f>
        <v>35875728</v>
      </c>
      <c r="J94" s="6">
        <f ca="1">SUMIFS('[1]BD Ajust.'!$AC:$AC,'[1]BD Ajust.'!$G:$G,$A94,'[1]BD Ajust.'!$A:$A,J$2,'[1]BD Ajust.'!$D:$D,$C94)</f>
        <v>1634326</v>
      </c>
      <c r="K94" s="6">
        <f ca="1">SUMIFS('[1]BD Ajust.'!$AC:$AC,'[1]BD Ajust.'!$G:$G,$A94,'[1]BD Ajust.'!$A:$A,K$2,'[1]BD Ajust.'!$D:$D,$C94)</f>
        <v>1203552</v>
      </c>
      <c r="L94" s="6">
        <f t="shared" ca="1" si="3"/>
        <v>6401.501952231326</v>
      </c>
      <c r="O94" s="17">
        <f ca="1">SUMIFS('[1]BD Ajust.'!$AC:$AC,'[1]BD Ajust.'!$G:$G,$A94,'[1]BD Ajust.'!$A:$A,O$2,'[1]BD Ajust.'!$D:$D,$C94)</f>
        <v>7380118</v>
      </c>
      <c r="P94" s="17">
        <f ca="1">SUMIFS('[1]BD Ajust.'!$AC:$AC,'[1]BD Ajust.'!$G:$G,$A94,'[1]BD Ajust.'!$A:$A,P$2,'[1]BD Ajust.'!$D:$D,$C94)</f>
        <v>7661</v>
      </c>
      <c r="Q94" s="17">
        <f ca="1">SUMIFS('[1]BD Ajust.'!$AC:$AC,'[1]BD Ajust.'!$G:$G,$A94,'[1]BD Ajust.'!$A:$A,Q$2,'[1]BD Ajust.'!$D:$D,$C94)</f>
        <v>44890172</v>
      </c>
      <c r="R94" s="17">
        <f t="shared" ca="1" si="4"/>
        <v>0.66890077776367163</v>
      </c>
      <c r="S94" s="17">
        <f t="shared" ca="1" si="5"/>
        <v>1259.4980477686743</v>
      </c>
    </row>
    <row r="95" spans="1:19" x14ac:dyDescent="0.25">
      <c r="A95" s="21">
        <v>178</v>
      </c>
      <c r="B95" s="4" t="str">
        <f>VLOOKUP(A95,[1]Respondent_ID!$A$10:$B$271,2,FALSE)</f>
        <v xml:space="preserve">Duke Energy Kentucky, Inc.                                            </v>
      </c>
      <c r="C95" s="21">
        <v>2015</v>
      </c>
      <c r="D95" s="5">
        <f ca="1">SUMIFS('[1]BD Ajust.'!$AC:$AC,'[1]BD Ajust.'!$G:$G,$A95,'[1]BD Ajust.'!$A:$A,D$2,'[1]BD Ajust.'!$D:$D,$C95)</f>
        <v>520451982.71912295</v>
      </c>
      <c r="E95" s="6">
        <f ca="1">SUMIFS('[1]BD Ajust.'!$AC:$AC,'[1]BD Ajust.'!$G:$G,$A95,'[1]BD Ajust.'!$A:$A,E$2,'[1]BD Ajust.'!$D:$D,$C95)</f>
        <v>23089199.404394608</v>
      </c>
      <c r="F95" s="6">
        <f ca="1">SUMIFS('[1]BD Ajust.'!$AC:$AC,'[1]BD Ajust.'!$G:$G,$A95,'[1]BD Ajust.'!$A:$A,F$2,'[1]BD Ajust.'!$D:$D,$C95)</f>
        <v>9003741.8467671424</v>
      </c>
      <c r="G95" s="5">
        <f ca="1">SUMIFS('[1]BD Ajust.'!$AC:$AC,'[1]BD Ajust.'!$G:$G,$A95,'[1]BD Ajust.'!$A:$A,G$2,'[1]BD Ajust.'!$D:$D,$C95)</f>
        <v>12190009.483170273</v>
      </c>
      <c r="H95" s="6">
        <f ca="1">SUMIFS('[1]BD Ajust.'!$AC:$AC,'[1]BD Ajust.'!$G:$G,$A95,'[1]BD Ajust.'!$A:$A,H$2,'[1]BD Ajust.'!$D:$D,$C95)</f>
        <v>5504164.6558531057</v>
      </c>
      <c r="I95" s="6">
        <f ca="1">SUMIFS('[1]BD Ajust.'!$AC:$AC,'[1]BD Ajust.'!$G:$G,$A95,'[1]BD Ajust.'!$A:$A,I$2,'[1]BD Ajust.'!$D:$D,$C95)</f>
        <v>4033290</v>
      </c>
      <c r="J95" s="6">
        <f ca="1">SUMIFS('[1]BD Ajust.'!$AC:$AC,'[1]BD Ajust.'!$G:$G,$A95,'[1]BD Ajust.'!$A:$A,J$2,'[1]BD Ajust.'!$D:$D,$C95)</f>
        <v>133217</v>
      </c>
      <c r="K95" s="6">
        <f ca="1">SUMIFS('[1]BD Ajust.'!$AC:$AC,'[1]BD Ajust.'!$G:$G,$A95,'[1]BD Ajust.'!$A:$A,K$2,'[1]BD Ajust.'!$D:$D,$C95)</f>
        <v>138606</v>
      </c>
      <c r="L95" s="6">
        <f t="shared" ca="1" si="3"/>
        <v>628.35075527478318</v>
      </c>
      <c r="O95" s="17">
        <f ca="1">SUMIFS('[1]BD Ajust.'!$AC:$AC,'[1]BD Ajust.'!$G:$G,$A95,'[1]BD Ajust.'!$A:$A,O$2,'[1]BD Ajust.'!$D:$D,$C95)</f>
        <v>1244496</v>
      </c>
      <c r="P95" s="17">
        <f ca="1">SUMIFS('[1]BD Ajust.'!$AC:$AC,'[1]BD Ajust.'!$G:$G,$A95,'[1]BD Ajust.'!$A:$A,P$2,'[1]BD Ajust.'!$D:$D,$C95)</f>
        <v>816</v>
      </c>
      <c r="Q95" s="17">
        <f ca="1">SUMIFS('[1]BD Ajust.'!$AC:$AC,'[1]BD Ajust.'!$G:$G,$A95,'[1]BD Ajust.'!$A:$A,Q$2,'[1]BD Ajust.'!$D:$D,$C95)</f>
        <v>5411739</v>
      </c>
      <c r="R95" s="17">
        <f t="shared" ca="1" si="4"/>
        <v>0.75708140276658609</v>
      </c>
      <c r="S95" s="17">
        <f t="shared" ca="1" si="5"/>
        <v>187.64924472521682</v>
      </c>
    </row>
    <row r="96" spans="1:19" x14ac:dyDescent="0.25">
      <c r="A96" s="21">
        <v>179</v>
      </c>
      <c r="B96" s="4" t="str">
        <f>VLOOKUP(A96,[1]Respondent_ID!$A$10:$B$271,2,FALSE)</f>
        <v xml:space="preserve">The United Illuminating Company                                       </v>
      </c>
      <c r="C96" s="21">
        <v>2015</v>
      </c>
      <c r="D96" s="5">
        <f ca="1">SUMIFS('[1]BD Ajust.'!$AC:$AC,'[1]BD Ajust.'!$G:$G,$A96,'[1]BD Ajust.'!$A:$A,D$2,'[1]BD Ajust.'!$D:$D,$C96)</f>
        <v>1375182479.8140986</v>
      </c>
      <c r="E96" s="6">
        <f ca="1">SUMIFS('[1]BD Ajust.'!$AC:$AC,'[1]BD Ajust.'!$G:$G,$A96,'[1]BD Ajust.'!$A:$A,E$2,'[1]BD Ajust.'!$D:$D,$C96)</f>
        <v>86068642.979076236</v>
      </c>
      <c r="F96" s="6">
        <f ca="1">SUMIFS('[1]BD Ajust.'!$AC:$AC,'[1]BD Ajust.'!$G:$G,$A96,'[1]BD Ajust.'!$A:$A,F$2,'[1]BD Ajust.'!$D:$D,$C96)</f>
        <v>98108344.082656428</v>
      </c>
      <c r="G96" s="5">
        <f ca="1">SUMIFS('[1]BD Ajust.'!$AC:$AC,'[1]BD Ajust.'!$G:$G,$A96,'[1]BD Ajust.'!$A:$A,G$2,'[1]BD Ajust.'!$D:$D,$C96)</f>
        <v>99641618.684386194</v>
      </c>
      <c r="H96" s="6">
        <f ca="1">SUMIFS('[1]BD Ajust.'!$AC:$AC,'[1]BD Ajust.'!$G:$G,$A96,'[1]BD Ajust.'!$A:$A,H$2,'[1]BD Ajust.'!$D:$D,$C96)</f>
        <v>39134090.613813445</v>
      </c>
      <c r="I96" s="6">
        <f ca="1">SUMIFS('[1]BD Ajust.'!$AC:$AC,'[1]BD Ajust.'!$G:$G,$A96,'[1]BD Ajust.'!$A:$A,I$2,'[1]BD Ajust.'!$D:$D,$C96)</f>
        <v>5450238</v>
      </c>
      <c r="J96" s="6">
        <f ca="1">SUMIFS('[1]BD Ajust.'!$AC:$AC,'[1]BD Ajust.'!$G:$G,$A96,'[1]BD Ajust.'!$A:$A,J$2,'[1]BD Ajust.'!$D:$D,$C96)</f>
        <v>213470</v>
      </c>
      <c r="K96" s="6">
        <f ca="1">SUMIFS('[1]BD Ajust.'!$AC:$AC,'[1]BD Ajust.'!$G:$G,$A96,'[1]BD Ajust.'!$A:$A,K$2,'[1]BD Ajust.'!$D:$D,$C96)</f>
        <v>332221</v>
      </c>
      <c r="L96" s="6">
        <f t="shared" ca="1" si="3"/>
        <v>1241</v>
      </c>
      <c r="O96" s="17">
        <f ca="1">SUMIFS('[1]BD Ajust.'!$AC:$AC,'[1]BD Ajust.'!$G:$G,$A96,'[1]BD Ajust.'!$A:$A,O$2,'[1]BD Ajust.'!$D:$D,$C96)</f>
        <v>0</v>
      </c>
      <c r="P96" s="17">
        <f ca="1">SUMIFS('[1]BD Ajust.'!$AC:$AC,'[1]BD Ajust.'!$G:$G,$A96,'[1]BD Ajust.'!$A:$A,P$2,'[1]BD Ajust.'!$D:$D,$C96)</f>
        <v>1241</v>
      </c>
      <c r="Q96" s="17">
        <f ca="1">SUMIFS('[1]BD Ajust.'!$AC:$AC,'[1]BD Ajust.'!$G:$G,$A96,'[1]BD Ajust.'!$A:$A,Q$2,'[1]BD Ajust.'!$D:$D,$C96)</f>
        <v>5683919</v>
      </c>
      <c r="R96" s="17">
        <f t="shared" ca="1" si="4"/>
        <v>0.52284383635233045</v>
      </c>
      <c r="S96" s="17">
        <f t="shared" ca="1" si="5"/>
        <v>0</v>
      </c>
    </row>
    <row r="97" spans="1:19" x14ac:dyDescent="0.25">
      <c r="A97" s="21">
        <v>181</v>
      </c>
      <c r="B97" s="4" t="str">
        <f>VLOOKUP(A97,[1]Respondent_ID!$A$10:$B$271,2,FALSE)</f>
        <v xml:space="preserve">Upper Peninsula Power Company                                         </v>
      </c>
      <c r="C97" s="21">
        <v>2015</v>
      </c>
      <c r="D97" s="5">
        <f ca="1">SUMIFS('[1]BD Ajust.'!$AC:$AC,'[1]BD Ajust.'!$G:$G,$A97,'[1]BD Ajust.'!$A:$A,D$2,'[1]BD Ajust.'!$D:$D,$C97)</f>
        <v>226400748.54526037</v>
      </c>
      <c r="E97" s="6">
        <f ca="1">SUMIFS('[1]BD Ajust.'!$AC:$AC,'[1]BD Ajust.'!$G:$G,$A97,'[1]BD Ajust.'!$A:$A,E$2,'[1]BD Ajust.'!$D:$D,$C97)</f>
        <v>7599374.7182594528</v>
      </c>
      <c r="F97" s="6">
        <f ca="1">SUMIFS('[1]BD Ajust.'!$AC:$AC,'[1]BD Ajust.'!$G:$G,$A97,'[1]BD Ajust.'!$A:$A,F$2,'[1]BD Ajust.'!$D:$D,$C97)</f>
        <v>6847780.2363770828</v>
      </c>
      <c r="G97" s="5">
        <f ca="1">SUMIFS('[1]BD Ajust.'!$AC:$AC,'[1]BD Ajust.'!$G:$G,$A97,'[1]BD Ajust.'!$A:$A,G$2,'[1]BD Ajust.'!$D:$D,$C97)</f>
        <v>13178236.872309843</v>
      </c>
      <c r="H97" s="6">
        <f ca="1">SUMIFS('[1]BD Ajust.'!$AC:$AC,'[1]BD Ajust.'!$G:$G,$A97,'[1]BD Ajust.'!$A:$A,H$2,'[1]BD Ajust.'!$D:$D,$C97)</f>
        <v>8746921.3220017813</v>
      </c>
      <c r="I97" s="6">
        <f ca="1">SUMIFS('[1]BD Ajust.'!$AC:$AC,'[1]BD Ajust.'!$G:$G,$A97,'[1]BD Ajust.'!$A:$A,I$2,'[1]BD Ajust.'!$D:$D,$C97)</f>
        <v>782686</v>
      </c>
      <c r="J97" s="6">
        <f ca="1">SUMIFS('[1]BD Ajust.'!$AC:$AC,'[1]BD Ajust.'!$G:$G,$A97,'[1]BD Ajust.'!$A:$A,J$2,'[1]BD Ajust.'!$D:$D,$C97)</f>
        <v>35225</v>
      </c>
      <c r="K97" s="6">
        <f ca="1">SUMIFS('[1]BD Ajust.'!$AC:$AC,'[1]BD Ajust.'!$G:$G,$A97,'[1]BD Ajust.'!$A:$A,K$2,'[1]BD Ajust.'!$D:$D,$C97)</f>
        <v>51942</v>
      </c>
      <c r="L97" s="6">
        <f t="shared" ca="1" si="3"/>
        <v>94.893587200936182</v>
      </c>
      <c r="O97" s="17">
        <f ca="1">SUMIFS('[1]BD Ajust.'!$AC:$AC,'[1]BD Ajust.'!$G:$G,$A97,'[1]BD Ajust.'!$A:$A,O$2,'[1]BD Ajust.'!$D:$D,$C97)</f>
        <v>61441</v>
      </c>
      <c r="P97" s="17">
        <f ca="1">SUMIFS('[1]BD Ajust.'!$AC:$AC,'[1]BD Ajust.'!$G:$G,$A97,'[1]BD Ajust.'!$A:$A,P$2,'[1]BD Ajust.'!$D:$D,$C97)</f>
        <v>102</v>
      </c>
      <c r="Q97" s="17">
        <f ca="1">SUMIFS('[1]BD Ajust.'!$AC:$AC,'[1]BD Ajust.'!$G:$G,$A97,'[1]BD Ajust.'!$A:$A,Q$2,'[1]BD Ajust.'!$D:$D,$C97)</f>
        <v>881877</v>
      </c>
      <c r="R97" s="17">
        <f t="shared" ca="1" si="4"/>
        <v>0.98696951383293041</v>
      </c>
      <c r="S97" s="17">
        <f t="shared" ca="1" si="5"/>
        <v>7.1064127990638148</v>
      </c>
    </row>
    <row r="98" spans="1:19" x14ac:dyDescent="0.25">
      <c r="A98" s="21">
        <v>182</v>
      </c>
      <c r="B98" s="4" t="str">
        <f>VLOOKUP(A98,[1]Respondent_ID!$A$10:$B$271,2,FALSE)</f>
        <v xml:space="preserve">KCP&amp;L Greater Missouri Operations Company                             </v>
      </c>
      <c r="C98" s="21">
        <v>2015</v>
      </c>
      <c r="D98" s="5">
        <f ca="1">SUMIFS('[1]BD Ajust.'!$AC:$AC,'[1]BD Ajust.'!$G:$G,$A98,'[1]BD Ajust.'!$A:$A,D$2,'[1]BD Ajust.'!$D:$D,$C98)</f>
        <v>1621086633.1869459</v>
      </c>
      <c r="E98" s="6">
        <f ca="1">SUMIFS('[1]BD Ajust.'!$AC:$AC,'[1]BD Ajust.'!$G:$G,$A98,'[1]BD Ajust.'!$A:$A,E$2,'[1]BD Ajust.'!$D:$D,$C98)</f>
        <v>73748437.163019478</v>
      </c>
      <c r="F98" s="6">
        <f ca="1">SUMIFS('[1]BD Ajust.'!$AC:$AC,'[1]BD Ajust.'!$G:$G,$A98,'[1]BD Ajust.'!$A:$A,F$2,'[1]BD Ajust.'!$D:$D,$C98)</f>
        <v>52941933.998174496</v>
      </c>
      <c r="G98" s="5">
        <f ca="1">SUMIFS('[1]BD Ajust.'!$AC:$AC,'[1]BD Ajust.'!$G:$G,$A98,'[1]BD Ajust.'!$A:$A,G$2,'[1]BD Ajust.'!$D:$D,$C98)</f>
        <v>29535579.929839097</v>
      </c>
      <c r="H98" s="6">
        <f ca="1">SUMIFS('[1]BD Ajust.'!$AC:$AC,'[1]BD Ajust.'!$G:$G,$A98,'[1]BD Ajust.'!$A:$A,H$2,'[1]BD Ajust.'!$D:$D,$C98)</f>
        <v>38894623.760155305</v>
      </c>
      <c r="I98" s="6">
        <f ca="1">SUMIFS('[1]BD Ajust.'!$AC:$AC,'[1]BD Ajust.'!$G:$G,$A98,'[1]BD Ajust.'!$A:$A,I$2,'[1]BD Ajust.'!$D:$D,$C98)</f>
        <v>7970618</v>
      </c>
      <c r="J98" s="6">
        <f ca="1">SUMIFS('[1]BD Ajust.'!$AC:$AC,'[1]BD Ajust.'!$G:$G,$A98,'[1]BD Ajust.'!$A:$A,J$2,'[1]BD Ajust.'!$D:$D,$C98)</f>
        <v>391276</v>
      </c>
      <c r="K98" s="6">
        <f ca="1">SUMIFS('[1]BD Ajust.'!$AC:$AC,'[1]BD Ajust.'!$G:$G,$A98,'[1]BD Ajust.'!$A:$A,K$2,'[1]BD Ajust.'!$D:$D,$C98)</f>
        <v>318158</v>
      </c>
      <c r="L98" s="6">
        <f t="shared" ca="1" si="3"/>
        <v>1754.114962816474</v>
      </c>
      <c r="O98" s="17">
        <f ca="1">SUMIFS('[1]BD Ajust.'!$AC:$AC,'[1]BD Ajust.'!$G:$G,$A98,'[1]BD Ajust.'!$A:$A,O$2,'[1]BD Ajust.'!$D:$D,$C98)</f>
        <v>414956</v>
      </c>
      <c r="P98" s="17">
        <f ca="1">SUMIFS('[1]BD Ajust.'!$AC:$AC,'[1]BD Ajust.'!$G:$G,$A98,'[1]BD Ajust.'!$A:$A,P$2,'[1]BD Ajust.'!$D:$D,$C98)</f>
        <v>1841</v>
      </c>
      <c r="Q98" s="17">
        <f ca="1">SUMIFS('[1]BD Ajust.'!$AC:$AC,'[1]BD Ajust.'!$G:$G,$A98,'[1]BD Ajust.'!$A:$A,Q$2,'[1]BD Ajust.'!$D:$D,$C98)</f>
        <v>8792469</v>
      </c>
      <c r="R98" s="17">
        <f t="shared" ca="1" si="4"/>
        <v>0.54519636439397878</v>
      </c>
      <c r="S98" s="17">
        <f t="shared" ca="1" si="5"/>
        <v>86.885037183526052</v>
      </c>
    </row>
    <row r="99" spans="1:19" x14ac:dyDescent="0.25">
      <c r="A99" s="21">
        <v>187</v>
      </c>
      <c r="B99" s="4" t="str">
        <f>VLOOKUP(A99,[1]Respondent_ID!$A$10:$B$271,2,FALSE)</f>
        <v xml:space="preserve">Avista Corporation                                                    </v>
      </c>
      <c r="C99" s="21">
        <v>2015</v>
      </c>
      <c r="D99" s="5">
        <f ca="1">SUMIFS('[1]BD Ajust.'!$AC:$AC,'[1]BD Ajust.'!$G:$G,$A99,'[1]BD Ajust.'!$A:$A,D$2,'[1]BD Ajust.'!$D:$D,$C99)</f>
        <v>1948004785.4022617</v>
      </c>
      <c r="E99" s="6">
        <f ca="1">SUMIFS('[1]BD Ajust.'!$AC:$AC,'[1]BD Ajust.'!$G:$G,$A99,'[1]BD Ajust.'!$A:$A,E$2,'[1]BD Ajust.'!$D:$D,$C99)</f>
        <v>71861037.727639243</v>
      </c>
      <c r="F99" s="6">
        <f ca="1">SUMIFS('[1]BD Ajust.'!$AC:$AC,'[1]BD Ajust.'!$G:$G,$A99,'[1]BD Ajust.'!$A:$A,F$2,'[1]BD Ajust.'!$D:$D,$C99)</f>
        <v>44551833.922565818</v>
      </c>
      <c r="G99" s="5">
        <f ca="1">SUMIFS('[1]BD Ajust.'!$AC:$AC,'[1]BD Ajust.'!$G:$G,$A99,'[1]BD Ajust.'!$A:$A,G$2,'[1]BD Ajust.'!$D:$D,$C99)</f>
        <v>35174666.022744104</v>
      </c>
      <c r="H99" s="6">
        <f ca="1">SUMIFS('[1]BD Ajust.'!$AC:$AC,'[1]BD Ajust.'!$G:$G,$A99,'[1]BD Ajust.'!$A:$A,H$2,'[1]BD Ajust.'!$D:$D,$C99)</f>
        <v>35959043.272374332</v>
      </c>
      <c r="I99" s="6">
        <f ca="1">SUMIFS('[1]BD Ajust.'!$AC:$AC,'[1]BD Ajust.'!$G:$G,$A99,'[1]BD Ajust.'!$A:$A,I$2,'[1]BD Ajust.'!$D:$D,$C99)</f>
        <v>8615654</v>
      </c>
      <c r="J99" s="6">
        <f ca="1">SUMIFS('[1]BD Ajust.'!$AC:$AC,'[1]BD Ajust.'!$G:$G,$A99,'[1]BD Ajust.'!$A:$A,J$2,'[1]BD Ajust.'!$D:$D,$C99)</f>
        <v>543090</v>
      </c>
      <c r="K99" s="6">
        <f ca="1">SUMIFS('[1]BD Ajust.'!$AC:$AC,'[1]BD Ajust.'!$G:$G,$A99,'[1]BD Ajust.'!$A:$A,K$2,'[1]BD Ajust.'!$D:$D,$C99)</f>
        <v>373614</v>
      </c>
      <c r="L99" s="6">
        <f t="shared" ca="1" si="3"/>
        <v>1201.9704229419904</v>
      </c>
      <c r="O99" s="17">
        <f ca="1">SUMIFS('[1]BD Ajust.'!$AC:$AC,'[1]BD Ajust.'!$G:$G,$A99,'[1]BD Ajust.'!$A:$A,O$2,'[1]BD Ajust.'!$D:$D,$C99)</f>
        <v>3326381</v>
      </c>
      <c r="P99" s="17">
        <f ca="1">SUMIFS('[1]BD Ajust.'!$AC:$AC,'[1]BD Ajust.'!$G:$G,$A99,'[1]BD Ajust.'!$A:$A,P$2,'[1]BD Ajust.'!$D:$D,$C99)</f>
        <v>1638</v>
      </c>
      <c r="Q99" s="17">
        <f ca="1">SUMIFS('[1]BD Ajust.'!$AC:$AC,'[1]BD Ajust.'!$G:$G,$A99,'[1]BD Ajust.'!$A:$A,Q$2,'[1]BD Ajust.'!$D:$D,$C99)</f>
        <v>12495969</v>
      </c>
      <c r="R99" s="17">
        <f t="shared" ca="1" si="4"/>
        <v>0.8708672035726831</v>
      </c>
      <c r="S99" s="17">
        <f t="shared" ca="1" si="5"/>
        <v>436.02957705800964</v>
      </c>
    </row>
    <row r="100" spans="1:19" x14ac:dyDescent="0.25">
      <c r="A100" s="21">
        <v>188</v>
      </c>
      <c r="B100" s="4" t="str">
        <f>VLOOKUP(A100,[1]Respondent_ID!$A$10:$B$271,2,FALSE)</f>
        <v xml:space="preserve">WEST PENN POWER COMPANY                                               </v>
      </c>
      <c r="C100" s="21">
        <v>2015</v>
      </c>
      <c r="D100" s="5">
        <f ca="1">SUMIFS('[1]BD Ajust.'!$AC:$AC,'[1]BD Ajust.'!$G:$G,$A100,'[1]BD Ajust.'!$A:$A,D$2,'[1]BD Ajust.'!$D:$D,$C100)</f>
        <v>2750676372.5203753</v>
      </c>
      <c r="E100" s="6">
        <f ca="1">SUMIFS('[1]BD Ajust.'!$AC:$AC,'[1]BD Ajust.'!$G:$G,$A100,'[1]BD Ajust.'!$A:$A,E$2,'[1]BD Ajust.'!$D:$D,$C100)</f>
        <v>43542770.753455818</v>
      </c>
      <c r="F100" s="6">
        <f ca="1">SUMIFS('[1]BD Ajust.'!$AC:$AC,'[1]BD Ajust.'!$G:$G,$A100,'[1]BD Ajust.'!$A:$A,F$2,'[1]BD Ajust.'!$D:$D,$C100)</f>
        <v>60821196.967961095</v>
      </c>
      <c r="G100" s="5">
        <f ca="1">SUMIFS('[1]BD Ajust.'!$AC:$AC,'[1]BD Ajust.'!$G:$G,$A100,'[1]BD Ajust.'!$A:$A,G$2,'[1]BD Ajust.'!$D:$D,$C100)</f>
        <v>53337262.441901594</v>
      </c>
      <c r="H100" s="6">
        <f ca="1">SUMIFS('[1]BD Ajust.'!$AC:$AC,'[1]BD Ajust.'!$G:$G,$A100,'[1]BD Ajust.'!$A:$A,H$2,'[1]BD Ajust.'!$D:$D,$C100)</f>
        <v>35157856.632997014</v>
      </c>
      <c r="I100" s="6">
        <f ca="1">SUMIFS('[1]BD Ajust.'!$AC:$AC,'[1]BD Ajust.'!$G:$G,$A100,'[1]BD Ajust.'!$A:$A,I$2,'[1]BD Ajust.'!$D:$D,$C100)</f>
        <v>20049145</v>
      </c>
      <c r="J100" s="6">
        <f ca="1">SUMIFS('[1]BD Ajust.'!$AC:$AC,'[1]BD Ajust.'!$G:$G,$A100,'[1]BD Ajust.'!$A:$A,J$2,'[1]BD Ajust.'!$D:$D,$C100)</f>
        <v>450963</v>
      </c>
      <c r="K100" s="6">
        <f ca="1">SUMIFS('[1]BD Ajust.'!$AC:$AC,'[1]BD Ajust.'!$G:$G,$A100,'[1]BD Ajust.'!$A:$A,K$2,'[1]BD Ajust.'!$D:$D,$C100)</f>
        <v>721796</v>
      </c>
      <c r="L100" s="6">
        <f t="shared" ca="1" si="3"/>
        <v>4004.4225310193269</v>
      </c>
      <c r="O100" s="17">
        <f ca="1">SUMIFS('[1]BD Ajust.'!$AC:$AC,'[1]BD Ajust.'!$G:$G,$A100,'[1]BD Ajust.'!$A:$A,O$2,'[1]BD Ajust.'!$D:$D,$C100)</f>
        <v>33868</v>
      </c>
      <c r="P100" s="17">
        <f ca="1">SUMIFS('[1]BD Ajust.'!$AC:$AC,'[1]BD Ajust.'!$G:$G,$A100,'[1]BD Ajust.'!$A:$A,P$2,'[1]BD Ajust.'!$D:$D,$C100)</f>
        <v>4021</v>
      </c>
      <c r="Q100" s="17">
        <f ca="1">SUMIFS('[1]BD Ajust.'!$AC:$AC,'[1]BD Ajust.'!$G:$G,$A100,'[1]BD Ajust.'!$A:$A,Q$2,'[1]BD Ajust.'!$D:$D,$C100)</f>
        <v>8214959</v>
      </c>
      <c r="R100" s="17">
        <f t="shared" ca="1" si="4"/>
        <v>0.23322076790911642</v>
      </c>
      <c r="S100" s="17">
        <f t="shared" ca="1" si="5"/>
        <v>16.57746898067294</v>
      </c>
    </row>
    <row r="101" spans="1:19" x14ac:dyDescent="0.25">
      <c r="A101" s="21">
        <v>190</v>
      </c>
      <c r="B101" s="4" t="str">
        <f>VLOOKUP(A101,[1]Respondent_ID!$A$10:$B$271,2,FALSE)</f>
        <v xml:space="preserve">Western Massachusetts Electric Company                                </v>
      </c>
      <c r="C101" s="21">
        <v>2015</v>
      </c>
      <c r="D101" s="5">
        <f ca="1">SUMIFS('[1]BD Ajust.'!$AC:$AC,'[1]BD Ajust.'!$G:$G,$A101,'[1]BD Ajust.'!$A:$A,D$2,'[1]BD Ajust.'!$D:$D,$C101)</f>
        <v>1154136525.4076979</v>
      </c>
      <c r="E101" s="6">
        <f ca="1">SUMIFS('[1]BD Ajust.'!$AC:$AC,'[1]BD Ajust.'!$G:$G,$A101,'[1]BD Ajust.'!$A:$A,E$2,'[1]BD Ajust.'!$D:$D,$C101)</f>
        <v>39371044.106998436</v>
      </c>
      <c r="F101" s="6">
        <f ca="1">SUMIFS('[1]BD Ajust.'!$AC:$AC,'[1]BD Ajust.'!$G:$G,$A101,'[1]BD Ajust.'!$A:$A,F$2,'[1]BD Ajust.'!$D:$D,$C101)</f>
        <v>64043350.056622252</v>
      </c>
      <c r="G101" s="5">
        <f ca="1">SUMIFS('[1]BD Ajust.'!$AC:$AC,'[1]BD Ajust.'!$G:$G,$A101,'[1]BD Ajust.'!$A:$A,G$2,'[1]BD Ajust.'!$D:$D,$C101)</f>
        <v>26364014.597567581</v>
      </c>
      <c r="H101" s="6">
        <f ca="1">SUMIFS('[1]BD Ajust.'!$AC:$AC,'[1]BD Ajust.'!$G:$G,$A101,'[1]BD Ajust.'!$A:$A,H$2,'[1]BD Ajust.'!$D:$D,$C101)</f>
        <v>40623415.315002747</v>
      </c>
      <c r="I101" s="6">
        <f ca="1">SUMIFS('[1]BD Ajust.'!$AC:$AC,'[1]BD Ajust.'!$G:$G,$A101,'[1]BD Ajust.'!$A:$A,I$2,'[1]BD Ajust.'!$D:$D,$C101)</f>
        <v>3563191</v>
      </c>
      <c r="J101" s="6">
        <f ca="1">SUMIFS('[1]BD Ajust.'!$AC:$AC,'[1]BD Ajust.'!$G:$G,$A101,'[1]BD Ajust.'!$A:$A,J$2,'[1]BD Ajust.'!$D:$D,$C101)</f>
        <v>60893</v>
      </c>
      <c r="K101" s="6">
        <f ca="1">SUMIFS('[1]BD Ajust.'!$AC:$AC,'[1]BD Ajust.'!$G:$G,$A101,'[1]BD Ajust.'!$A:$A,K$2,'[1]BD Ajust.'!$D:$D,$C101)</f>
        <v>208606</v>
      </c>
      <c r="L101" s="6">
        <f t="shared" ca="1" si="3"/>
        <v>698.64931541411829</v>
      </c>
      <c r="O101" s="17">
        <f ca="1">SUMIFS('[1]BD Ajust.'!$AC:$AC,'[1]BD Ajust.'!$G:$G,$A101,'[1]BD Ajust.'!$A:$A,O$2,'[1]BD Ajust.'!$D:$D,$C101)</f>
        <v>38130</v>
      </c>
      <c r="P101" s="17">
        <f ca="1">SUMIFS('[1]BD Ajust.'!$AC:$AC,'[1]BD Ajust.'!$G:$G,$A101,'[1]BD Ajust.'!$A:$A,P$2,'[1]BD Ajust.'!$D:$D,$C101)</f>
        <v>706</v>
      </c>
      <c r="Q101" s="17">
        <f ca="1">SUMIFS('[1]BD Ajust.'!$AC:$AC,'[1]BD Ajust.'!$G:$G,$A101,'[1]BD Ajust.'!$A:$A,Q$2,'[1]BD Ajust.'!$D:$D,$C101)</f>
        <v>3662214</v>
      </c>
      <c r="R101" s="17">
        <f t="shared" ca="1" si="4"/>
        <v>0.59215433272536777</v>
      </c>
      <c r="S101" s="17">
        <f t="shared" ca="1" si="5"/>
        <v>7.3506845858816536</v>
      </c>
    </row>
    <row r="102" spans="1:19" x14ac:dyDescent="0.25">
      <c r="A102" s="21">
        <v>192</v>
      </c>
      <c r="B102" s="4" t="str">
        <f>VLOOKUP(A102,[1]Respondent_ID!$A$10:$B$271,2,FALSE)</f>
        <v xml:space="preserve">Wheeling Power Company                                                </v>
      </c>
      <c r="C102" s="21">
        <v>2015</v>
      </c>
      <c r="D102" s="5">
        <f ca="1">SUMIFS('[1]BD Ajust.'!$AC:$AC,'[1]BD Ajust.'!$G:$G,$A102,'[1]BD Ajust.'!$A:$A,D$2,'[1]BD Ajust.'!$D:$D,$C102)</f>
        <v>161641445.38131395</v>
      </c>
      <c r="E102" s="6">
        <f ca="1">SUMIFS('[1]BD Ajust.'!$AC:$AC,'[1]BD Ajust.'!$G:$G,$A102,'[1]BD Ajust.'!$A:$A,E$2,'[1]BD Ajust.'!$D:$D,$C102)</f>
        <v>5440034.1359682567</v>
      </c>
      <c r="F102" s="6">
        <f ca="1">SUMIFS('[1]BD Ajust.'!$AC:$AC,'[1]BD Ajust.'!$G:$G,$A102,'[1]BD Ajust.'!$A:$A,F$2,'[1]BD Ajust.'!$D:$D,$C102)</f>
        <v>3608166.9464976704</v>
      </c>
      <c r="G102" s="5">
        <f ca="1">SUMIFS('[1]BD Ajust.'!$AC:$AC,'[1]BD Ajust.'!$G:$G,$A102,'[1]BD Ajust.'!$A:$A,G$2,'[1]BD Ajust.'!$D:$D,$C102)</f>
        <v>6590315.7708601309</v>
      </c>
      <c r="H102" s="6">
        <f ca="1">SUMIFS('[1]BD Ajust.'!$AC:$AC,'[1]BD Ajust.'!$G:$G,$A102,'[1]BD Ajust.'!$A:$A,H$2,'[1]BD Ajust.'!$D:$D,$C102)</f>
        <v>1589581.2611439347</v>
      </c>
      <c r="I102" s="6">
        <f ca="1">SUMIFS('[1]BD Ajust.'!$AC:$AC,'[1]BD Ajust.'!$G:$G,$A102,'[1]BD Ajust.'!$A:$A,I$2,'[1]BD Ajust.'!$D:$D,$C102)</f>
        <v>3630655</v>
      </c>
      <c r="J102" s="6">
        <f ca="1">SUMIFS('[1]BD Ajust.'!$AC:$AC,'[1]BD Ajust.'!$G:$G,$A102,'[1]BD Ajust.'!$A:$A,J$2,'[1]BD Ajust.'!$D:$D,$C102)</f>
        <v>109800</v>
      </c>
      <c r="K102" s="6">
        <f ca="1">SUMIFS('[1]BD Ajust.'!$AC:$AC,'[1]BD Ajust.'!$G:$G,$A102,'[1]BD Ajust.'!$A:$A,K$2,'[1]BD Ajust.'!$D:$D,$C102)</f>
        <v>41403</v>
      </c>
      <c r="L102" s="6">
        <f t="shared" ca="1" si="3"/>
        <v>434.63491994587343</v>
      </c>
      <c r="O102" s="17">
        <f ca="1">SUMIFS('[1]BD Ajust.'!$AC:$AC,'[1]BD Ajust.'!$G:$G,$A102,'[1]BD Ajust.'!$A:$A,O$2,'[1]BD Ajust.'!$D:$D,$C102)</f>
        <v>820709</v>
      </c>
      <c r="P102" s="17">
        <f ca="1">SUMIFS('[1]BD Ajust.'!$AC:$AC,'[1]BD Ajust.'!$G:$G,$A102,'[1]BD Ajust.'!$A:$A,P$2,'[1]BD Ajust.'!$D:$D,$C102)</f>
        <v>530</v>
      </c>
      <c r="Q102" s="17">
        <f ca="1">SUMIFS('[1]BD Ajust.'!$AC:$AC,'[1]BD Ajust.'!$G:$G,$A102,'[1]BD Ajust.'!$A:$A,Q$2,'[1]BD Ajust.'!$D:$D,$C102)</f>
        <v>4561164</v>
      </c>
      <c r="R102" s="17">
        <f t="shared" ca="1" si="4"/>
        <v>0.98241664512794002</v>
      </c>
      <c r="S102" s="17">
        <f t="shared" ca="1" si="5"/>
        <v>95.365080054126537</v>
      </c>
    </row>
    <row r="103" spans="1:19" x14ac:dyDescent="0.25">
      <c r="A103" s="21">
        <v>193</v>
      </c>
      <c r="B103" s="4" t="str">
        <f>VLOOKUP(A103,[1]Respondent_ID!$A$10:$B$271,2,FALSE)</f>
        <v xml:space="preserve">Wisconsin Electric Power Company                                      </v>
      </c>
      <c r="C103" s="21">
        <v>2015</v>
      </c>
      <c r="D103" s="5">
        <f ca="1">SUMIFS('[1]BD Ajust.'!$AC:$AC,'[1]BD Ajust.'!$G:$G,$A103,'[1]BD Ajust.'!$A:$A,D$2,'[1]BD Ajust.'!$D:$D,$C103)</f>
        <v>4689648105.0609274</v>
      </c>
      <c r="E103" s="6">
        <f ca="1">SUMIFS('[1]BD Ajust.'!$AC:$AC,'[1]BD Ajust.'!$G:$G,$A103,'[1]BD Ajust.'!$A:$A,E$2,'[1]BD Ajust.'!$D:$D,$C103)</f>
        <v>231389285.75677159</v>
      </c>
      <c r="F103" s="6">
        <f ca="1">SUMIFS('[1]BD Ajust.'!$AC:$AC,'[1]BD Ajust.'!$G:$G,$A103,'[1]BD Ajust.'!$A:$A,F$2,'[1]BD Ajust.'!$D:$D,$C103)</f>
        <v>127409706.64871775</v>
      </c>
      <c r="G103" s="5">
        <f ca="1">SUMIFS('[1]BD Ajust.'!$AC:$AC,'[1]BD Ajust.'!$G:$G,$A103,'[1]BD Ajust.'!$A:$A,G$2,'[1]BD Ajust.'!$D:$D,$C103)</f>
        <v>78527353.846233413</v>
      </c>
      <c r="H103" s="6">
        <f ca="1">SUMIFS('[1]BD Ajust.'!$AC:$AC,'[1]BD Ajust.'!$G:$G,$A103,'[1]BD Ajust.'!$A:$A,H$2,'[1]BD Ajust.'!$D:$D,$C103)</f>
        <v>26332449.236891273</v>
      </c>
      <c r="I103" s="6">
        <f ca="1">SUMIFS('[1]BD Ajust.'!$AC:$AC,'[1]BD Ajust.'!$G:$G,$A103,'[1]BD Ajust.'!$A:$A,I$2,'[1]BD Ajust.'!$D:$D,$C103)</f>
        <v>25819668</v>
      </c>
      <c r="J103" s="6">
        <f ca="1">SUMIFS('[1]BD Ajust.'!$AC:$AC,'[1]BD Ajust.'!$G:$G,$A103,'[1]BD Ajust.'!$A:$A,J$2,'[1]BD Ajust.'!$D:$D,$C103)</f>
        <v>866914</v>
      </c>
      <c r="K103" s="6">
        <f ca="1">SUMIFS('[1]BD Ajust.'!$AC:$AC,'[1]BD Ajust.'!$G:$G,$A103,'[1]BD Ajust.'!$A:$A,K$2,'[1]BD Ajust.'!$D:$D,$C103)</f>
        <v>1136461</v>
      </c>
      <c r="L103" s="6">
        <f t="shared" ca="1" si="3"/>
        <v>3868.1674254439795</v>
      </c>
      <c r="O103" s="17">
        <f ca="1">SUMIFS('[1]BD Ajust.'!$AC:$AC,'[1]BD Ajust.'!$G:$G,$A103,'[1]BD Ajust.'!$A:$A,O$2,'[1]BD Ajust.'!$D:$D,$C103)</f>
        <v>9999032</v>
      </c>
      <c r="P103" s="17">
        <f ca="1">SUMIFS('[1]BD Ajust.'!$AC:$AC,'[1]BD Ajust.'!$G:$G,$A103,'[1]BD Ajust.'!$A:$A,P$2,'[1]BD Ajust.'!$D:$D,$C103)</f>
        <v>5314</v>
      </c>
      <c r="Q103" s="17">
        <f ca="1">SUMIFS('[1]BD Ajust.'!$AC:$AC,'[1]BD Ajust.'!$G:$G,$A103,'[1]BD Ajust.'!$A:$A,Q$2,'[1]BD Ajust.'!$D:$D,$C103)</f>
        <v>36750352</v>
      </c>
      <c r="R103" s="17">
        <f t="shared" ca="1" si="4"/>
        <v>0.78947039181416201</v>
      </c>
      <c r="S103" s="17">
        <f t="shared" ca="1" si="5"/>
        <v>1445.8325745560203</v>
      </c>
    </row>
    <row r="104" spans="1:19" x14ac:dyDescent="0.25">
      <c r="A104" s="21">
        <v>194</v>
      </c>
      <c r="B104" s="4" t="str">
        <f>VLOOKUP(A104,[1]Respondent_ID!$A$10:$B$271,2,FALSE)</f>
        <v xml:space="preserve">Wisconsin Power and Light Company                                     </v>
      </c>
      <c r="C104" s="21">
        <v>2015</v>
      </c>
      <c r="D104" s="5">
        <f ca="1">SUMIFS('[1]BD Ajust.'!$AC:$AC,'[1]BD Ajust.'!$G:$G,$A104,'[1]BD Ajust.'!$A:$A,D$2,'[1]BD Ajust.'!$D:$D,$C104)</f>
        <v>2422955950.0535817</v>
      </c>
      <c r="E104" s="6">
        <f ca="1">SUMIFS('[1]BD Ajust.'!$AC:$AC,'[1]BD Ajust.'!$G:$G,$A104,'[1]BD Ajust.'!$A:$A,E$2,'[1]BD Ajust.'!$D:$D,$C104)</f>
        <v>129170817.93292497</v>
      </c>
      <c r="F104" s="6">
        <f ca="1">SUMIFS('[1]BD Ajust.'!$AC:$AC,'[1]BD Ajust.'!$G:$G,$A104,'[1]BD Ajust.'!$A:$A,F$2,'[1]BD Ajust.'!$D:$D,$C104)</f>
        <v>19498847.745957013</v>
      </c>
      <c r="G104" s="5">
        <f ca="1">SUMIFS('[1]BD Ajust.'!$AC:$AC,'[1]BD Ajust.'!$G:$G,$A104,'[1]BD Ajust.'!$A:$A,G$2,'[1]BD Ajust.'!$D:$D,$C104)</f>
        <v>30627039.342569422</v>
      </c>
      <c r="H104" s="6">
        <f ca="1">SUMIFS('[1]BD Ajust.'!$AC:$AC,'[1]BD Ajust.'!$G:$G,$A104,'[1]BD Ajust.'!$A:$A,H$2,'[1]BD Ajust.'!$D:$D,$C104)</f>
        <v>15130091.590634733</v>
      </c>
      <c r="I104" s="6">
        <f ca="1">SUMIFS('[1]BD Ajust.'!$AC:$AC,'[1]BD Ajust.'!$G:$G,$A104,'[1]BD Ajust.'!$A:$A,I$2,'[1]BD Ajust.'!$D:$D,$C104)</f>
        <v>10613003</v>
      </c>
      <c r="J104" s="6">
        <f ca="1">SUMIFS('[1]BD Ajust.'!$AC:$AC,'[1]BD Ajust.'!$G:$G,$A104,'[1]BD Ajust.'!$A:$A,J$2,'[1]BD Ajust.'!$D:$D,$C104)</f>
        <v>269201</v>
      </c>
      <c r="K104" s="6">
        <f ca="1">SUMIFS('[1]BD Ajust.'!$AC:$AC,'[1]BD Ajust.'!$G:$G,$A104,'[1]BD Ajust.'!$A:$A,K$2,'[1]BD Ajust.'!$D:$D,$C104)</f>
        <v>465823</v>
      </c>
      <c r="L104" s="6">
        <f t="shared" ca="1" si="3"/>
        <v>1804.0313125570087</v>
      </c>
      <c r="O104" s="17">
        <f ca="1">SUMIFS('[1]BD Ajust.'!$AC:$AC,'[1]BD Ajust.'!$G:$G,$A104,'[1]BD Ajust.'!$A:$A,O$2,'[1]BD Ajust.'!$D:$D,$C104)</f>
        <v>4586010</v>
      </c>
      <c r="P104" s="17">
        <f ca="1">SUMIFS('[1]BD Ajust.'!$AC:$AC,'[1]BD Ajust.'!$G:$G,$A104,'[1]BD Ajust.'!$A:$A,P$2,'[1]BD Ajust.'!$D:$D,$C104)</f>
        <v>2564</v>
      </c>
      <c r="Q104" s="17">
        <f ca="1">SUMIFS('[1]BD Ajust.'!$AC:$AC,'[1]BD Ajust.'!$G:$G,$A104,'[1]BD Ajust.'!$A:$A,Q$2,'[1]BD Ajust.'!$D:$D,$C104)</f>
        <v>15472387</v>
      </c>
      <c r="R104" s="17">
        <f t="shared" ca="1" si="4"/>
        <v>0.68886670192835109</v>
      </c>
      <c r="S104" s="17">
        <f t="shared" ca="1" si="5"/>
        <v>759.96868744299115</v>
      </c>
    </row>
    <row r="105" spans="1:19" x14ac:dyDescent="0.25">
      <c r="A105" s="21">
        <v>195</v>
      </c>
      <c r="B105" s="4" t="str">
        <f>VLOOKUP(A105,[1]Respondent_ID!$A$10:$B$271,2,FALSE)</f>
        <v xml:space="preserve">Wisconsin Public Service Corporation                                  </v>
      </c>
      <c r="C105" s="21">
        <v>2015</v>
      </c>
      <c r="D105" s="5">
        <f ca="1">SUMIFS('[1]BD Ajust.'!$AC:$AC,'[1]BD Ajust.'!$G:$G,$A105,'[1]BD Ajust.'!$A:$A,D$2,'[1]BD Ajust.'!$D:$D,$C105)</f>
        <v>1583273890.0931613</v>
      </c>
      <c r="E105" s="6">
        <f ca="1">SUMIFS('[1]BD Ajust.'!$AC:$AC,'[1]BD Ajust.'!$G:$G,$A105,'[1]BD Ajust.'!$A:$A,E$2,'[1]BD Ajust.'!$D:$D,$C105)</f>
        <v>131907686.35102618</v>
      </c>
      <c r="F105" s="6">
        <f ca="1">SUMIFS('[1]BD Ajust.'!$AC:$AC,'[1]BD Ajust.'!$G:$G,$A105,'[1]BD Ajust.'!$A:$A,F$2,'[1]BD Ajust.'!$D:$D,$C105)</f>
        <v>44921223.884724073</v>
      </c>
      <c r="G105" s="5">
        <f ca="1">SUMIFS('[1]BD Ajust.'!$AC:$AC,'[1]BD Ajust.'!$G:$G,$A105,'[1]BD Ajust.'!$A:$A,G$2,'[1]BD Ajust.'!$D:$D,$C105)</f>
        <v>51154496.018424958</v>
      </c>
      <c r="H105" s="6">
        <f ca="1">SUMIFS('[1]BD Ajust.'!$AC:$AC,'[1]BD Ajust.'!$G:$G,$A105,'[1]BD Ajust.'!$A:$A,H$2,'[1]BD Ajust.'!$D:$D,$C105)</f>
        <v>24262905.240371451</v>
      </c>
      <c r="I105" s="6">
        <f ca="1">SUMIFS('[1]BD Ajust.'!$AC:$AC,'[1]BD Ajust.'!$G:$G,$A105,'[1]BD Ajust.'!$A:$A,I$2,'[1]BD Ajust.'!$D:$D,$C105)</f>
        <v>10853584</v>
      </c>
      <c r="J105" s="6">
        <f ca="1">SUMIFS('[1]BD Ajust.'!$AC:$AC,'[1]BD Ajust.'!$G:$G,$A105,'[1]BD Ajust.'!$A:$A,J$2,'[1]BD Ajust.'!$D:$D,$C105)</f>
        <v>376652</v>
      </c>
      <c r="K105" s="6">
        <f ca="1">SUMIFS('[1]BD Ajust.'!$AC:$AC,'[1]BD Ajust.'!$G:$G,$A105,'[1]BD Ajust.'!$A:$A,K$2,'[1]BD Ajust.'!$D:$D,$C105)</f>
        <v>447868</v>
      </c>
      <c r="L105" s="6">
        <f t="shared" ca="1" si="3"/>
        <v>1565.2146406922448</v>
      </c>
      <c r="O105" s="17">
        <f ca="1">SUMIFS('[1]BD Ajust.'!$AC:$AC,'[1]BD Ajust.'!$G:$G,$A105,'[1]BD Ajust.'!$A:$A,O$2,'[1]BD Ajust.'!$D:$D,$C105)</f>
        <v>3985493</v>
      </c>
      <c r="P105" s="17">
        <f ca="1">SUMIFS('[1]BD Ajust.'!$AC:$AC,'[1]BD Ajust.'!$G:$G,$A105,'[1]BD Ajust.'!$A:$A,P$2,'[1]BD Ajust.'!$D:$D,$C105)</f>
        <v>2117</v>
      </c>
      <c r="Q105" s="17">
        <f ca="1">SUMIFS('[1]BD Ajust.'!$AC:$AC,'[1]BD Ajust.'!$G:$G,$A105,'[1]BD Ajust.'!$A:$A,Q$2,'[1]BD Ajust.'!$D:$D,$C105)</f>
        <v>15290889</v>
      </c>
      <c r="R105" s="17">
        <f t="shared" ca="1" si="4"/>
        <v>0.82453248652461153</v>
      </c>
      <c r="S105" s="17">
        <f t="shared" ca="1" si="5"/>
        <v>551.78535930775513</v>
      </c>
    </row>
    <row r="106" spans="1:19" x14ac:dyDescent="0.25">
      <c r="A106" s="21">
        <v>202</v>
      </c>
      <c r="B106" s="4" t="str">
        <f>VLOOKUP(A106,[1]Respondent_ID!$A$10:$B$271,2,FALSE)</f>
        <v xml:space="preserve">Chugach Electric Association, Inc.                                    </v>
      </c>
      <c r="C106" s="21">
        <v>2015</v>
      </c>
      <c r="D106" s="5">
        <f ca="1">SUMIFS('[1]BD Ajust.'!$AC:$AC,'[1]BD Ajust.'!$G:$G,$A106,'[1]BD Ajust.'!$A:$A,D$2,'[1]BD Ajust.'!$D:$D,$C106)</f>
        <v>360307995.74655741</v>
      </c>
      <c r="E106" s="6">
        <f ca="1">SUMIFS('[1]BD Ajust.'!$AC:$AC,'[1]BD Ajust.'!$G:$G,$A106,'[1]BD Ajust.'!$A:$A,E$2,'[1]BD Ajust.'!$D:$D,$C106)</f>
        <v>18757500.581416868</v>
      </c>
      <c r="F106" s="6">
        <f ca="1">SUMIFS('[1]BD Ajust.'!$AC:$AC,'[1]BD Ajust.'!$G:$G,$A106,'[1]BD Ajust.'!$A:$A,F$2,'[1]BD Ajust.'!$D:$D,$C106)</f>
        <v>6658855.7174651502</v>
      </c>
      <c r="G106" s="5">
        <f ca="1">SUMIFS('[1]BD Ajust.'!$AC:$AC,'[1]BD Ajust.'!$G:$G,$A106,'[1]BD Ajust.'!$A:$A,G$2,'[1]BD Ajust.'!$D:$D,$C106)</f>
        <v>14045893.73902932</v>
      </c>
      <c r="H106" s="6">
        <f ca="1">SUMIFS('[1]BD Ajust.'!$AC:$AC,'[1]BD Ajust.'!$G:$G,$A106,'[1]BD Ajust.'!$A:$A,H$2,'[1]BD Ajust.'!$D:$D,$C106)</f>
        <v>10579167.975665655</v>
      </c>
      <c r="I106" s="6">
        <f ca="1">SUMIFS('[1]BD Ajust.'!$AC:$AC,'[1]BD Ajust.'!$G:$G,$A106,'[1]BD Ajust.'!$A:$A,I$2,'[1]BD Ajust.'!$D:$D,$C106)</f>
        <v>1133427</v>
      </c>
      <c r="J106" s="6">
        <f ca="1">SUMIFS('[1]BD Ajust.'!$AC:$AC,'[1]BD Ajust.'!$G:$G,$A106,'[1]BD Ajust.'!$A:$A,J$2,'[1]BD Ajust.'!$D:$D,$C106)</f>
        <v>76027</v>
      </c>
      <c r="K106" s="6">
        <f ca="1">SUMIFS('[1]BD Ajust.'!$AC:$AC,'[1]BD Ajust.'!$G:$G,$A106,'[1]BD Ajust.'!$A:$A,K$2,'[1]BD Ajust.'!$D:$D,$C106)</f>
        <v>80016</v>
      </c>
      <c r="L106" s="6">
        <f t="shared" ca="1" si="3"/>
        <v>258.68422616082665</v>
      </c>
      <c r="O106" s="17">
        <f ca="1">SUMIFS('[1]BD Ajust.'!$AC:$AC,'[1]BD Ajust.'!$G:$G,$A106,'[1]BD Ajust.'!$A:$A,O$2,'[1]BD Ajust.'!$D:$D,$C106)</f>
        <v>442524</v>
      </c>
      <c r="P106" s="17">
        <f ca="1">SUMIFS('[1]BD Ajust.'!$AC:$AC,'[1]BD Ajust.'!$G:$G,$A106,'[1]BD Ajust.'!$A:$A,P$2,'[1]BD Ajust.'!$D:$D,$C106)</f>
        <v>353</v>
      </c>
      <c r="Q106" s="17">
        <f ca="1">SUMIFS('[1]BD Ajust.'!$AC:$AC,'[1]BD Ajust.'!$G:$G,$A106,'[1]BD Ajust.'!$A:$A,Q$2,'[1]BD Ajust.'!$D:$D,$C106)</f>
        <v>1656255</v>
      </c>
      <c r="R106" s="17">
        <f t="shared" ca="1" si="4"/>
        <v>0.53560964725057236</v>
      </c>
      <c r="S106" s="17">
        <f t="shared" ca="1" si="5"/>
        <v>94.315773839173332</v>
      </c>
    </row>
    <row r="107" spans="1:19" x14ac:dyDescent="0.25">
      <c r="A107" s="21">
        <v>210</v>
      </c>
      <c r="B107" s="4" t="str">
        <f>VLOOKUP(A107,[1]Respondent_ID!$A$10:$B$271,2,FALSE)</f>
        <v xml:space="preserve">MidAmerican Energy Company                                            </v>
      </c>
      <c r="C107" s="21">
        <v>2015</v>
      </c>
      <c r="D107" s="5">
        <f ca="1">SUMIFS('[1]BD Ajust.'!$AC:$AC,'[1]BD Ajust.'!$G:$G,$A107,'[1]BD Ajust.'!$A:$A,D$2,'[1]BD Ajust.'!$D:$D,$C107)</f>
        <v>3624576637.3565049</v>
      </c>
      <c r="E107" s="6">
        <f ca="1">SUMIFS('[1]BD Ajust.'!$AC:$AC,'[1]BD Ajust.'!$G:$G,$A107,'[1]BD Ajust.'!$A:$A,E$2,'[1]BD Ajust.'!$D:$D,$C107)</f>
        <v>111474131.33258316</v>
      </c>
      <c r="F107" s="6">
        <f ca="1">SUMIFS('[1]BD Ajust.'!$AC:$AC,'[1]BD Ajust.'!$G:$G,$A107,'[1]BD Ajust.'!$A:$A,F$2,'[1]BD Ajust.'!$D:$D,$C107)</f>
        <v>118479444.05216059</v>
      </c>
      <c r="G107" s="5">
        <f ca="1">SUMIFS('[1]BD Ajust.'!$AC:$AC,'[1]BD Ajust.'!$G:$G,$A107,'[1]BD Ajust.'!$A:$A,G$2,'[1]BD Ajust.'!$D:$D,$C107)</f>
        <v>84176628.451627105</v>
      </c>
      <c r="H107" s="6">
        <f ca="1">SUMIFS('[1]BD Ajust.'!$AC:$AC,'[1]BD Ajust.'!$G:$G,$A107,'[1]BD Ajust.'!$A:$A,H$2,'[1]BD Ajust.'!$D:$D,$C107)</f>
        <v>27085818.40024044</v>
      </c>
      <c r="I107" s="6">
        <f ca="1">SUMIFS('[1]BD Ajust.'!$AC:$AC,'[1]BD Ajust.'!$G:$G,$A107,'[1]BD Ajust.'!$A:$A,I$2,'[1]BD Ajust.'!$D:$D,$C107)</f>
        <v>23091805</v>
      </c>
      <c r="J107" s="6">
        <f ca="1">SUMIFS('[1]BD Ajust.'!$AC:$AC,'[1]BD Ajust.'!$G:$G,$A107,'[1]BD Ajust.'!$A:$A,J$2,'[1]BD Ajust.'!$D:$D,$C107)</f>
        <v>597468</v>
      </c>
      <c r="K107" s="6">
        <f ca="1">SUMIFS('[1]BD Ajust.'!$AC:$AC,'[1]BD Ajust.'!$G:$G,$A107,'[1]BD Ajust.'!$A:$A,K$2,'[1]BD Ajust.'!$D:$D,$C107)</f>
        <v>752776</v>
      </c>
      <c r="L107" s="6">
        <f t="shared" ca="1" si="3"/>
        <v>3376.914337000484</v>
      </c>
      <c r="O107" s="17">
        <f ca="1">SUMIFS('[1]BD Ajust.'!$AC:$AC,'[1]BD Ajust.'!$G:$G,$A107,'[1]BD Ajust.'!$A:$A,O$2,'[1]BD Ajust.'!$D:$D,$C107)</f>
        <v>8740852</v>
      </c>
      <c r="P107" s="17">
        <f ca="1">SUMIFS('[1]BD Ajust.'!$AC:$AC,'[1]BD Ajust.'!$G:$G,$A107,'[1]BD Ajust.'!$A:$A,P$2,'[1]BD Ajust.'!$D:$D,$C107)</f>
        <v>4624</v>
      </c>
      <c r="Q107" s="17">
        <f ca="1">SUMIFS('[1]BD Ajust.'!$AC:$AC,'[1]BD Ajust.'!$G:$G,$A107,'[1]BD Ajust.'!$A:$A,Q$2,'[1]BD Ajust.'!$D:$D,$C107)</f>
        <v>32409722</v>
      </c>
      <c r="R107" s="17">
        <f t="shared" ca="1" si="4"/>
        <v>0.80011677213189869</v>
      </c>
      <c r="S107" s="17">
        <f t="shared" ca="1" si="5"/>
        <v>1247.085662999516</v>
      </c>
    </row>
    <row r="108" spans="1:19" x14ac:dyDescent="0.25">
      <c r="A108" s="21">
        <v>269</v>
      </c>
      <c r="B108" s="4" t="str">
        <f>VLOOKUP(A108,[1]Respondent_ID!$A$10:$B$271,2,FALSE)</f>
        <v xml:space="preserve">Golden State Water Company                                            </v>
      </c>
      <c r="C108" s="21">
        <v>2015</v>
      </c>
      <c r="D108" s="5">
        <f ca="1">SUMIFS('[1]BD Ajust.'!$AC:$AC,'[1]BD Ajust.'!$G:$G,$A108,'[1]BD Ajust.'!$A:$A,D$2,'[1]BD Ajust.'!$D:$D,$C108)</f>
        <v>119523974.91161361</v>
      </c>
      <c r="E108" s="6">
        <f ca="1">SUMIFS('[1]BD Ajust.'!$AC:$AC,'[1]BD Ajust.'!$G:$G,$A108,'[1]BD Ajust.'!$A:$A,E$2,'[1]BD Ajust.'!$D:$D,$C108)</f>
        <v>13182871.350318234</v>
      </c>
      <c r="F108" s="6">
        <f ca="1">SUMIFS('[1]BD Ajust.'!$AC:$AC,'[1]BD Ajust.'!$G:$G,$A108,'[1]BD Ajust.'!$A:$A,F$2,'[1]BD Ajust.'!$D:$D,$C108)</f>
        <v>994480.85940678767</v>
      </c>
      <c r="G108" s="5">
        <f ca="1">SUMIFS('[1]BD Ajust.'!$AC:$AC,'[1]BD Ajust.'!$G:$G,$A108,'[1]BD Ajust.'!$A:$A,G$2,'[1]BD Ajust.'!$D:$D,$C108)</f>
        <v>2065930.6781869621</v>
      </c>
      <c r="H108" s="6">
        <f ca="1">SUMIFS('[1]BD Ajust.'!$AC:$AC,'[1]BD Ajust.'!$G:$G,$A108,'[1]BD Ajust.'!$A:$A,H$2,'[1]BD Ajust.'!$D:$D,$C108)</f>
        <v>7502814.1640320597</v>
      </c>
      <c r="I108" s="6">
        <f ca="1">SUMIFS('[1]BD Ajust.'!$AC:$AC,'[1]BD Ajust.'!$G:$G,$A108,'[1]BD Ajust.'!$A:$A,I$2,'[1]BD Ajust.'!$D:$D,$C108)</f>
        <v>133665</v>
      </c>
      <c r="J108" s="6">
        <f ca="1">SUMIFS('[1]BD Ajust.'!$AC:$AC,'[1]BD Ajust.'!$G:$G,$A108,'[1]BD Ajust.'!$A:$A,J$2,'[1]BD Ajust.'!$D:$D,$C108)</f>
        <v>18290</v>
      </c>
      <c r="K108" s="6">
        <f ca="1">SUMIFS('[1]BD Ajust.'!$AC:$AC,'[1]BD Ajust.'!$G:$G,$A108,'[1]BD Ajust.'!$A:$A,K$2,'[1]BD Ajust.'!$D:$D,$C108)</f>
        <v>23755</v>
      </c>
      <c r="L108" s="6">
        <f t="shared" ca="1" si="3"/>
        <v>41</v>
      </c>
      <c r="O108" s="17">
        <f>SUMIFS('[1]BD Ajust.'!$AC:$AC,'[1]BD Ajust.'!$G:$G,$A108,'[1]BD Ajust.'!$A:$A,O$2,'[1]BD Ajust.'!$D:$D,$C108)</f>
        <v>0</v>
      </c>
      <c r="P108" s="17">
        <f ca="1">SUMIFS('[1]BD Ajust.'!$AC:$AC,'[1]BD Ajust.'!$G:$G,$A108,'[1]BD Ajust.'!$A:$A,P$2,'[1]BD Ajust.'!$D:$D,$C108)</f>
        <v>41</v>
      </c>
      <c r="Q108" s="17">
        <f ca="1">SUMIFS('[1]BD Ajust.'!$AC:$AC,'[1]BD Ajust.'!$G:$G,$A108,'[1]BD Ajust.'!$A:$A,Q$2,'[1]BD Ajust.'!$D:$D,$C108)</f>
        <v>151955</v>
      </c>
      <c r="R108" s="17">
        <f t="shared" ca="1" si="4"/>
        <v>0.42308441920035639</v>
      </c>
      <c r="S108" s="17">
        <f t="shared" ca="1" si="5"/>
        <v>0</v>
      </c>
    </row>
    <row r="109" spans="1:19" x14ac:dyDescent="0.25">
      <c r="A109" s="21">
        <v>281</v>
      </c>
      <c r="B109" s="4" t="str">
        <f>VLOOKUP(A109,[1]Respondent_ID!$A$10:$B$271,2,FALSE)</f>
        <v xml:space="preserve">Interstate Power and Light Company                                    </v>
      </c>
      <c r="C109" s="21">
        <v>2015</v>
      </c>
      <c r="D109" s="5">
        <f ca="1">SUMIFS('[1]BD Ajust.'!$AC:$AC,'[1]BD Ajust.'!$G:$G,$A109,'[1]BD Ajust.'!$A:$A,D$2,'[1]BD Ajust.'!$D:$D,$C109)</f>
        <v>3128743843.3198013</v>
      </c>
      <c r="E109" s="6">
        <f ca="1">SUMIFS('[1]BD Ajust.'!$AC:$AC,'[1]BD Ajust.'!$G:$G,$A109,'[1]BD Ajust.'!$A:$A,E$2,'[1]BD Ajust.'!$D:$D,$C109)</f>
        <v>142155258.7530944</v>
      </c>
      <c r="F109" s="6">
        <f ca="1">SUMIFS('[1]BD Ajust.'!$AC:$AC,'[1]BD Ajust.'!$G:$G,$A109,'[1]BD Ajust.'!$A:$A,F$2,'[1]BD Ajust.'!$D:$D,$C109)</f>
        <v>68038130.729498088</v>
      </c>
      <c r="G109" s="5">
        <f ca="1">SUMIFS('[1]BD Ajust.'!$AC:$AC,'[1]BD Ajust.'!$G:$G,$A109,'[1]BD Ajust.'!$A:$A,G$2,'[1]BD Ajust.'!$D:$D,$C109)</f>
        <v>35777345.455464624</v>
      </c>
      <c r="H109" s="6">
        <f ca="1">SUMIFS('[1]BD Ajust.'!$AC:$AC,'[1]BD Ajust.'!$G:$G,$A109,'[1]BD Ajust.'!$A:$A,H$2,'[1]BD Ajust.'!$D:$D,$C109)</f>
        <v>21381693.189712703</v>
      </c>
      <c r="I109" s="6">
        <f ca="1">SUMIFS('[1]BD Ajust.'!$AC:$AC,'[1]BD Ajust.'!$G:$G,$A109,'[1]BD Ajust.'!$A:$A,I$2,'[1]BD Ajust.'!$D:$D,$C109)</f>
        <v>14891758</v>
      </c>
      <c r="J109" s="6">
        <f ca="1">SUMIFS('[1]BD Ajust.'!$AC:$AC,'[1]BD Ajust.'!$G:$G,$A109,'[1]BD Ajust.'!$A:$A,J$2,'[1]BD Ajust.'!$D:$D,$C109)</f>
        <v>366395</v>
      </c>
      <c r="K109" s="6">
        <f ca="1">SUMIFS('[1]BD Ajust.'!$AC:$AC,'[1]BD Ajust.'!$G:$G,$A109,'[1]BD Ajust.'!$A:$A,K$2,'[1]BD Ajust.'!$D:$D,$C109)</f>
        <v>513234</v>
      </c>
      <c r="L109" s="6">
        <f t="shared" ca="1" si="3"/>
        <v>2686.6253358966455</v>
      </c>
      <c r="O109" s="17">
        <f ca="1">SUMIFS('[1]BD Ajust.'!$AC:$AC,'[1]BD Ajust.'!$G:$G,$A109,'[1]BD Ajust.'!$A:$A,O$2,'[1]BD Ajust.'!$D:$D,$C109)</f>
        <v>1811414</v>
      </c>
      <c r="P109" s="17">
        <f ca="1">SUMIFS('[1]BD Ajust.'!$AC:$AC,'[1]BD Ajust.'!$G:$G,$A109,'[1]BD Ajust.'!$A:$A,P$2,'[1]BD Ajust.'!$D:$D,$C109)</f>
        <v>3005</v>
      </c>
      <c r="Q109" s="17">
        <f ca="1">SUMIFS('[1]BD Ajust.'!$AC:$AC,'[1]BD Ajust.'!$G:$G,$A109,'[1]BD Ajust.'!$A:$A,Q$2,'[1]BD Ajust.'!$D:$D,$C109)</f>
        <v>17097149</v>
      </c>
      <c r="R109" s="17">
        <f t="shared" ca="1" si="4"/>
        <v>0.64949395603978155</v>
      </c>
      <c r="S109" s="17">
        <f t="shared" ca="1" si="5"/>
        <v>318.37466410335429</v>
      </c>
    </row>
    <row r="110" spans="1:19" x14ac:dyDescent="0.25">
      <c r="A110" s="21">
        <v>288</v>
      </c>
      <c r="B110" s="4" t="str">
        <f>VLOOKUP(A110,[1]Respondent_ID!$A$10:$B$271,2,FALSE)</f>
        <v xml:space="preserve">UNS Electric, Inc.                                                    </v>
      </c>
      <c r="C110" s="21">
        <v>2015</v>
      </c>
      <c r="D110" s="5">
        <f ca="1">SUMIFS('[1]BD Ajust.'!$AC:$AC,'[1]BD Ajust.'!$G:$G,$A110,'[1]BD Ajust.'!$A:$A,D$2,'[1]BD Ajust.'!$D:$D,$C110)</f>
        <v>695383950.9739753</v>
      </c>
      <c r="E110" s="6">
        <f ca="1">SUMIFS('[1]BD Ajust.'!$AC:$AC,'[1]BD Ajust.'!$G:$G,$A110,'[1]BD Ajust.'!$A:$A,E$2,'[1]BD Ajust.'!$D:$D,$C110)</f>
        <v>18155691.326363474</v>
      </c>
      <c r="F110" s="6">
        <f ca="1">SUMIFS('[1]BD Ajust.'!$AC:$AC,'[1]BD Ajust.'!$G:$G,$A110,'[1]BD Ajust.'!$A:$A,F$2,'[1]BD Ajust.'!$D:$D,$C110)</f>
        <v>8960139.3538543433</v>
      </c>
      <c r="G110" s="5">
        <f ca="1">SUMIFS('[1]BD Ajust.'!$AC:$AC,'[1]BD Ajust.'!$G:$G,$A110,'[1]BD Ajust.'!$A:$A,G$2,'[1]BD Ajust.'!$D:$D,$C110)</f>
        <v>4681633.3325374462</v>
      </c>
      <c r="H110" s="6">
        <f ca="1">SUMIFS('[1]BD Ajust.'!$AC:$AC,'[1]BD Ajust.'!$G:$G,$A110,'[1]BD Ajust.'!$A:$A,H$2,'[1]BD Ajust.'!$D:$D,$C110)</f>
        <v>3522921.9528122982</v>
      </c>
      <c r="I110" s="6">
        <f ca="1">SUMIFS('[1]BD Ajust.'!$AC:$AC,'[1]BD Ajust.'!$G:$G,$A110,'[1]BD Ajust.'!$A:$A,I$2,'[1]BD Ajust.'!$D:$D,$C110)</f>
        <v>1628036</v>
      </c>
      <c r="J110" s="6">
        <f ca="1">SUMIFS('[1]BD Ajust.'!$AC:$AC,'[1]BD Ajust.'!$G:$G,$A110,'[1]BD Ajust.'!$A:$A,J$2,'[1]BD Ajust.'!$D:$D,$C110)</f>
        <v>103138</v>
      </c>
      <c r="K110" s="6">
        <f ca="1">SUMIFS('[1]BD Ajust.'!$AC:$AC,'[1]BD Ajust.'!$G:$G,$A110,'[1]BD Ajust.'!$A:$A,K$2,'[1]BD Ajust.'!$D:$D,$C110)</f>
        <v>94218</v>
      </c>
      <c r="L110" s="6">
        <f t="shared" ca="1" si="3"/>
        <v>380.99580995625712</v>
      </c>
      <c r="O110" s="17">
        <f ca="1">SUMIFS('[1]BD Ajust.'!$AC:$AC,'[1]BD Ajust.'!$G:$G,$A110,'[1]BD Ajust.'!$A:$A,O$2,'[1]BD Ajust.'!$D:$D,$C110)</f>
        <v>118253</v>
      </c>
      <c r="P110" s="17">
        <f ca="1">SUMIFS('[1]BD Ajust.'!$AC:$AC,'[1]BD Ajust.'!$G:$G,$A110,'[1]BD Ajust.'!$A:$A,P$2,'[1]BD Ajust.'!$D:$D,$C110)</f>
        <v>407</v>
      </c>
      <c r="Q110" s="17">
        <f ca="1">SUMIFS('[1]BD Ajust.'!$AC:$AC,'[1]BD Ajust.'!$G:$G,$A110,'[1]BD Ajust.'!$A:$A,Q$2,'[1]BD Ajust.'!$D:$D,$C110)</f>
        <v>1850816</v>
      </c>
      <c r="R110" s="17">
        <f t="shared" ca="1" si="4"/>
        <v>0.51911637665062327</v>
      </c>
      <c r="S110" s="17">
        <f t="shared" ca="1" si="5"/>
        <v>26.004190043742863</v>
      </c>
    </row>
    <row r="111" spans="1:19" x14ac:dyDescent="0.25">
      <c r="A111" s="21">
        <v>290</v>
      </c>
      <c r="B111" s="4" t="str">
        <f>VLOOKUP(A111,[1]Respondent_ID!$A$10:$B$271,2,FALSE)</f>
        <v xml:space="preserve">Unitil Energy Systems, Inc.                                           </v>
      </c>
      <c r="C111" s="21">
        <v>2015</v>
      </c>
      <c r="D111" s="5">
        <f ca="1">SUMIFS('[1]BD Ajust.'!$AC:$AC,'[1]BD Ajust.'!$G:$G,$A111,'[1]BD Ajust.'!$A:$A,D$2,'[1]BD Ajust.'!$D:$D,$C111)</f>
        <v>295024270.36770523</v>
      </c>
      <c r="E111" s="6">
        <f ca="1">SUMIFS('[1]BD Ajust.'!$AC:$AC,'[1]BD Ajust.'!$G:$G,$A111,'[1]BD Ajust.'!$A:$A,E$2,'[1]BD Ajust.'!$D:$D,$C111)</f>
        <v>18108303.786274496</v>
      </c>
      <c r="F111" s="6">
        <f ca="1">SUMIFS('[1]BD Ajust.'!$AC:$AC,'[1]BD Ajust.'!$G:$G,$A111,'[1]BD Ajust.'!$A:$A,F$2,'[1]BD Ajust.'!$D:$D,$C111)</f>
        <v>6987979.1165867876</v>
      </c>
      <c r="G111" s="5">
        <f ca="1">SUMIFS('[1]BD Ajust.'!$AC:$AC,'[1]BD Ajust.'!$G:$G,$A111,'[1]BD Ajust.'!$A:$A,G$2,'[1]BD Ajust.'!$D:$D,$C111)</f>
        <v>8460033.0309458096</v>
      </c>
      <c r="H111" s="6">
        <f ca="1">SUMIFS('[1]BD Ajust.'!$AC:$AC,'[1]BD Ajust.'!$G:$G,$A111,'[1]BD Ajust.'!$A:$A,H$2,'[1]BD Ajust.'!$D:$D,$C111)</f>
        <v>3467437.4517238387</v>
      </c>
      <c r="I111" s="6">
        <f ca="1">SUMIFS('[1]BD Ajust.'!$AC:$AC,'[1]BD Ajust.'!$G:$G,$A111,'[1]BD Ajust.'!$A:$A,I$2,'[1]BD Ajust.'!$D:$D,$C111)</f>
        <v>1210564</v>
      </c>
      <c r="J111" s="6">
        <f ca="1">SUMIFS('[1]BD Ajust.'!$AC:$AC,'[1]BD Ajust.'!$G:$G,$A111,'[1]BD Ajust.'!$A:$A,J$2,'[1]BD Ajust.'!$D:$D,$C111)</f>
        <v>42780</v>
      </c>
      <c r="K111" s="6">
        <f ca="1">SUMIFS('[1]BD Ajust.'!$AC:$AC,'[1]BD Ajust.'!$G:$G,$A111,'[1]BD Ajust.'!$A:$A,K$2,'[1]BD Ajust.'!$D:$D,$C111)</f>
        <v>77844</v>
      </c>
      <c r="L111" s="6">
        <f t="shared" ca="1" si="3"/>
        <v>260.71613085698124</v>
      </c>
      <c r="O111" s="17">
        <f ca="1">SUMIFS('[1]BD Ajust.'!$AC:$AC,'[1]BD Ajust.'!$G:$G,$A111,'[1]BD Ajust.'!$A:$A,O$2,'[1]BD Ajust.'!$D:$D,$C111)</f>
        <v>19315</v>
      </c>
      <c r="P111" s="17">
        <f ca="1">SUMIFS('[1]BD Ajust.'!$AC:$AC,'[1]BD Ajust.'!$G:$G,$A111,'[1]BD Ajust.'!$A:$A,P$2,'[1]BD Ajust.'!$D:$D,$C111)</f>
        <v>268</v>
      </c>
      <c r="Q111" s="17">
        <f ca="1">SUMIFS('[1]BD Ajust.'!$AC:$AC,'[1]BD Ajust.'!$G:$G,$A111,'[1]BD Ajust.'!$A:$A,Q$2,'[1]BD Ajust.'!$D:$D,$C111)</f>
        <v>710669</v>
      </c>
      <c r="R111" s="17">
        <f t="shared" ca="1" si="4"/>
        <v>0.30271118721461188</v>
      </c>
      <c r="S111" s="17">
        <f t="shared" ca="1" si="5"/>
        <v>7.2838691430187605</v>
      </c>
    </row>
    <row r="112" spans="1:19" x14ac:dyDescent="0.25">
      <c r="A112" s="21">
        <v>309</v>
      </c>
      <c r="B112" s="4" t="str">
        <f>VLOOKUP(A112,[1]Respondent_ID!$A$10:$B$271,2,FALSE)</f>
        <v xml:space="preserve">NSTAR Electric Company                                                </v>
      </c>
      <c r="C112" s="21">
        <v>2015</v>
      </c>
      <c r="D112" s="5">
        <f ca="1">SUMIFS('[1]BD Ajust.'!$AC:$AC,'[1]BD Ajust.'!$G:$G,$A112,'[1]BD Ajust.'!$A:$A,D$2,'[1]BD Ajust.'!$D:$D,$C112)</f>
        <v>5528907188.5210896</v>
      </c>
      <c r="E112" s="6">
        <f ca="1">SUMIFS('[1]BD Ajust.'!$AC:$AC,'[1]BD Ajust.'!$G:$G,$A112,'[1]BD Ajust.'!$A:$A,E$2,'[1]BD Ajust.'!$D:$D,$C112)</f>
        <v>283368103.04502779</v>
      </c>
      <c r="F112" s="6">
        <f ca="1">SUMIFS('[1]BD Ajust.'!$AC:$AC,'[1]BD Ajust.'!$G:$G,$A112,'[1]BD Ajust.'!$A:$A,F$2,'[1]BD Ajust.'!$D:$D,$C112)</f>
        <v>242771123.84680194</v>
      </c>
      <c r="G112" s="5">
        <f ca="1">SUMIFS('[1]BD Ajust.'!$AC:$AC,'[1]BD Ajust.'!$G:$G,$A112,'[1]BD Ajust.'!$A:$A,G$2,'[1]BD Ajust.'!$D:$D,$C112)</f>
        <v>116031256.27187227</v>
      </c>
      <c r="H112" s="6">
        <f ca="1">SUMIFS('[1]BD Ajust.'!$AC:$AC,'[1]BD Ajust.'!$G:$G,$A112,'[1]BD Ajust.'!$A:$A,H$2,'[1]BD Ajust.'!$D:$D,$C112)</f>
        <v>78733263.368311718</v>
      </c>
      <c r="I112" s="6">
        <f ca="1">SUMIFS('[1]BD Ajust.'!$AC:$AC,'[1]BD Ajust.'!$G:$G,$A112,'[1]BD Ajust.'!$A:$A,I$2,'[1]BD Ajust.'!$D:$D,$C112)</f>
        <v>21055286</v>
      </c>
      <c r="J112" s="6">
        <f ca="1">SUMIFS('[1]BD Ajust.'!$AC:$AC,'[1]BD Ajust.'!$G:$G,$A112,'[1]BD Ajust.'!$A:$A,J$2,'[1]BD Ajust.'!$D:$D,$C112)</f>
        <v>1099324</v>
      </c>
      <c r="K112" s="6">
        <f ca="1">SUMIFS('[1]BD Ajust.'!$AC:$AC,'[1]BD Ajust.'!$G:$G,$A112,'[1]BD Ajust.'!$A:$A,K$2,'[1]BD Ajust.'!$D:$D,$C112)</f>
        <v>1187199</v>
      </c>
      <c r="L112" s="6">
        <f t="shared" ca="1" si="3"/>
        <v>3954.5742660889528</v>
      </c>
      <c r="O112" s="17">
        <f ca="1">SUMIFS('[1]BD Ajust.'!$AC:$AC,'[1]BD Ajust.'!$G:$G,$A112,'[1]BD Ajust.'!$A:$A,O$2,'[1]BD Ajust.'!$D:$D,$C112)</f>
        <v>2801371</v>
      </c>
      <c r="P112" s="17">
        <f ca="1">SUMIFS('[1]BD Ajust.'!$AC:$AC,'[1]BD Ajust.'!$G:$G,$A112,'[1]BD Ajust.'!$A:$A,P$2,'[1]BD Ajust.'!$D:$D,$C112)</f>
        <v>4454</v>
      </c>
      <c r="Q112" s="17">
        <f ca="1">SUMIFS('[1]BD Ajust.'!$AC:$AC,'[1]BD Ajust.'!$G:$G,$A112,'[1]BD Ajust.'!$A:$A,Q$2,'[1]BD Ajust.'!$D:$D,$C112)</f>
        <v>24983307</v>
      </c>
      <c r="R112" s="17">
        <f t="shared" ca="1" si="4"/>
        <v>0.64031784574124539</v>
      </c>
      <c r="S112" s="17">
        <f t="shared" ca="1" si="5"/>
        <v>499.42573391104708</v>
      </c>
    </row>
    <row r="113" spans="1:19" x14ac:dyDescent="0.25">
      <c r="A113" s="21">
        <v>403</v>
      </c>
      <c r="B113" s="4" t="str">
        <f>VLOOKUP(A113,[1]Respondent_ID!$A$10:$B$271,2,FALSE)</f>
        <v xml:space="preserve">Cheyenne Light, Fuel and Power Company                                </v>
      </c>
      <c r="C113" s="21">
        <v>2015</v>
      </c>
      <c r="D113" s="5">
        <f ca="1">SUMIFS('[1]BD Ajust.'!$AC:$AC,'[1]BD Ajust.'!$G:$G,$A113,'[1]BD Ajust.'!$A:$A,D$2,'[1]BD Ajust.'!$D:$D,$C113)</f>
        <v>202790357.34617129</v>
      </c>
      <c r="E113" s="6">
        <f ca="1">SUMIFS('[1]BD Ajust.'!$AC:$AC,'[1]BD Ajust.'!$G:$G,$A113,'[1]BD Ajust.'!$A:$A,E$2,'[1]BD Ajust.'!$D:$D,$C113)</f>
        <v>6183137.0213007089</v>
      </c>
      <c r="F113" s="6">
        <f ca="1">SUMIFS('[1]BD Ajust.'!$AC:$AC,'[1]BD Ajust.'!$G:$G,$A113,'[1]BD Ajust.'!$A:$A,F$2,'[1]BD Ajust.'!$D:$D,$C113)</f>
        <v>1972507.149195255</v>
      </c>
      <c r="G113" s="5">
        <f ca="1">SUMIFS('[1]BD Ajust.'!$AC:$AC,'[1]BD Ajust.'!$G:$G,$A113,'[1]BD Ajust.'!$A:$A,G$2,'[1]BD Ajust.'!$D:$D,$C113)</f>
        <v>3392052.2753746132</v>
      </c>
      <c r="H113" s="6">
        <f ca="1">SUMIFS('[1]BD Ajust.'!$AC:$AC,'[1]BD Ajust.'!$G:$G,$A113,'[1]BD Ajust.'!$A:$A,H$2,'[1]BD Ajust.'!$D:$D,$C113)</f>
        <v>1910382.1656172562</v>
      </c>
      <c r="I113" s="6">
        <f ca="1">SUMIFS('[1]BD Ajust.'!$AC:$AC,'[1]BD Ajust.'!$G:$G,$A113,'[1]BD Ajust.'!$A:$A,I$2,'[1]BD Ajust.'!$D:$D,$C113)</f>
        <v>1297038</v>
      </c>
      <c r="J113" s="6">
        <f ca="1">SUMIFS('[1]BD Ajust.'!$AC:$AC,'[1]BD Ajust.'!$G:$G,$A113,'[1]BD Ajust.'!$A:$A,J$2,'[1]BD Ajust.'!$D:$D,$C113)</f>
        <v>111931</v>
      </c>
      <c r="K113" s="6">
        <f ca="1">SUMIFS('[1]BD Ajust.'!$AC:$AC,'[1]BD Ajust.'!$G:$G,$A113,'[1]BD Ajust.'!$A:$A,K$2,'[1]BD Ajust.'!$D:$D,$C113)</f>
        <v>41180</v>
      </c>
      <c r="L113" s="6">
        <f t="shared" ca="1" si="3"/>
        <v>195.1495908868778</v>
      </c>
      <c r="O113" s="17">
        <f ca="1">SUMIFS('[1]BD Ajust.'!$AC:$AC,'[1]BD Ajust.'!$G:$G,$A113,'[1]BD Ajust.'!$A:$A,O$2,'[1]BD Ajust.'!$D:$D,$C113)</f>
        <v>121659</v>
      </c>
      <c r="P113" s="17">
        <f ca="1">SUMIFS('[1]BD Ajust.'!$AC:$AC,'[1]BD Ajust.'!$G:$G,$A113,'[1]BD Ajust.'!$A:$A,P$2,'[1]BD Ajust.'!$D:$D,$C113)</f>
        <v>212</v>
      </c>
      <c r="Q113" s="17">
        <f ca="1">SUMIFS('[1]BD Ajust.'!$AC:$AC,'[1]BD Ajust.'!$G:$G,$A113,'[1]BD Ajust.'!$A:$A,Q$2,'[1]BD Ajust.'!$D:$D,$C113)</f>
        <v>1530628</v>
      </c>
      <c r="R113" s="17">
        <f t="shared" ca="1" si="4"/>
        <v>0.82419445162401994</v>
      </c>
      <c r="S113" s="17">
        <f t="shared" ca="1" si="5"/>
        <v>16.850409113122197</v>
      </c>
    </row>
    <row r="114" spans="1:19" x14ac:dyDescent="0.25">
      <c r="A114" s="21">
        <v>428</v>
      </c>
      <c r="B114" s="4" t="str">
        <f>VLOOKUP(A114,[1]Respondent_ID!$A$10:$B$271,2,FALSE)</f>
        <v xml:space="preserve">UGI Utilities, Inc.                                                   </v>
      </c>
      <c r="C114" s="21">
        <v>2015</v>
      </c>
      <c r="D114" s="5">
        <f ca="1">SUMIFS('[1]BD Ajust.'!$AC:$AC,'[1]BD Ajust.'!$G:$G,$A114,'[1]BD Ajust.'!$A:$A,D$2,'[1]BD Ajust.'!$D:$D,$C114)</f>
        <v>176146191.96677223</v>
      </c>
      <c r="E114" s="6">
        <f ca="1">SUMIFS('[1]BD Ajust.'!$AC:$AC,'[1]BD Ajust.'!$G:$G,$A114,'[1]BD Ajust.'!$A:$A,E$2,'[1]BD Ajust.'!$D:$D,$C114)</f>
        <v>14168483.03880324</v>
      </c>
      <c r="F114" s="6">
        <f ca="1">SUMIFS('[1]BD Ajust.'!$AC:$AC,'[1]BD Ajust.'!$G:$G,$A114,'[1]BD Ajust.'!$A:$A,F$2,'[1]BD Ajust.'!$D:$D,$C114)</f>
        <v>4262509.9530783445</v>
      </c>
      <c r="G114" s="5">
        <f ca="1">SUMIFS('[1]BD Ajust.'!$AC:$AC,'[1]BD Ajust.'!$G:$G,$A114,'[1]BD Ajust.'!$A:$A,G$2,'[1]BD Ajust.'!$D:$D,$C114)</f>
        <v>6489594.3054773593</v>
      </c>
      <c r="H114" s="6">
        <f ca="1">SUMIFS('[1]BD Ajust.'!$AC:$AC,'[1]BD Ajust.'!$G:$G,$A114,'[1]BD Ajust.'!$A:$A,H$2,'[1]BD Ajust.'!$D:$D,$C114)</f>
        <v>5472349.8965099026</v>
      </c>
      <c r="I114" s="6">
        <f ca="1">SUMIFS('[1]BD Ajust.'!$AC:$AC,'[1]BD Ajust.'!$G:$G,$A114,'[1]BD Ajust.'!$A:$A,I$2,'[1]BD Ajust.'!$D:$D,$C114)</f>
        <v>990252</v>
      </c>
      <c r="J114" s="6">
        <f ca="1">SUMIFS('[1]BD Ajust.'!$AC:$AC,'[1]BD Ajust.'!$G:$G,$A114,'[1]BD Ajust.'!$A:$A,J$2,'[1]BD Ajust.'!$D:$D,$C114)</f>
        <v>55410</v>
      </c>
      <c r="K114" s="6">
        <f ca="1">SUMIFS('[1]BD Ajust.'!$AC:$AC,'[1]BD Ajust.'!$G:$G,$A114,'[1]BD Ajust.'!$A:$A,K$2,'[1]BD Ajust.'!$D:$D,$C114)</f>
        <v>61899</v>
      </c>
      <c r="L114" s="6">
        <f t="shared" ca="1" si="3"/>
        <v>210.96538318128714</v>
      </c>
      <c r="O114" s="17">
        <f ca="1">SUMIFS('[1]BD Ajust.'!$AC:$AC,'[1]BD Ajust.'!$G:$G,$A114,'[1]BD Ajust.'!$A:$A,O$2,'[1]BD Ajust.'!$D:$D,$C114)</f>
        <v>132</v>
      </c>
      <c r="P114" s="17">
        <f ca="1">SUMIFS('[1]BD Ajust.'!$AC:$AC,'[1]BD Ajust.'!$G:$G,$A114,'[1]BD Ajust.'!$A:$A,P$2,'[1]BD Ajust.'!$D:$D,$C114)</f>
        <v>211</v>
      </c>
      <c r="Q114" s="17">
        <f ca="1">SUMIFS('[1]BD Ajust.'!$AC:$AC,'[1]BD Ajust.'!$G:$G,$A114,'[1]BD Ajust.'!$A:$A,Q$2,'[1]BD Ajust.'!$D:$D,$C114)</f>
        <v>804580</v>
      </c>
      <c r="R114" s="17">
        <f t="shared" ca="1" si="4"/>
        <v>0.43529399034820054</v>
      </c>
      <c r="S114" s="17">
        <f t="shared" ca="1" si="5"/>
        <v>3.4616818712868827E-2</v>
      </c>
    </row>
    <row r="115" spans="1:19" x14ac:dyDescent="0.25">
      <c r="A115" s="21">
        <v>432</v>
      </c>
      <c r="B115" s="4" t="str">
        <f>VLOOKUP(A115,[1]Respondent_ID!$A$10:$B$271,2,FALSE)</f>
        <v xml:space="preserve">Black Hills/Colorado Electric Utility Company, LP                     </v>
      </c>
      <c r="C115" s="21">
        <v>2015</v>
      </c>
      <c r="D115" s="5">
        <f ca="1">SUMIFS('[1]BD Ajust.'!$AC:$AC,'[1]BD Ajust.'!$G:$G,$A115,'[1]BD Ajust.'!$A:$A,D$2,'[1]BD Ajust.'!$D:$D,$C115)</f>
        <v>545833296.43744338</v>
      </c>
      <c r="E115" s="6">
        <f ca="1">SUMIFS('[1]BD Ajust.'!$AC:$AC,'[1]BD Ajust.'!$G:$G,$A115,'[1]BD Ajust.'!$A:$A,E$2,'[1]BD Ajust.'!$D:$D,$C115)</f>
        <v>25409585.591113064</v>
      </c>
      <c r="F115" s="6">
        <f ca="1">SUMIFS('[1]BD Ajust.'!$AC:$AC,'[1]BD Ajust.'!$G:$G,$A115,'[1]BD Ajust.'!$A:$A,F$2,'[1]BD Ajust.'!$D:$D,$C115)</f>
        <v>5271963.779078899</v>
      </c>
      <c r="G115" s="5">
        <f ca="1">SUMIFS('[1]BD Ajust.'!$AC:$AC,'[1]BD Ajust.'!$G:$G,$A115,'[1]BD Ajust.'!$A:$A,G$2,'[1]BD Ajust.'!$D:$D,$C115)</f>
        <v>14469590.440489184</v>
      </c>
      <c r="H115" s="6">
        <f ca="1">SUMIFS('[1]BD Ajust.'!$AC:$AC,'[1]BD Ajust.'!$G:$G,$A115,'[1]BD Ajust.'!$A:$A,H$2,'[1]BD Ajust.'!$D:$D,$C115)</f>
        <v>14603432.281365395</v>
      </c>
      <c r="I115" s="6">
        <f ca="1">SUMIFS('[1]BD Ajust.'!$AC:$AC,'[1]BD Ajust.'!$G:$G,$A115,'[1]BD Ajust.'!$A:$A,I$2,'[1]BD Ajust.'!$D:$D,$C115)</f>
        <v>1918199</v>
      </c>
      <c r="J115" s="6">
        <f ca="1">SUMIFS('[1]BD Ajust.'!$AC:$AC,'[1]BD Ajust.'!$G:$G,$A115,'[1]BD Ajust.'!$A:$A,J$2,'[1]BD Ajust.'!$D:$D,$C115)</f>
        <v>130934</v>
      </c>
      <c r="K115" s="6">
        <f ca="1">SUMIFS('[1]BD Ajust.'!$AC:$AC,'[1]BD Ajust.'!$G:$G,$A115,'[1]BD Ajust.'!$A:$A,K$2,'[1]BD Ajust.'!$D:$D,$C115)</f>
        <v>94842</v>
      </c>
      <c r="L115" s="6">
        <f t="shared" ca="1" si="3"/>
        <v>384.25823676420879</v>
      </c>
      <c r="O115" s="17">
        <f ca="1">SUMIFS('[1]BD Ajust.'!$AC:$AC,'[1]BD Ajust.'!$G:$G,$A115,'[1]BD Ajust.'!$A:$A,O$2,'[1]BD Ajust.'!$D:$D,$C115)</f>
        <v>41306</v>
      </c>
      <c r="P115" s="17">
        <f ca="1">SUMIFS('[1]BD Ajust.'!$AC:$AC,'[1]BD Ajust.'!$G:$G,$A115,'[1]BD Ajust.'!$A:$A,P$2,'[1]BD Ajust.'!$D:$D,$C115)</f>
        <v>392</v>
      </c>
      <c r="Q115" s="17">
        <f ca="1">SUMIFS('[1]BD Ajust.'!$AC:$AC,'[1]BD Ajust.'!$G:$G,$A115,'[1]BD Ajust.'!$A:$A,Q$2,'[1]BD Ajust.'!$D:$D,$C115)</f>
        <v>2091507</v>
      </c>
      <c r="R115" s="17">
        <f t="shared" ca="1" si="4"/>
        <v>0.6090727215543752</v>
      </c>
      <c r="S115" s="17">
        <f t="shared" ca="1" si="5"/>
        <v>7.7417632357912254</v>
      </c>
    </row>
    <row r="116" spans="1:19" x14ac:dyDescent="0.25">
      <c r="A116" s="21">
        <v>2</v>
      </c>
      <c r="B116" s="4" t="str">
        <f>VLOOKUP(A116,[1]Respondent_ID!$A$10:$B$271,2,FALSE)</f>
        <v xml:space="preserve">ALABAMA POWER COMPANY                                                 </v>
      </c>
      <c r="C116" s="21">
        <v>2016</v>
      </c>
      <c r="D116" s="5">
        <f ca="1">SUMIFS('[1]BD Ajust.'!$AC:$AC,'[1]BD Ajust.'!$G:$G,$A116,'[1]BD Ajust.'!$A:$A,D$2,'[1]BD Ajust.'!$D:$D,$C116)</f>
        <v>10440123891.743431</v>
      </c>
      <c r="E116" s="6">
        <f ca="1">SUMIFS('[1]BD Ajust.'!$AC:$AC,'[1]BD Ajust.'!$G:$G,$A116,'[1]BD Ajust.'!$A:$A,E$2,'[1]BD Ajust.'!$D:$D,$C116)</f>
        <v>474433006.0617578</v>
      </c>
      <c r="F116" s="6">
        <f ca="1">SUMIFS('[1]BD Ajust.'!$AC:$AC,'[1]BD Ajust.'!$G:$G,$A116,'[1]BD Ajust.'!$A:$A,F$2,'[1]BD Ajust.'!$D:$D,$C116)</f>
        <v>167488441.57923222</v>
      </c>
      <c r="G116" s="5">
        <f ca="1">SUMIFS('[1]BD Ajust.'!$AC:$AC,'[1]BD Ajust.'!$G:$G,$A116,'[1]BD Ajust.'!$A:$A,G$2,'[1]BD Ajust.'!$D:$D,$C116)</f>
        <v>293939317.31028312</v>
      </c>
      <c r="H116" s="6">
        <f ca="1">SUMIFS('[1]BD Ajust.'!$AC:$AC,'[1]BD Ajust.'!$G:$G,$A116,'[1]BD Ajust.'!$A:$A,H$2,'[1]BD Ajust.'!$D:$D,$C116)</f>
        <v>160401482.6611186</v>
      </c>
      <c r="I116" s="6">
        <f ca="1">SUMIFS('[1]BD Ajust.'!$AC:$AC,'[1]BD Ajust.'!$G:$G,$A116,'[1]BD Ajust.'!$A:$A,I$2,'[1]BD Ajust.'!$D:$D,$C116)</f>
        <v>54952074</v>
      </c>
      <c r="J116" s="6">
        <f ca="1">SUMIFS('[1]BD Ajust.'!$AC:$AC,'[1]BD Ajust.'!$G:$G,$A116,'[1]BD Ajust.'!$A:$A,J$2,'[1]BD Ajust.'!$D:$D,$C116)</f>
        <v>3139046</v>
      </c>
      <c r="K116" s="6">
        <f ca="1">SUMIFS('[1]BD Ajust.'!$AC:$AC,'[1]BD Ajust.'!$G:$G,$A116,'[1]BD Ajust.'!$A:$A,K$2,'[1]BD Ajust.'!$D:$D,$C116)</f>
        <v>1468744</v>
      </c>
      <c r="L116" s="6">
        <f t="shared" ca="1" si="3"/>
        <v>9740.4593094442062</v>
      </c>
      <c r="O116" s="17">
        <f ca="1">SUMIFS('[1]BD Ajust.'!$AC:$AC,'[1]BD Ajust.'!$G:$G,$A116,'[1]BD Ajust.'!$A:$A,O$2,'[1]BD Ajust.'!$D:$D,$C116)</f>
        <v>8921349</v>
      </c>
      <c r="P116" s="17">
        <f ca="1">SUMIFS('[1]BD Ajust.'!$AC:$AC,'[1]BD Ajust.'!$G:$G,$A116,'[1]BD Ajust.'!$A:$A,P$2,'[1]BD Ajust.'!$D:$D,$C116)</f>
        <v>11233</v>
      </c>
      <c r="Q116" s="17">
        <f ca="1">SUMIFS('[1]BD Ajust.'!$AC:$AC,'[1]BD Ajust.'!$G:$G,$A116,'[1]BD Ajust.'!$A:$A,Q$2,'[1]BD Ajust.'!$D:$D,$C116)</f>
        <v>67142902</v>
      </c>
      <c r="R116" s="17">
        <f t="shared" ca="1" si="4"/>
        <v>0.6823390759532314</v>
      </c>
      <c r="S116" s="17">
        <f t="shared" ca="1" si="5"/>
        <v>1492.5406905557941</v>
      </c>
    </row>
    <row r="117" spans="1:19" x14ac:dyDescent="0.25">
      <c r="A117" s="21">
        <v>3</v>
      </c>
      <c r="B117" s="4" t="str">
        <f>VLOOKUP(A117,[1]Respondent_ID!$A$10:$B$271,2,FALSE)</f>
        <v xml:space="preserve">Alaska Electric Light and Power Company                               </v>
      </c>
      <c r="C117" s="21">
        <v>2016</v>
      </c>
      <c r="D117" s="5">
        <f ca="1">SUMIFS('[1]BD Ajust.'!$AC:$AC,'[1]BD Ajust.'!$G:$G,$A117,'[1]BD Ajust.'!$A:$A,D$2,'[1]BD Ajust.'!$D:$D,$C117)</f>
        <v>136547275.24417707</v>
      </c>
      <c r="E117" s="6">
        <f ca="1">SUMIFS('[1]BD Ajust.'!$AC:$AC,'[1]BD Ajust.'!$G:$G,$A117,'[1]BD Ajust.'!$A:$A,E$2,'[1]BD Ajust.'!$D:$D,$C117)</f>
        <v>9536905.6937121879</v>
      </c>
      <c r="F117" s="6">
        <f ca="1">SUMIFS('[1]BD Ajust.'!$AC:$AC,'[1]BD Ajust.'!$G:$G,$A117,'[1]BD Ajust.'!$A:$A,F$2,'[1]BD Ajust.'!$D:$D,$C117)</f>
        <v>1536185.9116947209</v>
      </c>
      <c r="G117" s="5">
        <f ca="1">SUMIFS('[1]BD Ajust.'!$AC:$AC,'[1]BD Ajust.'!$G:$G,$A117,'[1]BD Ajust.'!$A:$A,G$2,'[1]BD Ajust.'!$D:$D,$C117)</f>
        <v>3187967.4378728895</v>
      </c>
      <c r="H117" s="6">
        <f ca="1">SUMIFS('[1]BD Ajust.'!$AC:$AC,'[1]BD Ajust.'!$G:$G,$A117,'[1]BD Ajust.'!$A:$A,H$2,'[1]BD Ajust.'!$D:$D,$C117)</f>
        <v>2924382.1809279933</v>
      </c>
      <c r="I117" s="6">
        <f ca="1">SUMIFS('[1]BD Ajust.'!$AC:$AC,'[1]BD Ajust.'!$G:$G,$A117,'[1]BD Ajust.'!$A:$A,I$2,'[1]BD Ajust.'!$D:$D,$C117)</f>
        <v>395154</v>
      </c>
      <c r="J117" s="6">
        <f ca="1">SUMIFS('[1]BD Ajust.'!$AC:$AC,'[1]BD Ajust.'!$G:$G,$A117,'[1]BD Ajust.'!$A:$A,J$2,'[1]BD Ajust.'!$D:$D,$C117)</f>
        <v>18118</v>
      </c>
      <c r="K117" s="6">
        <f ca="1">SUMIFS('[1]BD Ajust.'!$AC:$AC,'[1]BD Ajust.'!$G:$G,$A117,'[1]BD Ajust.'!$A:$A,K$2,'[1]BD Ajust.'!$D:$D,$C117)</f>
        <v>16853</v>
      </c>
      <c r="L117" s="6">
        <f t="shared" ca="1" si="3"/>
        <v>78</v>
      </c>
      <c r="O117" s="17">
        <f>SUMIFS('[1]BD Ajust.'!$AC:$AC,'[1]BD Ajust.'!$G:$G,$A117,'[1]BD Ajust.'!$A:$A,O$2,'[1]BD Ajust.'!$D:$D,$C117)</f>
        <v>0</v>
      </c>
      <c r="P117" s="17">
        <f ca="1">SUMIFS('[1]BD Ajust.'!$AC:$AC,'[1]BD Ajust.'!$G:$G,$A117,'[1]BD Ajust.'!$A:$A,P$2,'[1]BD Ajust.'!$D:$D,$C117)</f>
        <v>78</v>
      </c>
      <c r="Q117" s="17">
        <f ca="1">SUMIFS('[1]BD Ajust.'!$AC:$AC,'[1]BD Ajust.'!$G:$G,$A117,'[1]BD Ajust.'!$A:$A,Q$2,'[1]BD Ajust.'!$D:$D,$C117)</f>
        <v>415371</v>
      </c>
      <c r="R117" s="17">
        <f t="shared" ca="1" si="4"/>
        <v>0.60790744643484373</v>
      </c>
      <c r="S117" s="17">
        <f t="shared" ca="1" si="5"/>
        <v>0</v>
      </c>
    </row>
    <row r="118" spans="1:19" x14ac:dyDescent="0.25">
      <c r="A118" s="21">
        <v>6</v>
      </c>
      <c r="B118" s="4" t="str">
        <f>VLOOKUP(A118,[1]Respondent_ID!$A$10:$B$271,2,FALSE)</f>
        <v xml:space="preserve">Appalachian Power Company                                             </v>
      </c>
      <c r="C118" s="21">
        <v>2016</v>
      </c>
      <c r="D118" s="5">
        <f ca="1">SUMIFS('[1]BD Ajust.'!$AC:$AC,'[1]BD Ajust.'!$G:$G,$A118,'[1]BD Ajust.'!$A:$A,D$2,'[1]BD Ajust.'!$D:$D,$C118)</f>
        <v>4204803269.7044339</v>
      </c>
      <c r="E118" s="6">
        <f ca="1">SUMIFS('[1]BD Ajust.'!$AC:$AC,'[1]BD Ajust.'!$G:$G,$A118,'[1]BD Ajust.'!$A:$A,E$2,'[1]BD Ajust.'!$D:$D,$C118)</f>
        <v>164937054.69865993</v>
      </c>
      <c r="F118" s="6">
        <f ca="1">SUMIFS('[1]BD Ajust.'!$AC:$AC,'[1]BD Ajust.'!$G:$G,$A118,'[1]BD Ajust.'!$A:$A,F$2,'[1]BD Ajust.'!$D:$D,$C118)</f>
        <v>58950821.714846283</v>
      </c>
      <c r="G118" s="5">
        <f ca="1">SUMIFS('[1]BD Ajust.'!$AC:$AC,'[1]BD Ajust.'!$G:$G,$A118,'[1]BD Ajust.'!$A:$A,G$2,'[1]BD Ajust.'!$D:$D,$C118)</f>
        <v>167628498.01099274</v>
      </c>
      <c r="H118" s="6">
        <f ca="1">SUMIFS('[1]BD Ajust.'!$AC:$AC,'[1]BD Ajust.'!$G:$G,$A118,'[1]BD Ajust.'!$A:$A,H$2,'[1]BD Ajust.'!$D:$D,$C118)</f>
        <v>35827841.364421897</v>
      </c>
      <c r="I118" s="6">
        <f ca="1">SUMIFS('[1]BD Ajust.'!$AC:$AC,'[1]BD Ajust.'!$G:$G,$A118,'[1]BD Ajust.'!$A:$A,I$2,'[1]BD Ajust.'!$D:$D,$C118)</f>
        <v>28438239</v>
      </c>
      <c r="J118" s="6">
        <f ca="1">SUMIFS('[1]BD Ajust.'!$AC:$AC,'[1]BD Ajust.'!$G:$G,$A118,'[1]BD Ajust.'!$A:$A,J$2,'[1]BD Ajust.'!$D:$D,$C118)</f>
        <v>2345762</v>
      </c>
      <c r="K118" s="6">
        <f ca="1">SUMIFS('[1]BD Ajust.'!$AC:$AC,'[1]BD Ajust.'!$G:$G,$A118,'[1]BD Ajust.'!$A:$A,K$2,'[1]BD Ajust.'!$D:$D,$C118)</f>
        <v>956754</v>
      </c>
      <c r="L118" s="6">
        <f t="shared" ca="1" si="3"/>
        <v>6087.7507195286962</v>
      </c>
      <c r="O118" s="17">
        <f ca="1">SUMIFS('[1]BD Ajust.'!$AC:$AC,'[1]BD Ajust.'!$G:$G,$A118,'[1]BD Ajust.'!$A:$A,O$2,'[1]BD Ajust.'!$D:$D,$C118)</f>
        <v>6424581</v>
      </c>
      <c r="P118" s="17">
        <f ca="1">SUMIFS('[1]BD Ajust.'!$AC:$AC,'[1]BD Ajust.'!$G:$G,$A118,'[1]BD Ajust.'!$A:$A,P$2,'[1]BD Ajust.'!$D:$D,$C118)</f>
        <v>7363</v>
      </c>
      <c r="Q118" s="17">
        <f ca="1">SUMIFS('[1]BD Ajust.'!$AC:$AC,'[1]BD Ajust.'!$G:$G,$A118,'[1]BD Ajust.'!$A:$A,Q$2,'[1]BD Ajust.'!$D:$D,$C118)</f>
        <v>37094073</v>
      </c>
      <c r="R118" s="17">
        <f t="shared" ca="1" si="4"/>
        <v>0.57510297693577106</v>
      </c>
      <c r="S118" s="17">
        <f t="shared" ca="1" si="5"/>
        <v>1275.2492804713033</v>
      </c>
    </row>
    <row r="119" spans="1:19" x14ac:dyDescent="0.25">
      <c r="A119" s="21">
        <v>7</v>
      </c>
      <c r="B119" s="4" t="str">
        <f>VLOOKUP(A119,[1]Respondent_ID!$A$10:$B$271,2,FALSE)</f>
        <v xml:space="preserve">Arizona Public Service Company                                        </v>
      </c>
      <c r="C119" s="21">
        <v>2016</v>
      </c>
      <c r="D119" s="5">
        <f ca="1">SUMIFS('[1]BD Ajust.'!$AC:$AC,'[1]BD Ajust.'!$G:$G,$A119,'[1]BD Ajust.'!$A:$A,D$2,'[1]BD Ajust.'!$D:$D,$C119)</f>
        <v>6626804336.5471783</v>
      </c>
      <c r="E119" s="6">
        <f ca="1">SUMIFS('[1]BD Ajust.'!$AC:$AC,'[1]BD Ajust.'!$G:$G,$A119,'[1]BD Ajust.'!$A:$A,E$2,'[1]BD Ajust.'!$D:$D,$C119)</f>
        <v>438072441.72668231</v>
      </c>
      <c r="F119" s="6">
        <f ca="1">SUMIFS('[1]BD Ajust.'!$AC:$AC,'[1]BD Ajust.'!$G:$G,$A119,'[1]BD Ajust.'!$A:$A,F$2,'[1]BD Ajust.'!$D:$D,$C119)</f>
        <v>140971152.60376483</v>
      </c>
      <c r="G119" s="5">
        <f ca="1">SUMIFS('[1]BD Ajust.'!$AC:$AC,'[1]BD Ajust.'!$G:$G,$A119,'[1]BD Ajust.'!$A:$A,G$2,'[1]BD Ajust.'!$D:$D,$C119)</f>
        <v>118745180.97273293</v>
      </c>
      <c r="H119" s="6">
        <f ca="1">SUMIFS('[1]BD Ajust.'!$AC:$AC,'[1]BD Ajust.'!$G:$G,$A119,'[1]BD Ajust.'!$A:$A,H$2,'[1]BD Ajust.'!$D:$D,$C119)</f>
        <v>66902806.710065864</v>
      </c>
      <c r="I119" s="6">
        <f ca="1">SUMIFS('[1]BD Ajust.'!$AC:$AC,'[1]BD Ajust.'!$G:$G,$A119,'[1]BD Ajust.'!$A:$A,I$2,'[1]BD Ajust.'!$D:$D,$C119)</f>
        <v>28022002</v>
      </c>
      <c r="J119" s="6">
        <f ca="1">SUMIFS('[1]BD Ajust.'!$AC:$AC,'[1]BD Ajust.'!$G:$G,$A119,'[1]BD Ajust.'!$A:$A,J$2,'[1]BD Ajust.'!$D:$D,$C119)</f>
        <v>1808396</v>
      </c>
      <c r="K119" s="6">
        <f ca="1">SUMIFS('[1]BD Ajust.'!$AC:$AC,'[1]BD Ajust.'!$G:$G,$A119,'[1]BD Ajust.'!$A:$A,K$2,'[1]BD Ajust.'!$D:$D,$C119)</f>
        <v>1193557</v>
      </c>
      <c r="L119" s="6">
        <f t="shared" ca="1" si="3"/>
        <v>6434.2105106652398</v>
      </c>
      <c r="O119" s="17">
        <f ca="1">SUMIFS('[1]BD Ajust.'!$AC:$AC,'[1]BD Ajust.'!$G:$G,$A119,'[1]BD Ajust.'!$A:$A,O$2,'[1]BD Ajust.'!$D:$D,$C119)</f>
        <v>3906044</v>
      </c>
      <c r="P119" s="17">
        <f ca="1">SUMIFS('[1]BD Ajust.'!$AC:$AC,'[1]BD Ajust.'!$G:$G,$A119,'[1]BD Ajust.'!$A:$A,P$2,'[1]BD Ajust.'!$D:$D,$C119)</f>
        <v>7275</v>
      </c>
      <c r="Q119" s="17">
        <f ca="1">SUMIFS('[1]BD Ajust.'!$AC:$AC,'[1]BD Ajust.'!$G:$G,$A119,'[1]BD Ajust.'!$A:$A,Q$2,'[1]BD Ajust.'!$D:$D,$C119)</f>
        <v>33797366</v>
      </c>
      <c r="R119" s="17">
        <f t="shared" ca="1" si="4"/>
        <v>0.53032945754679972</v>
      </c>
      <c r="S119" s="17">
        <f t="shared" ca="1" si="5"/>
        <v>840.78948933476056</v>
      </c>
    </row>
    <row r="120" spans="1:19" x14ac:dyDescent="0.25">
      <c r="A120" s="21">
        <v>8</v>
      </c>
      <c r="B120" s="4" t="str">
        <f>VLOOKUP(A120,[1]Respondent_ID!$A$10:$B$271,2,FALSE)</f>
        <v xml:space="preserve">Entergy Arkansas, Inc.                                                </v>
      </c>
      <c r="C120" s="21">
        <v>2016</v>
      </c>
      <c r="D120" s="5">
        <f ca="1">SUMIFS('[1]BD Ajust.'!$AC:$AC,'[1]BD Ajust.'!$G:$G,$A120,'[1]BD Ajust.'!$A:$A,D$2,'[1]BD Ajust.'!$D:$D,$C120)</f>
        <v>4731895821.6775026</v>
      </c>
      <c r="E120" s="6">
        <f ca="1">SUMIFS('[1]BD Ajust.'!$AC:$AC,'[1]BD Ajust.'!$G:$G,$A120,'[1]BD Ajust.'!$A:$A,E$2,'[1]BD Ajust.'!$D:$D,$C120)</f>
        <v>190881929.16018456</v>
      </c>
      <c r="F120" s="6">
        <f ca="1">SUMIFS('[1]BD Ajust.'!$AC:$AC,'[1]BD Ajust.'!$G:$G,$A120,'[1]BD Ajust.'!$A:$A,F$2,'[1]BD Ajust.'!$D:$D,$C120)</f>
        <v>111187277.93905088</v>
      </c>
      <c r="G120" s="5">
        <f ca="1">SUMIFS('[1]BD Ajust.'!$AC:$AC,'[1]BD Ajust.'!$G:$G,$A120,'[1]BD Ajust.'!$A:$A,G$2,'[1]BD Ajust.'!$D:$D,$C120)</f>
        <v>82598340.191951886</v>
      </c>
      <c r="H120" s="6">
        <f ca="1">SUMIFS('[1]BD Ajust.'!$AC:$AC,'[1]BD Ajust.'!$G:$G,$A120,'[1]BD Ajust.'!$A:$A,H$2,'[1]BD Ajust.'!$D:$D,$C120)</f>
        <v>62434213.764031202</v>
      </c>
      <c r="I120" s="6">
        <f ca="1">SUMIFS('[1]BD Ajust.'!$AC:$AC,'[1]BD Ajust.'!$G:$G,$A120,'[1]BD Ajust.'!$A:$A,I$2,'[1]BD Ajust.'!$D:$D,$C120)</f>
        <v>20639386</v>
      </c>
      <c r="J120" s="6">
        <f ca="1">SUMIFS('[1]BD Ajust.'!$AC:$AC,'[1]BD Ajust.'!$G:$G,$A120,'[1]BD Ajust.'!$A:$A,J$2,'[1]BD Ajust.'!$D:$D,$C120)</f>
        <v>1404219</v>
      </c>
      <c r="K120" s="6">
        <f ca="1">SUMIFS('[1]BD Ajust.'!$AC:$AC,'[1]BD Ajust.'!$G:$G,$A120,'[1]BD Ajust.'!$A:$A,K$2,'[1]BD Ajust.'!$D:$D,$C120)</f>
        <v>706880</v>
      </c>
      <c r="L120" s="6">
        <f t="shared" ca="1" si="3"/>
        <v>3228.7354008352404</v>
      </c>
      <c r="O120" s="17">
        <f ca="1">SUMIFS('[1]BD Ajust.'!$AC:$AC,'[1]BD Ajust.'!$G:$G,$A120,'[1]BD Ajust.'!$A:$A,O$2,'[1]BD Ajust.'!$D:$D,$C120)</f>
        <v>8724404</v>
      </c>
      <c r="P120" s="17">
        <f ca="1">SUMIFS('[1]BD Ajust.'!$AC:$AC,'[1]BD Ajust.'!$G:$G,$A120,'[1]BD Ajust.'!$A:$A,P$2,'[1]BD Ajust.'!$D:$D,$C120)</f>
        <v>4505</v>
      </c>
      <c r="Q120" s="17">
        <f ca="1">SUMIFS('[1]BD Ajust.'!$AC:$AC,'[1]BD Ajust.'!$G:$G,$A120,'[1]BD Ajust.'!$A:$A,Q$2,'[1]BD Ajust.'!$D:$D,$C120)</f>
        <v>30795683</v>
      </c>
      <c r="R120" s="17">
        <f t="shared" ca="1" si="4"/>
        <v>0.7803527029834938</v>
      </c>
      <c r="S120" s="17">
        <f t="shared" ca="1" si="5"/>
        <v>1276.2645991647594</v>
      </c>
    </row>
    <row r="121" spans="1:19" x14ac:dyDescent="0.25">
      <c r="A121" s="21">
        <v>9</v>
      </c>
      <c r="B121" s="4" t="str">
        <f>VLOOKUP(A121,[1]Respondent_ID!$A$10:$B$271,2,FALSE)</f>
        <v xml:space="preserve">Atlantic City Electric Company                                        </v>
      </c>
      <c r="C121" s="21">
        <v>2016</v>
      </c>
      <c r="D121" s="5">
        <f ca="1">SUMIFS('[1]BD Ajust.'!$AC:$AC,'[1]BD Ajust.'!$G:$G,$A121,'[1]BD Ajust.'!$A:$A,D$2,'[1]BD Ajust.'!$D:$D,$C121)</f>
        <v>2573996876.5779638</v>
      </c>
      <c r="E121" s="6">
        <f ca="1">SUMIFS('[1]BD Ajust.'!$AC:$AC,'[1]BD Ajust.'!$G:$G,$A121,'[1]BD Ajust.'!$A:$A,E$2,'[1]BD Ajust.'!$D:$D,$C121)</f>
        <v>82727357.064571053</v>
      </c>
      <c r="F121" s="6">
        <f ca="1">SUMIFS('[1]BD Ajust.'!$AC:$AC,'[1]BD Ajust.'!$G:$G,$A121,'[1]BD Ajust.'!$A:$A,F$2,'[1]BD Ajust.'!$D:$D,$C121)</f>
        <v>138068375.97237858</v>
      </c>
      <c r="G121" s="5">
        <f ca="1">SUMIFS('[1]BD Ajust.'!$AC:$AC,'[1]BD Ajust.'!$G:$G,$A121,'[1]BD Ajust.'!$A:$A,G$2,'[1]BD Ajust.'!$D:$D,$C121)</f>
        <v>90074753.035580203</v>
      </c>
      <c r="H121" s="6">
        <f ca="1">SUMIFS('[1]BD Ajust.'!$AC:$AC,'[1]BD Ajust.'!$G:$G,$A121,'[1]BD Ajust.'!$A:$A,H$2,'[1]BD Ajust.'!$D:$D,$C121)</f>
        <v>89619490.606651694</v>
      </c>
      <c r="I121" s="6">
        <f ca="1">SUMIFS('[1]BD Ajust.'!$AC:$AC,'[1]BD Ajust.'!$G:$G,$A121,'[1]BD Ajust.'!$A:$A,I$2,'[1]BD Ajust.'!$D:$D,$C121)</f>
        <v>9058873</v>
      </c>
      <c r="J121" s="6">
        <f ca="1">SUMIFS('[1]BD Ajust.'!$AC:$AC,'[1]BD Ajust.'!$G:$G,$A121,'[1]BD Ajust.'!$A:$A,J$2,'[1]BD Ajust.'!$D:$D,$C121)</f>
        <v>572188</v>
      </c>
      <c r="K121" s="6">
        <f ca="1">SUMIFS('[1]BD Ajust.'!$AC:$AC,'[1]BD Ajust.'!$G:$G,$A121,'[1]BD Ajust.'!$A:$A,K$2,'[1]BD Ajust.'!$D:$D,$C121)</f>
        <v>548442</v>
      </c>
      <c r="L121" s="6">
        <f t="shared" ca="1" si="3"/>
        <v>2279.5593451605091</v>
      </c>
      <c r="O121" s="17">
        <f ca="1">SUMIFS('[1]BD Ajust.'!$AC:$AC,'[1]BD Ajust.'!$G:$G,$A121,'[1]BD Ajust.'!$A:$A,O$2,'[1]BD Ajust.'!$D:$D,$C121)</f>
        <v>1664386</v>
      </c>
      <c r="P121" s="17">
        <f ca="1">SUMIFS('[1]BD Ajust.'!$AC:$AC,'[1]BD Ajust.'!$G:$G,$A121,'[1]BD Ajust.'!$A:$A,P$2,'[1]BD Ajust.'!$D:$D,$C121)</f>
        <v>2673</v>
      </c>
      <c r="Q121" s="17">
        <f ca="1">SUMIFS('[1]BD Ajust.'!$AC:$AC,'[1]BD Ajust.'!$G:$G,$A121,'[1]BD Ajust.'!$A:$A,Q$2,'[1]BD Ajust.'!$D:$D,$C121)</f>
        <v>11307687</v>
      </c>
      <c r="R121" s="17">
        <f t="shared" ca="1" si="4"/>
        <v>0.48291502031989092</v>
      </c>
      <c r="S121" s="17">
        <f t="shared" ca="1" si="5"/>
        <v>393.44065483949106</v>
      </c>
    </row>
    <row r="122" spans="1:19" x14ac:dyDescent="0.25">
      <c r="A122" s="21">
        <v>11</v>
      </c>
      <c r="B122" s="4" t="str">
        <f>VLOOKUP(A122,[1]Respondent_ID!$A$10:$B$271,2,FALSE)</f>
        <v xml:space="preserve">Emera Maine                                                           </v>
      </c>
      <c r="C122" s="21">
        <v>2016</v>
      </c>
      <c r="D122" s="5">
        <f ca="1">SUMIFS('[1]BD Ajust.'!$AC:$AC,'[1]BD Ajust.'!$G:$G,$A122,'[1]BD Ajust.'!$A:$A,D$2,'[1]BD Ajust.'!$D:$D,$C122)</f>
        <v>672203165.95150316</v>
      </c>
      <c r="E122" s="6">
        <f ca="1">SUMIFS('[1]BD Ajust.'!$AC:$AC,'[1]BD Ajust.'!$G:$G,$A122,'[1]BD Ajust.'!$A:$A,E$2,'[1]BD Ajust.'!$D:$D,$C122)</f>
        <v>51394206.010431021</v>
      </c>
      <c r="F122" s="6">
        <f ca="1">SUMIFS('[1]BD Ajust.'!$AC:$AC,'[1]BD Ajust.'!$G:$G,$A122,'[1]BD Ajust.'!$A:$A,F$2,'[1]BD Ajust.'!$D:$D,$C122)</f>
        <v>11348251.265448904</v>
      </c>
      <c r="G122" s="5">
        <f ca="1">SUMIFS('[1]BD Ajust.'!$AC:$AC,'[1]BD Ajust.'!$G:$G,$A122,'[1]BD Ajust.'!$A:$A,G$2,'[1]BD Ajust.'!$D:$D,$C122)</f>
        <v>15984912.857510863</v>
      </c>
      <c r="H122" s="6">
        <f ca="1">SUMIFS('[1]BD Ajust.'!$AC:$AC,'[1]BD Ajust.'!$G:$G,$A122,'[1]BD Ajust.'!$A:$A,H$2,'[1]BD Ajust.'!$D:$D,$C122)</f>
        <v>53946269.473496497</v>
      </c>
      <c r="I122" s="6">
        <f ca="1">SUMIFS('[1]BD Ajust.'!$AC:$AC,'[1]BD Ajust.'!$G:$G,$A122,'[1]BD Ajust.'!$A:$A,I$2,'[1]BD Ajust.'!$D:$D,$C122)</f>
        <v>1929137</v>
      </c>
      <c r="J122" s="6">
        <f ca="1">SUMIFS('[1]BD Ajust.'!$AC:$AC,'[1]BD Ajust.'!$G:$G,$A122,'[1]BD Ajust.'!$A:$A,J$2,'[1]BD Ajust.'!$D:$D,$C122)</f>
        <v>85832</v>
      </c>
      <c r="K122" s="6">
        <f ca="1">SUMIFS('[1]BD Ajust.'!$AC:$AC,'[1]BD Ajust.'!$G:$G,$A122,'[1]BD Ajust.'!$A:$A,K$2,'[1]BD Ajust.'!$D:$D,$C122)</f>
        <v>162804</v>
      </c>
      <c r="L122" s="6">
        <f t="shared" ca="1" si="3"/>
        <v>231.81591242541037</v>
      </c>
      <c r="O122" s="17">
        <f ca="1">SUMIFS('[1]BD Ajust.'!$AC:$AC,'[1]BD Ajust.'!$G:$G,$A122,'[1]BD Ajust.'!$A:$A,O$2,'[1]BD Ajust.'!$D:$D,$C122)</f>
        <v>288737</v>
      </c>
      <c r="P122" s="17">
        <f ca="1">SUMIFS('[1]BD Ajust.'!$AC:$AC,'[1]BD Ajust.'!$G:$G,$A122,'[1]BD Ajust.'!$A:$A,P$2,'[1]BD Ajust.'!$D:$D,$C122)</f>
        <v>265</v>
      </c>
      <c r="Q122" s="17">
        <f ca="1">SUMIFS('[1]BD Ajust.'!$AC:$AC,'[1]BD Ajust.'!$G:$G,$A122,'[1]BD Ajust.'!$A:$A,Q$2,'[1]BD Ajust.'!$D:$D,$C122)</f>
        <v>2305783</v>
      </c>
      <c r="R122" s="17">
        <f t="shared" ca="1" si="4"/>
        <v>0.99327259412423541</v>
      </c>
      <c r="S122" s="17">
        <f t="shared" ca="1" si="5"/>
        <v>33.184087574589633</v>
      </c>
    </row>
    <row r="123" spans="1:19" x14ac:dyDescent="0.25">
      <c r="A123" s="21">
        <v>17</v>
      </c>
      <c r="B123" s="4" t="str">
        <f>VLOOKUP(A123,[1]Respondent_ID!$A$10:$B$271,2,FALSE)</f>
        <v xml:space="preserve">Duke Energy Progress, LLC                                             </v>
      </c>
      <c r="C123" s="21">
        <v>2016</v>
      </c>
      <c r="D123" s="5">
        <f ca="1">SUMIFS('[1]BD Ajust.'!$AC:$AC,'[1]BD Ajust.'!$G:$G,$A123,'[1]BD Ajust.'!$A:$A,D$2,'[1]BD Ajust.'!$D:$D,$C123)</f>
        <v>7664587855.4254408</v>
      </c>
      <c r="E123" s="6">
        <f ca="1">SUMIFS('[1]BD Ajust.'!$AC:$AC,'[1]BD Ajust.'!$G:$G,$A123,'[1]BD Ajust.'!$A:$A,E$2,'[1]BD Ajust.'!$D:$D,$C123)</f>
        <v>298642395.41457677</v>
      </c>
      <c r="F123" s="6">
        <f ca="1">SUMIFS('[1]BD Ajust.'!$AC:$AC,'[1]BD Ajust.'!$G:$G,$A123,'[1]BD Ajust.'!$A:$A,F$2,'[1]BD Ajust.'!$D:$D,$C123)</f>
        <v>71461847.64754191</v>
      </c>
      <c r="G123" s="5">
        <f ca="1">SUMIFS('[1]BD Ajust.'!$AC:$AC,'[1]BD Ajust.'!$G:$G,$A123,'[1]BD Ajust.'!$A:$A,G$2,'[1]BD Ajust.'!$D:$D,$C123)</f>
        <v>168609255.31211728</v>
      </c>
      <c r="H123" s="6">
        <f ca="1">SUMIFS('[1]BD Ajust.'!$AC:$AC,'[1]BD Ajust.'!$G:$G,$A123,'[1]BD Ajust.'!$A:$A,H$2,'[1]BD Ajust.'!$D:$D,$C123)</f>
        <v>78042427.866702929</v>
      </c>
      <c r="I123" s="6">
        <f ca="1">SUMIFS('[1]BD Ajust.'!$AC:$AC,'[1]BD Ajust.'!$G:$G,$A123,'[1]BD Ajust.'!$A:$A,I$2,'[1]BD Ajust.'!$D:$D,$C123)</f>
        <v>43867827</v>
      </c>
      <c r="J123" s="6">
        <f ca="1">SUMIFS('[1]BD Ajust.'!$AC:$AC,'[1]BD Ajust.'!$G:$G,$A123,'[1]BD Ajust.'!$A:$A,J$2,'[1]BD Ajust.'!$D:$D,$C123)</f>
        <v>2527023</v>
      </c>
      <c r="K123" s="6">
        <f ca="1">SUMIFS('[1]BD Ajust.'!$AC:$AC,'[1]BD Ajust.'!$G:$G,$A123,'[1]BD Ajust.'!$A:$A,K$2,'[1]BD Ajust.'!$D:$D,$C123)</f>
        <v>1526437</v>
      </c>
      <c r="L123" s="6">
        <f t="shared" ca="1" si="3"/>
        <v>8592.5284166350721</v>
      </c>
      <c r="O123" s="17">
        <f ca="1">SUMIFS('[1]BD Ajust.'!$AC:$AC,'[1]BD Ajust.'!$G:$G,$A123,'[1]BD Ajust.'!$A:$A,O$2,'[1]BD Ajust.'!$D:$D,$C123)</f>
        <v>25184327</v>
      </c>
      <c r="P123" s="17">
        <f ca="1">SUMIFS('[1]BD Ajust.'!$AC:$AC,'[1]BD Ajust.'!$G:$G,$A123,'[1]BD Ajust.'!$A:$A,P$2,'[1]BD Ajust.'!$D:$D,$C123)</f>
        <v>13248</v>
      </c>
      <c r="Q123" s="17">
        <f ca="1">SUMIFS('[1]BD Ajust.'!$AC:$AC,'[1]BD Ajust.'!$G:$G,$A123,'[1]BD Ajust.'!$A:$A,Q$2,'[1]BD Ajust.'!$D:$D,$C123)</f>
        <v>71666631</v>
      </c>
      <c r="R123" s="17">
        <f t="shared" ca="1" si="4"/>
        <v>0.61753640249652575</v>
      </c>
      <c r="S123" s="17">
        <f t="shared" ca="1" si="5"/>
        <v>4655.4715833649279</v>
      </c>
    </row>
    <row r="124" spans="1:19" x14ac:dyDescent="0.25">
      <c r="A124" s="21">
        <v>22</v>
      </c>
      <c r="B124" s="4" t="str">
        <f>VLOOKUP(A124,[1]Respondent_ID!$A$10:$B$271,2,FALSE)</f>
        <v xml:space="preserve">Cleco Power LLC                                                       </v>
      </c>
      <c r="C124" s="21">
        <v>2016</v>
      </c>
      <c r="D124" s="5">
        <f ca="1">SUMIFS('[1]BD Ajust.'!$AC:$AC,'[1]BD Ajust.'!$G:$G,$A124,'[1]BD Ajust.'!$A:$A,D$2,'[1]BD Ajust.'!$D:$D,$C124)</f>
        <v>1699488590.2517033</v>
      </c>
      <c r="E124" s="6">
        <f ca="1">SUMIFS('[1]BD Ajust.'!$AC:$AC,'[1]BD Ajust.'!$G:$G,$A124,'[1]BD Ajust.'!$A:$A,E$2,'[1]BD Ajust.'!$D:$D,$C124)</f>
        <v>92796029.335060403</v>
      </c>
      <c r="F124" s="6">
        <f ca="1">SUMIFS('[1]BD Ajust.'!$AC:$AC,'[1]BD Ajust.'!$G:$G,$A124,'[1]BD Ajust.'!$A:$A,F$2,'[1]BD Ajust.'!$D:$D,$C124)</f>
        <v>31689564.528557979</v>
      </c>
      <c r="G124" s="5">
        <f ca="1">SUMIFS('[1]BD Ajust.'!$AC:$AC,'[1]BD Ajust.'!$G:$G,$A124,'[1]BD Ajust.'!$A:$A,G$2,'[1]BD Ajust.'!$D:$D,$C124)</f>
        <v>29753821.339090634</v>
      </c>
      <c r="H124" s="6">
        <f ca="1">SUMIFS('[1]BD Ajust.'!$AC:$AC,'[1]BD Ajust.'!$G:$G,$A124,'[1]BD Ajust.'!$A:$A,H$2,'[1]BD Ajust.'!$D:$D,$C124)</f>
        <v>17765511.538117491</v>
      </c>
      <c r="I124" s="6">
        <f ca="1">SUMIFS('[1]BD Ajust.'!$AC:$AC,'[1]BD Ajust.'!$G:$G,$A124,'[1]BD Ajust.'!$A:$A,I$2,'[1]BD Ajust.'!$D:$D,$C124)</f>
        <v>8464108</v>
      </c>
      <c r="J124" s="6">
        <f ca="1">SUMIFS('[1]BD Ajust.'!$AC:$AC,'[1]BD Ajust.'!$G:$G,$A124,'[1]BD Ajust.'!$A:$A,J$2,'[1]BD Ajust.'!$D:$D,$C124)</f>
        <v>1253415</v>
      </c>
      <c r="K124" s="6">
        <f ca="1">SUMIFS('[1]BD Ajust.'!$AC:$AC,'[1]BD Ajust.'!$G:$G,$A124,'[1]BD Ajust.'!$A:$A,K$2,'[1]BD Ajust.'!$D:$D,$C124)</f>
        <v>288019</v>
      </c>
      <c r="L124" s="6">
        <f t="shared" ca="1" si="3"/>
        <v>1883.5505892986189</v>
      </c>
      <c r="O124" s="17">
        <f ca="1">SUMIFS('[1]BD Ajust.'!$AC:$AC,'[1]BD Ajust.'!$G:$G,$A124,'[1]BD Ajust.'!$A:$A,O$2,'[1]BD Ajust.'!$D:$D,$C124)</f>
        <v>3132319</v>
      </c>
      <c r="P124" s="17">
        <f ca="1">SUMIFS('[1]BD Ajust.'!$AC:$AC,'[1]BD Ajust.'!$G:$G,$A124,'[1]BD Ajust.'!$A:$A,P$2,'[1]BD Ajust.'!$D:$D,$C124)</f>
        <v>2490</v>
      </c>
      <c r="Q124" s="17">
        <f ca="1">SUMIFS('[1]BD Ajust.'!$AC:$AC,'[1]BD Ajust.'!$G:$G,$A124,'[1]BD Ajust.'!$A:$A,Q$2,'[1]BD Ajust.'!$D:$D,$C124)</f>
        <v>12860882</v>
      </c>
      <c r="R124" s="17">
        <f t="shared" ca="1" si="4"/>
        <v>0.58961333920155512</v>
      </c>
      <c r="S124" s="17">
        <f t="shared" ca="1" si="5"/>
        <v>606.44941070138111</v>
      </c>
    </row>
    <row r="125" spans="1:19" x14ac:dyDescent="0.25">
      <c r="A125" s="21">
        <v>27</v>
      </c>
      <c r="B125" s="4" t="str">
        <f>VLOOKUP(A125,[1]Respondent_ID!$A$10:$B$271,2,FALSE)</f>
        <v xml:space="preserve">Duke Energy Ohio, Inc.                                                </v>
      </c>
      <c r="C125" s="21">
        <v>2016</v>
      </c>
      <c r="D125" s="5">
        <f ca="1">SUMIFS('[1]BD Ajust.'!$AC:$AC,'[1]BD Ajust.'!$G:$G,$A125,'[1]BD Ajust.'!$A:$A,D$2,'[1]BD Ajust.'!$D:$D,$C125)</f>
        <v>3257789954.8772244</v>
      </c>
      <c r="E125" s="6">
        <f ca="1">SUMIFS('[1]BD Ajust.'!$AC:$AC,'[1]BD Ajust.'!$G:$G,$A125,'[1]BD Ajust.'!$A:$A,E$2,'[1]BD Ajust.'!$D:$D,$C125)</f>
        <v>142027105.22529233</v>
      </c>
      <c r="F125" s="6">
        <f ca="1">SUMIFS('[1]BD Ajust.'!$AC:$AC,'[1]BD Ajust.'!$G:$G,$A125,'[1]BD Ajust.'!$A:$A,F$2,'[1]BD Ajust.'!$D:$D,$C125)</f>
        <v>33404028.270494662</v>
      </c>
      <c r="G125" s="5">
        <f ca="1">SUMIFS('[1]BD Ajust.'!$AC:$AC,'[1]BD Ajust.'!$G:$G,$A125,'[1]BD Ajust.'!$A:$A,G$2,'[1]BD Ajust.'!$D:$D,$C125)</f>
        <v>83468111.163670763</v>
      </c>
      <c r="H125" s="6">
        <f ca="1">SUMIFS('[1]BD Ajust.'!$AC:$AC,'[1]BD Ajust.'!$G:$G,$A125,'[1]BD Ajust.'!$A:$A,H$2,'[1]BD Ajust.'!$D:$D,$C125)</f>
        <v>38436818.017721906</v>
      </c>
      <c r="I125" s="6">
        <f ca="1">SUMIFS('[1]BD Ajust.'!$AC:$AC,'[1]BD Ajust.'!$G:$G,$A125,'[1]BD Ajust.'!$A:$A,I$2,'[1]BD Ajust.'!$D:$D,$C125)</f>
        <v>20489648</v>
      </c>
      <c r="J125" s="6">
        <f ca="1">SUMIFS('[1]BD Ajust.'!$AC:$AC,'[1]BD Ajust.'!$G:$G,$A125,'[1]BD Ajust.'!$A:$A,J$2,'[1]BD Ajust.'!$D:$D,$C125)</f>
        <v>216505</v>
      </c>
      <c r="K125" s="6">
        <f ca="1">SUMIFS('[1]BD Ajust.'!$AC:$AC,'[1]BD Ajust.'!$G:$G,$A125,'[1]BD Ajust.'!$A:$A,K$2,'[1]BD Ajust.'!$D:$D,$C125)</f>
        <v>706794</v>
      </c>
      <c r="L125" s="6">
        <f t="shared" ca="1" si="3"/>
        <v>1041.0643001320873</v>
      </c>
      <c r="O125" s="17">
        <f ca="1">SUMIFS('[1]BD Ajust.'!$AC:$AC,'[1]BD Ajust.'!$G:$G,$A125,'[1]BD Ajust.'!$A:$A,O$2,'[1]BD Ajust.'!$D:$D,$C125)</f>
        <v>830870</v>
      </c>
      <c r="P125" s="17">
        <f ca="1">SUMIFS('[1]BD Ajust.'!$AC:$AC,'[1]BD Ajust.'!$G:$G,$A125,'[1]BD Ajust.'!$A:$A,P$2,'[1]BD Ajust.'!$D:$D,$C125)</f>
        <v>1203</v>
      </c>
      <c r="Q125" s="17">
        <f ca="1">SUMIFS('[1]BD Ajust.'!$AC:$AC,'[1]BD Ajust.'!$G:$G,$A125,'[1]BD Ajust.'!$A:$A,Q$2,'[1]BD Ajust.'!$D:$D,$C125)</f>
        <v>6172429</v>
      </c>
      <c r="R125" s="17">
        <f t="shared" ca="1" si="4"/>
        <v>0.58571503129542968</v>
      </c>
      <c r="S125" s="17">
        <f t="shared" ca="1" si="5"/>
        <v>161.9356998679126</v>
      </c>
    </row>
    <row r="126" spans="1:19" x14ac:dyDescent="0.25">
      <c r="A126" s="21">
        <v>30</v>
      </c>
      <c r="B126" s="4" t="str">
        <f>VLOOKUP(A126,[1]Respondent_ID!$A$10:$B$271,2,FALSE)</f>
        <v xml:space="preserve">Cleveland Electric Illuminating Company, The                          </v>
      </c>
      <c r="C126" s="21">
        <v>2016</v>
      </c>
      <c r="D126" s="5">
        <f ca="1">SUMIFS('[1]BD Ajust.'!$AC:$AC,'[1]BD Ajust.'!$G:$G,$A126,'[1]BD Ajust.'!$A:$A,D$2,'[1]BD Ajust.'!$D:$D,$C126)</f>
        <v>2947797559.9842167</v>
      </c>
      <c r="E126" s="6">
        <f ca="1">SUMIFS('[1]BD Ajust.'!$AC:$AC,'[1]BD Ajust.'!$G:$G,$A126,'[1]BD Ajust.'!$A:$A,E$2,'[1]BD Ajust.'!$D:$D,$C126)</f>
        <v>182590513.64552769</v>
      </c>
      <c r="F126" s="6">
        <f ca="1">SUMIFS('[1]BD Ajust.'!$AC:$AC,'[1]BD Ajust.'!$G:$G,$A126,'[1]BD Ajust.'!$A:$A,F$2,'[1]BD Ajust.'!$D:$D,$C126)</f>
        <v>37575477.909728192</v>
      </c>
      <c r="G126" s="5">
        <f ca="1">SUMIFS('[1]BD Ajust.'!$AC:$AC,'[1]BD Ajust.'!$G:$G,$A126,'[1]BD Ajust.'!$A:$A,G$2,'[1]BD Ajust.'!$D:$D,$C126)</f>
        <v>51351003.715733558</v>
      </c>
      <c r="H126" s="6">
        <f ca="1">SUMIFS('[1]BD Ajust.'!$AC:$AC,'[1]BD Ajust.'!$G:$G,$A126,'[1]BD Ajust.'!$A:$A,H$2,'[1]BD Ajust.'!$D:$D,$C126)</f>
        <v>26234295.066622417</v>
      </c>
      <c r="I126" s="6">
        <f ca="1">SUMIFS('[1]BD Ajust.'!$AC:$AC,'[1]BD Ajust.'!$G:$G,$A126,'[1]BD Ajust.'!$A:$A,I$2,'[1]BD Ajust.'!$D:$D,$C126)</f>
        <v>18817928</v>
      </c>
      <c r="J126" s="6">
        <f ca="1">SUMIFS('[1]BD Ajust.'!$AC:$AC,'[1]BD Ajust.'!$G:$G,$A126,'[1]BD Ajust.'!$A:$A,J$2,'[1]BD Ajust.'!$D:$D,$C126)</f>
        <v>73783</v>
      </c>
      <c r="K126" s="6">
        <f ca="1">SUMIFS('[1]BD Ajust.'!$AC:$AC,'[1]BD Ajust.'!$G:$G,$A126,'[1]BD Ajust.'!$A:$A,K$2,'[1]BD Ajust.'!$D:$D,$C126)</f>
        <v>747748</v>
      </c>
      <c r="L126" s="6">
        <f t="shared" ca="1" si="3"/>
        <v>4320</v>
      </c>
      <c r="O126" s="17">
        <f ca="1">SUMIFS('[1]BD Ajust.'!$AC:$AC,'[1]BD Ajust.'!$G:$G,$A126,'[1]BD Ajust.'!$A:$A,O$2,'[1]BD Ajust.'!$D:$D,$C126)</f>
        <v>0</v>
      </c>
      <c r="P126" s="17">
        <f ca="1">SUMIFS('[1]BD Ajust.'!$AC:$AC,'[1]BD Ajust.'!$G:$G,$A126,'[1]BD Ajust.'!$A:$A,P$2,'[1]BD Ajust.'!$D:$D,$C126)</f>
        <v>4320</v>
      </c>
      <c r="Q126" s="17">
        <f ca="1">SUMIFS('[1]BD Ajust.'!$AC:$AC,'[1]BD Ajust.'!$G:$G,$A126,'[1]BD Ajust.'!$A:$A,Q$2,'[1]BD Ajust.'!$D:$D,$C126)</f>
        <v>2843035</v>
      </c>
      <c r="R126" s="17">
        <f t="shared" ca="1" si="4"/>
        <v>7.5126707043801796E-2</v>
      </c>
      <c r="S126" s="17">
        <f t="shared" ca="1" si="5"/>
        <v>0</v>
      </c>
    </row>
    <row r="127" spans="1:19" x14ac:dyDescent="0.25">
      <c r="A127" s="21">
        <v>32</v>
      </c>
      <c r="B127" s="4" t="str">
        <f>VLOOKUP(A127,[1]Respondent_ID!$A$10:$B$271,2,FALSE)</f>
        <v xml:space="preserve">Commonwealth Edison Company                                           </v>
      </c>
      <c r="C127" s="21">
        <v>2016</v>
      </c>
      <c r="D127" s="5">
        <f ca="1">SUMIFS('[1]BD Ajust.'!$AC:$AC,'[1]BD Ajust.'!$G:$G,$A127,'[1]BD Ajust.'!$A:$A,D$2,'[1]BD Ajust.'!$D:$D,$C127)</f>
        <v>19866305738.728302</v>
      </c>
      <c r="E127" s="6">
        <f ca="1">SUMIFS('[1]BD Ajust.'!$AC:$AC,'[1]BD Ajust.'!$G:$G,$A127,'[1]BD Ajust.'!$A:$A,E$2,'[1]BD Ajust.'!$D:$D,$C127)</f>
        <v>1008227874.2404597</v>
      </c>
      <c r="F127" s="6">
        <f ca="1">SUMIFS('[1]BD Ajust.'!$AC:$AC,'[1]BD Ajust.'!$G:$G,$A127,'[1]BD Ajust.'!$A:$A,F$2,'[1]BD Ajust.'!$D:$D,$C127)</f>
        <v>526882602.79039824</v>
      </c>
      <c r="G127" s="5">
        <f ca="1">SUMIFS('[1]BD Ajust.'!$AC:$AC,'[1]BD Ajust.'!$G:$G,$A127,'[1]BD Ajust.'!$A:$A,G$2,'[1]BD Ajust.'!$D:$D,$C127)</f>
        <v>452117825.61473703</v>
      </c>
      <c r="H127" s="6">
        <f ca="1">SUMIFS('[1]BD Ajust.'!$AC:$AC,'[1]BD Ajust.'!$G:$G,$A127,'[1]BD Ajust.'!$A:$A,H$2,'[1]BD Ajust.'!$D:$D,$C127)</f>
        <v>360703712.10578352</v>
      </c>
      <c r="I127" s="6">
        <f ca="1">SUMIFS('[1]BD Ajust.'!$AC:$AC,'[1]BD Ajust.'!$G:$G,$A127,'[1]BD Ajust.'!$A:$A,I$2,'[1]BD Ajust.'!$D:$D,$C127)</f>
        <v>88903412</v>
      </c>
      <c r="J127" s="6">
        <f ca="1">SUMIFS('[1]BD Ajust.'!$AC:$AC,'[1]BD Ajust.'!$G:$G,$A127,'[1]BD Ajust.'!$A:$A,J$2,'[1]BD Ajust.'!$D:$D,$C127)</f>
        <v>7995872</v>
      </c>
      <c r="K127" s="6">
        <f ca="1">SUMIFS('[1]BD Ajust.'!$AC:$AC,'[1]BD Ajust.'!$G:$G,$A127,'[1]BD Ajust.'!$A:$A,K$2,'[1]BD Ajust.'!$D:$D,$C127)</f>
        <v>3953907</v>
      </c>
      <c r="L127" s="6">
        <f t="shared" ca="1" si="3"/>
        <v>21022.872101831155</v>
      </c>
      <c r="O127" s="17">
        <f ca="1">SUMIFS('[1]BD Ajust.'!$AC:$AC,'[1]BD Ajust.'!$G:$G,$A127,'[1]BD Ajust.'!$A:$A,O$2,'[1]BD Ajust.'!$D:$D,$C127)</f>
        <v>705078</v>
      </c>
      <c r="P127" s="17">
        <f ca="1">SUMIFS('[1]BD Ajust.'!$AC:$AC,'[1]BD Ajust.'!$G:$G,$A127,'[1]BD Ajust.'!$A:$A,P$2,'[1]BD Ajust.'!$D:$D,$C127)</f>
        <v>21175</v>
      </c>
      <c r="Q127" s="17">
        <f ca="1">SUMIFS('[1]BD Ajust.'!$AC:$AC,'[1]BD Ajust.'!$G:$G,$A127,'[1]BD Ajust.'!$A:$A,Q$2,'[1]BD Ajust.'!$D:$D,$C127)</f>
        <v>98141280</v>
      </c>
      <c r="R127" s="17">
        <f t="shared" ca="1" si="4"/>
        <v>0.52908346945706852</v>
      </c>
      <c r="S127" s="17">
        <f t="shared" ca="1" si="5"/>
        <v>152.12789816884393</v>
      </c>
    </row>
    <row r="128" spans="1:19" x14ac:dyDescent="0.25">
      <c r="A128" s="21">
        <v>39</v>
      </c>
      <c r="B128" s="4" t="str">
        <f>VLOOKUP(A128,[1]Respondent_ID!$A$10:$B$271,2,FALSE)</f>
        <v xml:space="preserve">Connecticut Light and Power Company, The                              </v>
      </c>
      <c r="C128" s="21">
        <v>2016</v>
      </c>
      <c r="D128" s="5">
        <f ca="1">SUMIFS('[1]BD Ajust.'!$AC:$AC,'[1]BD Ajust.'!$G:$G,$A128,'[1]BD Ajust.'!$A:$A,D$2,'[1]BD Ajust.'!$D:$D,$C128)</f>
        <v>6320192275.7450495</v>
      </c>
      <c r="E128" s="6">
        <f ca="1">SUMIFS('[1]BD Ajust.'!$AC:$AC,'[1]BD Ajust.'!$G:$G,$A128,'[1]BD Ajust.'!$A:$A,E$2,'[1]BD Ajust.'!$D:$D,$C128)</f>
        <v>218112254.85804045</v>
      </c>
      <c r="F128" s="6">
        <f ca="1">SUMIFS('[1]BD Ajust.'!$AC:$AC,'[1]BD Ajust.'!$G:$G,$A128,'[1]BD Ajust.'!$A:$A,F$2,'[1]BD Ajust.'!$D:$D,$C128)</f>
        <v>300197976.67310148</v>
      </c>
      <c r="G128" s="5">
        <f ca="1">SUMIFS('[1]BD Ajust.'!$AC:$AC,'[1]BD Ajust.'!$G:$G,$A128,'[1]BD Ajust.'!$A:$A,G$2,'[1]BD Ajust.'!$D:$D,$C128)</f>
        <v>178169960.62194204</v>
      </c>
      <c r="H128" s="6">
        <f ca="1">SUMIFS('[1]BD Ajust.'!$AC:$AC,'[1]BD Ajust.'!$G:$G,$A128,'[1]BD Ajust.'!$A:$A,H$2,'[1]BD Ajust.'!$D:$D,$C128)</f>
        <v>160500014.72674718</v>
      </c>
      <c r="I128" s="6">
        <f ca="1">SUMIFS('[1]BD Ajust.'!$AC:$AC,'[1]BD Ajust.'!$G:$G,$A128,'[1]BD Ajust.'!$A:$A,I$2,'[1]BD Ajust.'!$D:$D,$C128)</f>
        <v>21616735</v>
      </c>
      <c r="J128" s="6">
        <f ca="1">SUMIFS('[1]BD Ajust.'!$AC:$AC,'[1]BD Ajust.'!$G:$G,$A128,'[1]BD Ajust.'!$A:$A,J$2,'[1]BD Ajust.'!$D:$D,$C128)</f>
        <v>917830</v>
      </c>
      <c r="K128" s="6">
        <f ca="1">SUMIFS('[1]BD Ajust.'!$AC:$AC,'[1]BD Ajust.'!$G:$G,$A128,'[1]BD Ajust.'!$A:$A,K$2,'[1]BD Ajust.'!$D:$D,$C128)</f>
        <v>1238367</v>
      </c>
      <c r="L128" s="6">
        <f t="shared" ca="1" si="3"/>
        <v>4828.5039580162957</v>
      </c>
      <c r="O128" s="17">
        <f ca="1">SUMIFS('[1]BD Ajust.'!$AC:$AC,'[1]BD Ajust.'!$G:$G,$A128,'[1]BD Ajust.'!$A:$A,O$2,'[1]BD Ajust.'!$D:$D,$C128)</f>
        <v>725698</v>
      </c>
      <c r="P128" s="17">
        <f ca="1">SUMIFS('[1]BD Ajust.'!$AC:$AC,'[1]BD Ajust.'!$G:$G,$A128,'[1]BD Ajust.'!$A:$A,P$2,'[1]BD Ajust.'!$D:$D,$C128)</f>
        <v>4984</v>
      </c>
      <c r="Q128" s="17">
        <f ca="1">SUMIFS('[1]BD Ajust.'!$AC:$AC,'[1]BD Ajust.'!$G:$G,$A128,'[1]BD Ajust.'!$A:$A,Q$2,'[1]BD Ajust.'!$D:$D,$C128)</f>
        <v>23260263</v>
      </c>
      <c r="R128" s="17">
        <f t="shared" ca="1" si="4"/>
        <v>0.53276106829525716</v>
      </c>
      <c r="S128" s="17">
        <f t="shared" ca="1" si="5"/>
        <v>155.49604198370412</v>
      </c>
    </row>
    <row r="129" spans="1:19" x14ac:dyDescent="0.25">
      <c r="A129" s="21">
        <v>41</v>
      </c>
      <c r="B129" s="4" t="str">
        <f>VLOOKUP(A129,[1]Respondent_ID!$A$10:$B$271,2,FALSE)</f>
        <v xml:space="preserve">Consumers Energy Company                                              </v>
      </c>
      <c r="C129" s="21">
        <v>2016</v>
      </c>
      <c r="D129" s="5">
        <f ca="1">SUMIFS('[1]BD Ajust.'!$AC:$AC,'[1]BD Ajust.'!$G:$G,$A129,'[1]BD Ajust.'!$A:$A,D$2,'[1]BD Ajust.'!$D:$D,$C129)</f>
        <v>8447549159.280673</v>
      </c>
      <c r="E129" s="6">
        <f ca="1">SUMIFS('[1]BD Ajust.'!$AC:$AC,'[1]BD Ajust.'!$G:$G,$A129,'[1]BD Ajust.'!$A:$A,E$2,'[1]BD Ajust.'!$D:$D,$C129)</f>
        <v>718209841.98259318</v>
      </c>
      <c r="F129" s="6">
        <f ca="1">SUMIFS('[1]BD Ajust.'!$AC:$AC,'[1]BD Ajust.'!$G:$G,$A129,'[1]BD Ajust.'!$A:$A,F$2,'[1]BD Ajust.'!$D:$D,$C129)</f>
        <v>192123675.71070421</v>
      </c>
      <c r="G129" s="5">
        <f ca="1">SUMIFS('[1]BD Ajust.'!$AC:$AC,'[1]BD Ajust.'!$G:$G,$A129,'[1]BD Ajust.'!$A:$A,G$2,'[1]BD Ajust.'!$D:$D,$C129)</f>
        <v>165316790.35212487</v>
      </c>
      <c r="H129" s="6">
        <f ca="1">SUMIFS('[1]BD Ajust.'!$AC:$AC,'[1]BD Ajust.'!$G:$G,$A129,'[1]BD Ajust.'!$A:$A,H$2,'[1]BD Ajust.'!$D:$D,$C129)</f>
        <v>57852982.75924816</v>
      </c>
      <c r="I129" s="6">
        <f ca="1">SUMIFS('[1]BD Ajust.'!$AC:$AC,'[1]BD Ajust.'!$G:$G,$A129,'[1]BD Ajust.'!$A:$A,I$2,'[1]BD Ajust.'!$D:$D,$C129)</f>
        <v>33659725</v>
      </c>
      <c r="J129" s="6">
        <f ca="1">SUMIFS('[1]BD Ajust.'!$AC:$AC,'[1]BD Ajust.'!$G:$G,$A129,'[1]BD Ajust.'!$A:$A,J$2,'[1]BD Ajust.'!$D:$D,$C129)</f>
        <v>1787613</v>
      </c>
      <c r="K129" s="6">
        <f ca="1">SUMIFS('[1]BD Ajust.'!$AC:$AC,'[1]BD Ajust.'!$G:$G,$A129,'[1]BD Ajust.'!$A:$A,K$2,'[1]BD Ajust.'!$D:$D,$C129)</f>
        <v>1804631</v>
      </c>
      <c r="L129" s="6">
        <f t="shared" ca="1" si="3"/>
        <v>7023.758611229463</v>
      </c>
      <c r="O129" s="17">
        <f ca="1">SUMIFS('[1]BD Ajust.'!$AC:$AC,'[1]BD Ajust.'!$G:$G,$A129,'[1]BD Ajust.'!$A:$A,O$2,'[1]BD Ajust.'!$D:$D,$C129)</f>
        <v>3086806</v>
      </c>
      <c r="P129" s="17">
        <f ca="1">SUMIFS('[1]BD Ajust.'!$AC:$AC,'[1]BD Ajust.'!$G:$G,$A129,'[1]BD Ajust.'!$A:$A,P$2,'[1]BD Ajust.'!$D:$D,$C129)</f>
        <v>7635</v>
      </c>
      <c r="Q129" s="17">
        <f ca="1">SUMIFS('[1]BD Ajust.'!$AC:$AC,'[1]BD Ajust.'!$G:$G,$A129,'[1]BD Ajust.'!$A:$A,Q$2,'[1]BD Ajust.'!$D:$D,$C129)</f>
        <v>38557212</v>
      </c>
      <c r="R129" s="17">
        <f t="shared" ca="1" si="4"/>
        <v>0.5764909258910389</v>
      </c>
      <c r="S129" s="17">
        <f t="shared" ca="1" si="5"/>
        <v>611.24138877053667</v>
      </c>
    </row>
    <row r="130" spans="1:19" x14ac:dyDescent="0.25">
      <c r="A130" s="21">
        <v>42</v>
      </c>
      <c r="B130" s="4" t="str">
        <f>VLOOKUP(A130,[1]Respondent_ID!$A$10:$B$271,2,FALSE)</f>
        <v xml:space="preserve">The Dayton Power and Light Company                                    </v>
      </c>
      <c r="C130" s="21">
        <v>2016</v>
      </c>
      <c r="D130" s="5">
        <f ca="1">SUMIFS('[1]BD Ajust.'!$AC:$AC,'[1]BD Ajust.'!$G:$G,$A130,'[1]BD Ajust.'!$A:$A,D$2,'[1]BD Ajust.'!$D:$D,$C130)</f>
        <v>2350030719.0077691</v>
      </c>
      <c r="E130" s="6">
        <f ca="1">SUMIFS('[1]BD Ajust.'!$AC:$AC,'[1]BD Ajust.'!$G:$G,$A130,'[1]BD Ajust.'!$A:$A,E$2,'[1]BD Ajust.'!$D:$D,$C130)</f>
        <v>78330716.852264017</v>
      </c>
      <c r="F130" s="6">
        <f ca="1">SUMIFS('[1]BD Ajust.'!$AC:$AC,'[1]BD Ajust.'!$G:$G,$A130,'[1]BD Ajust.'!$A:$A,F$2,'[1]BD Ajust.'!$D:$D,$C130)</f>
        <v>98051470.923417538</v>
      </c>
      <c r="G130" s="5">
        <f ca="1">SUMIFS('[1]BD Ajust.'!$AC:$AC,'[1]BD Ajust.'!$G:$G,$A130,'[1]BD Ajust.'!$A:$A,G$2,'[1]BD Ajust.'!$D:$D,$C130)</f>
        <v>38788944.07669843</v>
      </c>
      <c r="H130" s="6">
        <f ca="1">SUMIFS('[1]BD Ajust.'!$AC:$AC,'[1]BD Ajust.'!$G:$G,$A130,'[1]BD Ajust.'!$A:$A,H$2,'[1]BD Ajust.'!$D:$D,$C130)</f>
        <v>32594490.911072608</v>
      </c>
      <c r="I130" s="6">
        <f ca="1">SUMIFS('[1]BD Ajust.'!$AC:$AC,'[1]BD Ajust.'!$G:$G,$A130,'[1]BD Ajust.'!$A:$A,I$2,'[1]BD Ajust.'!$D:$D,$C130)</f>
        <v>3856016</v>
      </c>
      <c r="J130" s="6">
        <f ca="1">SUMIFS('[1]BD Ajust.'!$AC:$AC,'[1]BD Ajust.'!$G:$G,$A130,'[1]BD Ajust.'!$A:$A,J$2,'[1]BD Ajust.'!$D:$D,$C130)</f>
        <v>177560</v>
      </c>
      <c r="K130" s="6">
        <f ca="1">SUMIFS('[1]BD Ajust.'!$AC:$AC,'[1]BD Ajust.'!$G:$G,$A130,'[1]BD Ajust.'!$A:$A,K$2,'[1]BD Ajust.'!$D:$D,$C130)</f>
        <v>271328</v>
      </c>
      <c r="L130" s="6">
        <f t="shared" ca="1" si="3"/>
        <v>824.21581497494208</v>
      </c>
      <c r="O130" s="17">
        <f ca="1">SUMIFS('[1]BD Ajust.'!$AC:$AC,'[1]BD Ajust.'!$G:$G,$A130,'[1]BD Ajust.'!$A:$A,O$2,'[1]BD Ajust.'!$D:$D,$C130)</f>
        <v>12302113</v>
      </c>
      <c r="P130" s="17">
        <f ca="1">SUMIFS('[1]BD Ajust.'!$AC:$AC,'[1]BD Ajust.'!$G:$G,$A130,'[1]BD Ajust.'!$A:$A,P$2,'[1]BD Ajust.'!$D:$D,$C130)</f>
        <v>3331</v>
      </c>
      <c r="Q130" s="17">
        <f ca="1">SUMIFS('[1]BD Ajust.'!$AC:$AC,'[1]BD Ajust.'!$G:$G,$A130,'[1]BD Ajust.'!$A:$A,Q$2,'[1]BD Ajust.'!$D:$D,$C130)</f>
        <v>16346975</v>
      </c>
      <c r="R130" s="17">
        <f t="shared" ca="1" si="4"/>
        <v>0.56022006500440724</v>
      </c>
      <c r="S130" s="17">
        <f t="shared" ca="1" si="5"/>
        <v>2506.7841850250579</v>
      </c>
    </row>
    <row r="131" spans="1:19" x14ac:dyDescent="0.25">
      <c r="A131" s="21">
        <v>43</v>
      </c>
      <c r="B131" s="4" t="str">
        <f>VLOOKUP(A131,[1]Respondent_ID!$A$10:$B$271,2,FALSE)</f>
        <v xml:space="preserve">Delmarva Power &amp; Light Company                                        </v>
      </c>
      <c r="C131" s="21">
        <v>2016</v>
      </c>
      <c r="D131" s="5">
        <f ca="1">SUMIFS('[1]BD Ajust.'!$AC:$AC,'[1]BD Ajust.'!$G:$G,$A131,'[1]BD Ajust.'!$A:$A,D$2,'[1]BD Ajust.'!$D:$D,$C131)</f>
        <v>2602578744.4578085</v>
      </c>
      <c r="E131" s="6">
        <f ca="1">SUMIFS('[1]BD Ajust.'!$AC:$AC,'[1]BD Ajust.'!$G:$G,$A131,'[1]BD Ajust.'!$A:$A,E$2,'[1]BD Ajust.'!$D:$D,$C131)</f>
        <v>165585495.0801475</v>
      </c>
      <c r="F131" s="6">
        <f ca="1">SUMIFS('[1]BD Ajust.'!$AC:$AC,'[1]BD Ajust.'!$G:$G,$A131,'[1]BD Ajust.'!$A:$A,F$2,'[1]BD Ajust.'!$D:$D,$C131)</f>
        <v>88679687.420958325</v>
      </c>
      <c r="G131" s="5">
        <f ca="1">SUMIFS('[1]BD Ajust.'!$AC:$AC,'[1]BD Ajust.'!$G:$G,$A131,'[1]BD Ajust.'!$A:$A,G$2,'[1]BD Ajust.'!$D:$D,$C131)</f>
        <v>86498782.937554836</v>
      </c>
      <c r="H131" s="6">
        <f ca="1">SUMIFS('[1]BD Ajust.'!$AC:$AC,'[1]BD Ajust.'!$G:$G,$A131,'[1]BD Ajust.'!$A:$A,H$2,'[1]BD Ajust.'!$D:$D,$C131)</f>
        <v>94711731.530655771</v>
      </c>
      <c r="I131" s="6">
        <f ca="1">SUMIFS('[1]BD Ajust.'!$AC:$AC,'[1]BD Ajust.'!$G:$G,$A131,'[1]BD Ajust.'!$A:$A,I$2,'[1]BD Ajust.'!$D:$D,$C131)</f>
        <v>12141119</v>
      </c>
      <c r="J131" s="6">
        <f ca="1">SUMIFS('[1]BD Ajust.'!$AC:$AC,'[1]BD Ajust.'!$G:$G,$A131,'[1]BD Ajust.'!$A:$A,J$2,'[1]BD Ajust.'!$D:$D,$C131)</f>
        <v>1076291</v>
      </c>
      <c r="K131" s="6">
        <f ca="1">SUMIFS('[1]BD Ajust.'!$AC:$AC,'[1]BD Ajust.'!$G:$G,$A131,'[1]BD Ajust.'!$A:$A,K$2,'[1]BD Ajust.'!$D:$D,$C131)</f>
        <v>516709</v>
      </c>
      <c r="L131" s="6">
        <f t="shared" ref="L131:L194" ca="1" si="6">P131-S131</f>
        <v>3964.5862486259075</v>
      </c>
      <c r="O131" s="17">
        <f ca="1">SUMIFS('[1]BD Ajust.'!$AC:$AC,'[1]BD Ajust.'!$G:$G,$A131,'[1]BD Ajust.'!$A:$A,O$2,'[1]BD Ajust.'!$D:$D,$C131)</f>
        <v>345287</v>
      </c>
      <c r="P131" s="17">
        <f ca="1">SUMIFS('[1]BD Ajust.'!$AC:$AC,'[1]BD Ajust.'!$G:$G,$A131,'[1]BD Ajust.'!$A:$A,P$2,'[1]BD Ajust.'!$D:$D,$C131)</f>
        <v>4068</v>
      </c>
      <c r="Q131" s="17">
        <f ca="1">SUMIFS('[1]BD Ajust.'!$AC:$AC,'[1]BD Ajust.'!$G:$G,$A131,'[1]BD Ajust.'!$A:$A,Q$2,'[1]BD Ajust.'!$D:$D,$C131)</f>
        <v>13582599</v>
      </c>
      <c r="R131" s="17">
        <f t="shared" ref="R131:R194" ca="1" si="7">Q131/8760/P131</f>
        <v>0.38115167158308755</v>
      </c>
      <c r="S131" s="17">
        <f t="shared" ref="S131:S194" ca="1" si="8">O131/8760/R131</f>
        <v>103.41375137409268</v>
      </c>
    </row>
    <row r="132" spans="1:19" x14ac:dyDescent="0.25">
      <c r="A132" s="21">
        <v>44</v>
      </c>
      <c r="B132" s="4" t="str">
        <f>VLOOKUP(A132,[1]Respondent_ID!$A$10:$B$271,2,FALSE)</f>
        <v xml:space="preserve">DTE Electric Company                                                  </v>
      </c>
      <c r="C132" s="21">
        <v>2016</v>
      </c>
      <c r="D132" s="5">
        <f ca="1">SUMIFS('[1]BD Ajust.'!$AC:$AC,'[1]BD Ajust.'!$G:$G,$A132,'[1]BD Ajust.'!$A:$A,D$2,'[1]BD Ajust.'!$D:$D,$C132)</f>
        <v>8230637747.6340866</v>
      </c>
      <c r="E132" s="6">
        <f ca="1">SUMIFS('[1]BD Ajust.'!$AC:$AC,'[1]BD Ajust.'!$G:$G,$A132,'[1]BD Ajust.'!$A:$A,E$2,'[1]BD Ajust.'!$D:$D,$C132)</f>
        <v>513389032.80995566</v>
      </c>
      <c r="F132" s="6">
        <f ca="1">SUMIFS('[1]BD Ajust.'!$AC:$AC,'[1]BD Ajust.'!$G:$G,$A132,'[1]BD Ajust.'!$A:$A,F$2,'[1]BD Ajust.'!$D:$D,$C132)</f>
        <v>270783942.25250447</v>
      </c>
      <c r="G132" s="5">
        <f ca="1">SUMIFS('[1]BD Ajust.'!$AC:$AC,'[1]BD Ajust.'!$G:$G,$A132,'[1]BD Ajust.'!$A:$A,G$2,'[1]BD Ajust.'!$D:$D,$C132)</f>
        <v>279258812.65131909</v>
      </c>
      <c r="H132" s="6">
        <f ca="1">SUMIFS('[1]BD Ajust.'!$AC:$AC,'[1]BD Ajust.'!$G:$G,$A132,'[1]BD Ajust.'!$A:$A,H$2,'[1]BD Ajust.'!$D:$D,$C132)</f>
        <v>134938044.4889107</v>
      </c>
      <c r="I132" s="6">
        <f ca="1">SUMIFS('[1]BD Ajust.'!$AC:$AC,'[1]BD Ajust.'!$G:$G,$A132,'[1]BD Ajust.'!$A:$A,I$2,'[1]BD Ajust.'!$D:$D,$C132)</f>
        <v>43664588</v>
      </c>
      <c r="J132" s="6">
        <f ca="1">SUMIFS('[1]BD Ajust.'!$AC:$AC,'[1]BD Ajust.'!$G:$G,$A132,'[1]BD Ajust.'!$A:$A,J$2,'[1]BD Ajust.'!$D:$D,$C132)</f>
        <v>1544444</v>
      </c>
      <c r="K132" s="6">
        <f ca="1">SUMIFS('[1]BD Ajust.'!$AC:$AC,'[1]BD Ajust.'!$G:$G,$A132,'[1]BD Ajust.'!$A:$A,K$2,'[1]BD Ajust.'!$D:$D,$C132)</f>
        <v>2169416</v>
      </c>
      <c r="L132" s="6">
        <f t="shared" ca="1" si="6"/>
        <v>10862.200939809321</v>
      </c>
      <c r="O132" s="17">
        <f ca="1">SUMIFS('[1]BD Ajust.'!$AC:$AC,'[1]BD Ajust.'!$G:$G,$A132,'[1]BD Ajust.'!$A:$A,O$2,'[1]BD Ajust.'!$D:$D,$C132)</f>
        <v>2333576</v>
      </c>
      <c r="P132" s="17">
        <f ca="1">SUMIFS('[1]BD Ajust.'!$AC:$AC,'[1]BD Ajust.'!$G:$G,$A132,'[1]BD Ajust.'!$A:$A,P$2,'[1]BD Ajust.'!$D:$D,$C132)</f>
        <v>11422</v>
      </c>
      <c r="Q132" s="17">
        <f ca="1">SUMIFS('[1]BD Ajust.'!$AC:$AC,'[1]BD Ajust.'!$G:$G,$A132,'[1]BD Ajust.'!$A:$A,Q$2,'[1]BD Ajust.'!$D:$D,$C132)</f>
        <v>47613701</v>
      </c>
      <c r="R132" s="17">
        <f t="shared" ca="1" si="7"/>
        <v>0.47586709818191125</v>
      </c>
      <c r="S132" s="17">
        <f t="shared" ca="1" si="8"/>
        <v>559.79906019067914</v>
      </c>
    </row>
    <row r="133" spans="1:19" x14ac:dyDescent="0.25">
      <c r="A133" s="21">
        <v>45</v>
      </c>
      <c r="B133" s="4" t="str">
        <f>VLOOKUP(A133,[1]Respondent_ID!$A$10:$B$271,2,FALSE)</f>
        <v xml:space="preserve">Duke Energy Carolinas, LLC                                            </v>
      </c>
      <c r="C133" s="21">
        <v>2016</v>
      </c>
      <c r="D133" s="5">
        <f ca="1">SUMIFS('[1]BD Ajust.'!$AC:$AC,'[1]BD Ajust.'!$G:$G,$A133,'[1]BD Ajust.'!$A:$A,D$2,'[1]BD Ajust.'!$D:$D,$C133)</f>
        <v>16608090577.725233</v>
      </c>
      <c r="E133" s="6">
        <f ca="1">SUMIFS('[1]BD Ajust.'!$AC:$AC,'[1]BD Ajust.'!$G:$G,$A133,'[1]BD Ajust.'!$A:$A,E$2,'[1]BD Ajust.'!$D:$D,$C133)</f>
        <v>768962607.28294444</v>
      </c>
      <c r="F133" s="6">
        <f ca="1">SUMIFS('[1]BD Ajust.'!$AC:$AC,'[1]BD Ajust.'!$G:$G,$A133,'[1]BD Ajust.'!$A:$A,F$2,'[1]BD Ajust.'!$D:$D,$C133)</f>
        <v>132860987.33421984</v>
      </c>
      <c r="G133" s="5">
        <f ca="1">SUMIFS('[1]BD Ajust.'!$AC:$AC,'[1]BD Ajust.'!$G:$G,$A133,'[1]BD Ajust.'!$A:$A,G$2,'[1]BD Ajust.'!$D:$D,$C133)</f>
        <v>299647900.26613832</v>
      </c>
      <c r="H133" s="6">
        <f ca="1">SUMIFS('[1]BD Ajust.'!$AC:$AC,'[1]BD Ajust.'!$G:$G,$A133,'[1]BD Ajust.'!$A:$A,H$2,'[1]BD Ajust.'!$D:$D,$C133)</f>
        <v>152693227.2447724</v>
      </c>
      <c r="I133" s="6">
        <f ca="1">SUMIFS('[1]BD Ajust.'!$AC:$AC,'[1]BD Ajust.'!$G:$G,$A133,'[1]BD Ajust.'!$A:$A,I$2,'[1]BD Ajust.'!$D:$D,$C133)</f>
        <v>79462909</v>
      </c>
      <c r="J133" s="6">
        <f ca="1">SUMIFS('[1]BD Ajust.'!$AC:$AC,'[1]BD Ajust.'!$G:$G,$A133,'[1]BD Ajust.'!$A:$A,J$2,'[1]BD Ajust.'!$D:$D,$C133)</f>
        <v>4782092</v>
      </c>
      <c r="K133" s="6">
        <f ca="1">SUMIFS('[1]BD Ajust.'!$AC:$AC,'[1]BD Ajust.'!$G:$G,$A133,'[1]BD Ajust.'!$A:$A,K$2,'[1]BD Ajust.'!$D:$D,$C133)</f>
        <v>2519341</v>
      </c>
      <c r="L133" s="6">
        <f t="shared" ca="1" si="6"/>
        <v>16271.23106384022</v>
      </c>
      <c r="O133" s="17">
        <f ca="1">SUMIFS('[1]BD Ajust.'!$AC:$AC,'[1]BD Ajust.'!$G:$G,$A133,'[1]BD Ajust.'!$A:$A,O$2,'[1]BD Ajust.'!$D:$D,$C133)</f>
        <v>9081806</v>
      </c>
      <c r="P133" s="17">
        <f ca="1">SUMIFS('[1]BD Ajust.'!$AC:$AC,'[1]BD Ajust.'!$G:$G,$A133,'[1]BD Ajust.'!$A:$A,P$2,'[1]BD Ajust.'!$D:$D,$C133)</f>
        <v>18022</v>
      </c>
      <c r="Q133" s="17">
        <f ca="1">SUMIFS('[1]BD Ajust.'!$AC:$AC,'[1]BD Ajust.'!$G:$G,$A133,'[1]BD Ajust.'!$A:$A,Q$2,'[1]BD Ajust.'!$D:$D,$C133)</f>
        <v>93485956</v>
      </c>
      <c r="R133" s="17">
        <f t="shared" ca="1" si="7"/>
        <v>0.59216029216447275</v>
      </c>
      <c r="S133" s="17">
        <f t="shared" ca="1" si="8"/>
        <v>1750.76893615978</v>
      </c>
    </row>
    <row r="134" spans="1:19" x14ac:dyDescent="0.25">
      <c r="A134" s="21">
        <v>46</v>
      </c>
      <c r="B134" s="4" t="str">
        <f>VLOOKUP(A134,[1]Respondent_ID!$A$10:$B$271,2,FALSE)</f>
        <v xml:space="preserve">Duquesne Light Company                                                </v>
      </c>
      <c r="C134" s="21">
        <v>2016</v>
      </c>
      <c r="D134" s="5">
        <f ca="1">SUMIFS('[1]BD Ajust.'!$AC:$AC,'[1]BD Ajust.'!$G:$G,$A134,'[1]BD Ajust.'!$A:$A,D$2,'[1]BD Ajust.'!$D:$D,$C134)</f>
        <v>2963712645.7877703</v>
      </c>
      <c r="E134" s="6">
        <f ca="1">SUMIFS('[1]BD Ajust.'!$AC:$AC,'[1]BD Ajust.'!$G:$G,$A134,'[1]BD Ajust.'!$A:$A,E$2,'[1]BD Ajust.'!$D:$D,$C134)</f>
        <v>156026748.89896008</v>
      </c>
      <c r="F134" s="6">
        <f ca="1">SUMIFS('[1]BD Ajust.'!$AC:$AC,'[1]BD Ajust.'!$G:$G,$A134,'[1]BD Ajust.'!$A:$A,F$2,'[1]BD Ajust.'!$D:$D,$C134)</f>
        <v>67853047.048405245</v>
      </c>
      <c r="G134" s="5">
        <f ca="1">SUMIFS('[1]BD Ajust.'!$AC:$AC,'[1]BD Ajust.'!$G:$G,$A134,'[1]BD Ajust.'!$A:$A,G$2,'[1]BD Ajust.'!$D:$D,$C134)</f>
        <v>48851475.687082455</v>
      </c>
      <c r="H134" s="6">
        <f ca="1">SUMIFS('[1]BD Ajust.'!$AC:$AC,'[1]BD Ajust.'!$G:$G,$A134,'[1]BD Ajust.'!$A:$A,H$2,'[1]BD Ajust.'!$D:$D,$C134)</f>
        <v>114442241.53668557</v>
      </c>
      <c r="I134" s="6">
        <f ca="1">SUMIFS('[1]BD Ajust.'!$AC:$AC,'[1]BD Ajust.'!$G:$G,$A134,'[1]BD Ajust.'!$A:$A,I$2,'[1]BD Ajust.'!$D:$D,$C134)</f>
        <v>13153540</v>
      </c>
      <c r="J134" s="6">
        <f ca="1">SUMIFS('[1]BD Ajust.'!$AC:$AC,'[1]BD Ajust.'!$G:$G,$A134,'[1]BD Ajust.'!$A:$A,J$2,'[1]BD Ajust.'!$D:$D,$C134)</f>
        <v>871710</v>
      </c>
      <c r="K134" s="6">
        <f ca="1">SUMIFS('[1]BD Ajust.'!$AC:$AC,'[1]BD Ajust.'!$G:$G,$A134,'[1]BD Ajust.'!$A:$A,K$2,'[1]BD Ajust.'!$D:$D,$C134)</f>
        <v>587954</v>
      </c>
      <c r="L134" s="6">
        <f t="shared" ca="1" si="6"/>
        <v>2792.2072447749447</v>
      </c>
      <c r="O134" s="17">
        <f ca="1">SUMIFS('[1]BD Ajust.'!$AC:$AC,'[1]BD Ajust.'!$G:$G,$A134,'[1]BD Ajust.'!$A:$A,O$2,'[1]BD Ajust.'!$D:$D,$C134)</f>
        <v>19051</v>
      </c>
      <c r="P134" s="17">
        <f ca="1">SUMIFS('[1]BD Ajust.'!$AC:$AC,'[1]BD Ajust.'!$G:$G,$A134,'[1]BD Ajust.'!$A:$A,P$2,'[1]BD Ajust.'!$D:$D,$C134)</f>
        <v>2796</v>
      </c>
      <c r="Q134" s="17">
        <f ca="1">SUMIFS('[1]BD Ajust.'!$AC:$AC,'[1]BD Ajust.'!$G:$G,$A134,'[1]BD Ajust.'!$A:$A,Q$2,'[1]BD Ajust.'!$D:$D,$C134)</f>
        <v>14044301</v>
      </c>
      <c r="R134" s="17">
        <f t="shared" ca="1" si="7"/>
        <v>0.57340154068760985</v>
      </c>
      <c r="S134" s="17">
        <f t="shared" ca="1" si="8"/>
        <v>3.7927552250553442</v>
      </c>
    </row>
    <row r="135" spans="1:19" x14ac:dyDescent="0.25">
      <c r="A135" s="21">
        <v>49</v>
      </c>
      <c r="B135" s="4" t="str">
        <f>VLOOKUP(A135,[1]Respondent_ID!$A$10:$B$271,2,FALSE)</f>
        <v xml:space="preserve">El Paso Electric Company                                              </v>
      </c>
      <c r="C135" s="21">
        <v>2016</v>
      </c>
      <c r="D135" s="5">
        <f ca="1">SUMIFS('[1]BD Ajust.'!$AC:$AC,'[1]BD Ajust.'!$G:$G,$A135,'[1]BD Ajust.'!$A:$A,D$2,'[1]BD Ajust.'!$D:$D,$C135)</f>
        <v>1618132968.9567494</v>
      </c>
      <c r="E135" s="6">
        <f ca="1">SUMIFS('[1]BD Ajust.'!$AC:$AC,'[1]BD Ajust.'!$G:$G,$A135,'[1]BD Ajust.'!$A:$A,E$2,'[1]BD Ajust.'!$D:$D,$C135)</f>
        <v>87157764.649842978</v>
      </c>
      <c r="F135" s="6">
        <f ca="1">SUMIFS('[1]BD Ajust.'!$AC:$AC,'[1]BD Ajust.'!$G:$G,$A135,'[1]BD Ajust.'!$A:$A,F$2,'[1]BD Ajust.'!$D:$D,$C135)</f>
        <v>22650293.912723314</v>
      </c>
      <c r="G135" s="5">
        <f ca="1">SUMIFS('[1]BD Ajust.'!$AC:$AC,'[1]BD Ajust.'!$G:$G,$A135,'[1]BD Ajust.'!$A:$A,G$2,'[1]BD Ajust.'!$D:$D,$C135)</f>
        <v>23614362.414597422</v>
      </c>
      <c r="H135" s="6">
        <f ca="1">SUMIFS('[1]BD Ajust.'!$AC:$AC,'[1]BD Ajust.'!$G:$G,$A135,'[1]BD Ajust.'!$A:$A,H$2,'[1]BD Ajust.'!$D:$D,$C135)</f>
        <v>28947102.910814479</v>
      </c>
      <c r="I135" s="6">
        <f ca="1">SUMIFS('[1]BD Ajust.'!$AC:$AC,'[1]BD Ajust.'!$G:$G,$A135,'[1]BD Ajust.'!$A:$A,I$2,'[1]BD Ajust.'!$D:$D,$C135)</f>
        <v>7812491</v>
      </c>
      <c r="J135" s="6">
        <f ca="1">SUMIFS('[1]BD Ajust.'!$AC:$AC,'[1]BD Ajust.'!$G:$G,$A135,'[1]BD Ajust.'!$A:$A,J$2,'[1]BD Ajust.'!$D:$D,$C135)</f>
        <v>556519</v>
      </c>
      <c r="K135" s="6">
        <f ca="1">SUMIFS('[1]BD Ajust.'!$AC:$AC,'[1]BD Ajust.'!$G:$G,$A135,'[1]BD Ajust.'!$A:$A,K$2,'[1]BD Ajust.'!$D:$D,$C135)</f>
        <v>408529</v>
      </c>
      <c r="L135" s="6">
        <f t="shared" ca="1" si="6"/>
        <v>1408.7836901629314</v>
      </c>
      <c r="O135" s="17">
        <f ca="1">SUMIFS('[1]BD Ajust.'!$AC:$AC,'[1]BD Ajust.'!$G:$G,$A135,'[1]BD Ajust.'!$A:$A,O$2,'[1]BD Ajust.'!$D:$D,$C135)</f>
        <v>2786020</v>
      </c>
      <c r="P135" s="17">
        <f ca="1">SUMIFS('[1]BD Ajust.'!$AC:$AC,'[1]BD Ajust.'!$G:$G,$A135,'[1]BD Ajust.'!$A:$A,P$2,'[1]BD Ajust.'!$D:$D,$C135)</f>
        <v>1877</v>
      </c>
      <c r="Q135" s="17">
        <f ca="1">SUMIFS('[1]BD Ajust.'!$AC:$AC,'[1]BD Ajust.'!$G:$G,$A135,'[1]BD Ajust.'!$A:$A,Q$2,'[1]BD Ajust.'!$D:$D,$C135)</f>
        <v>11168683</v>
      </c>
      <c r="R135" s="17">
        <f t="shared" ca="1" si="7"/>
        <v>0.67925616024794255</v>
      </c>
      <c r="S135" s="17">
        <f t="shared" ca="1" si="8"/>
        <v>468.21630983706854</v>
      </c>
    </row>
    <row r="136" spans="1:19" x14ac:dyDescent="0.25">
      <c r="A136" s="21">
        <v>51</v>
      </c>
      <c r="B136" s="4" t="str">
        <f>VLOOKUP(A136,[1]Respondent_ID!$A$10:$B$271,2,FALSE)</f>
        <v xml:space="preserve">The Empire District Electric Company                                  </v>
      </c>
      <c r="C136" s="21">
        <v>2016</v>
      </c>
      <c r="D136" s="5">
        <f ca="1">SUMIFS('[1]BD Ajust.'!$AC:$AC,'[1]BD Ajust.'!$G:$G,$A136,'[1]BD Ajust.'!$A:$A,D$2,'[1]BD Ajust.'!$D:$D,$C136)</f>
        <v>1283994745.0918481</v>
      </c>
      <c r="E136" s="6">
        <f ca="1">SUMIFS('[1]BD Ajust.'!$AC:$AC,'[1]BD Ajust.'!$G:$G,$A136,'[1]BD Ajust.'!$A:$A,E$2,'[1]BD Ajust.'!$D:$D,$C136)</f>
        <v>36142926.328231476</v>
      </c>
      <c r="F136" s="6">
        <f ca="1">SUMIFS('[1]BD Ajust.'!$AC:$AC,'[1]BD Ajust.'!$G:$G,$A136,'[1]BD Ajust.'!$A:$A,F$2,'[1]BD Ajust.'!$D:$D,$C136)</f>
        <v>15681603.417926552</v>
      </c>
      <c r="G136" s="5">
        <f ca="1">SUMIFS('[1]BD Ajust.'!$AC:$AC,'[1]BD Ajust.'!$G:$G,$A136,'[1]BD Ajust.'!$A:$A,G$2,'[1]BD Ajust.'!$D:$D,$C136)</f>
        <v>25589315.258478597</v>
      </c>
      <c r="H136" s="6">
        <f ca="1">SUMIFS('[1]BD Ajust.'!$AC:$AC,'[1]BD Ajust.'!$G:$G,$A136,'[1]BD Ajust.'!$A:$A,H$2,'[1]BD Ajust.'!$D:$D,$C136)</f>
        <v>20542113.626094081</v>
      </c>
      <c r="I136" s="6">
        <f ca="1">SUMIFS('[1]BD Ajust.'!$AC:$AC,'[1]BD Ajust.'!$G:$G,$A136,'[1]BD Ajust.'!$A:$A,I$2,'[1]BD Ajust.'!$D:$D,$C136)</f>
        <v>4618760</v>
      </c>
      <c r="J136" s="6">
        <f ca="1">SUMIFS('[1]BD Ajust.'!$AC:$AC,'[1]BD Ajust.'!$G:$G,$A136,'[1]BD Ajust.'!$A:$A,J$2,'[1]BD Ajust.'!$D:$D,$C136)</f>
        <v>173366</v>
      </c>
      <c r="K136" s="6">
        <f ca="1">SUMIFS('[1]BD Ajust.'!$AC:$AC,'[1]BD Ajust.'!$G:$G,$A136,'[1]BD Ajust.'!$A:$A,K$2,'[1]BD Ajust.'!$D:$D,$C136)</f>
        <v>170533</v>
      </c>
      <c r="L136" s="6">
        <f t="shared" ca="1" si="6"/>
        <v>1056.1944537845866</v>
      </c>
      <c r="O136" s="17">
        <f ca="1">SUMIFS('[1]BD Ajust.'!$AC:$AC,'[1]BD Ajust.'!$G:$G,$A136,'[1]BD Ajust.'!$A:$A,O$2,'[1]BD Ajust.'!$D:$D,$C136)</f>
        <v>331947</v>
      </c>
      <c r="P136" s="17">
        <f ca="1">SUMIFS('[1]BD Ajust.'!$AC:$AC,'[1]BD Ajust.'!$G:$G,$A136,'[1]BD Ajust.'!$A:$A,P$2,'[1]BD Ajust.'!$D:$D,$C136)</f>
        <v>1114</v>
      </c>
      <c r="Q136" s="17">
        <f ca="1">SUMIFS('[1]BD Ajust.'!$AC:$AC,'[1]BD Ajust.'!$G:$G,$A136,'[1]BD Ajust.'!$A:$A,Q$2,'[1]BD Ajust.'!$D:$D,$C136)</f>
        <v>6397119</v>
      </c>
      <c r="R136" s="17">
        <f t="shared" ca="1" si="7"/>
        <v>0.65553386537468339</v>
      </c>
      <c r="S136" s="17">
        <f t="shared" ca="1" si="8"/>
        <v>57.805546215413528</v>
      </c>
    </row>
    <row r="137" spans="1:19" x14ac:dyDescent="0.25">
      <c r="A137" s="21">
        <v>54</v>
      </c>
      <c r="B137" s="4" t="str">
        <f>VLOOKUP(A137,[1]Respondent_ID!$A$10:$B$271,2,FALSE)</f>
        <v xml:space="preserve">Fitchburg Gas and Electric Light Company                              </v>
      </c>
      <c r="C137" s="21">
        <v>2016</v>
      </c>
      <c r="D137" s="5">
        <f ca="1">SUMIFS('[1]BD Ajust.'!$AC:$AC,'[1]BD Ajust.'!$G:$G,$A137,'[1]BD Ajust.'!$A:$A,D$2,'[1]BD Ajust.'!$D:$D,$C137)</f>
        <v>142959014.15381774</v>
      </c>
      <c r="E137" s="6">
        <f ca="1">SUMIFS('[1]BD Ajust.'!$AC:$AC,'[1]BD Ajust.'!$G:$G,$A137,'[1]BD Ajust.'!$A:$A,E$2,'[1]BD Ajust.'!$D:$D,$C137)</f>
        <v>8639424.5888672508</v>
      </c>
      <c r="F137" s="6">
        <f ca="1">SUMIFS('[1]BD Ajust.'!$AC:$AC,'[1]BD Ajust.'!$G:$G,$A137,'[1]BD Ajust.'!$A:$A,F$2,'[1]BD Ajust.'!$D:$D,$C137)</f>
        <v>8548529.2057121377</v>
      </c>
      <c r="G137" s="5">
        <f ca="1">SUMIFS('[1]BD Ajust.'!$AC:$AC,'[1]BD Ajust.'!$G:$G,$A137,'[1]BD Ajust.'!$A:$A,G$2,'[1]BD Ajust.'!$D:$D,$C137)</f>
        <v>3613197.5238028937</v>
      </c>
      <c r="H137" s="6">
        <f ca="1">SUMIFS('[1]BD Ajust.'!$AC:$AC,'[1]BD Ajust.'!$G:$G,$A137,'[1]BD Ajust.'!$A:$A,H$2,'[1]BD Ajust.'!$D:$D,$C137)</f>
        <v>3373639.4134728252</v>
      </c>
      <c r="I137" s="6">
        <f ca="1">SUMIFS('[1]BD Ajust.'!$AC:$AC,'[1]BD Ajust.'!$G:$G,$A137,'[1]BD Ajust.'!$A:$A,I$2,'[1]BD Ajust.'!$D:$D,$C137)</f>
        <v>433432</v>
      </c>
      <c r="J137" s="6">
        <f ca="1">SUMIFS('[1]BD Ajust.'!$AC:$AC,'[1]BD Ajust.'!$G:$G,$A137,'[1]BD Ajust.'!$A:$A,J$2,'[1]BD Ajust.'!$D:$D,$C137)</f>
        <v>4517</v>
      </c>
      <c r="K137" s="6">
        <f ca="1">SUMIFS('[1]BD Ajust.'!$AC:$AC,'[1]BD Ajust.'!$G:$G,$A137,'[1]BD Ajust.'!$A:$A,K$2,'[1]BD Ajust.'!$D:$D,$C137)</f>
        <v>29385</v>
      </c>
      <c r="L137" s="6">
        <f t="shared" ca="1" si="6"/>
        <v>80.16721385596334</v>
      </c>
      <c r="O137" s="17">
        <f ca="1">SUMIFS('[1]BD Ajust.'!$AC:$AC,'[1]BD Ajust.'!$G:$G,$A137,'[1]BD Ajust.'!$A:$A,O$2,'[1]BD Ajust.'!$D:$D,$C137)</f>
        <v>11066</v>
      </c>
      <c r="P137" s="17">
        <f ca="1">SUMIFS('[1]BD Ajust.'!$AC:$AC,'[1]BD Ajust.'!$G:$G,$A137,'[1]BD Ajust.'!$A:$A,P$2,'[1]BD Ajust.'!$D:$D,$C137)</f>
        <v>85</v>
      </c>
      <c r="Q137" s="17">
        <f ca="1">SUMIFS('[1]BD Ajust.'!$AC:$AC,'[1]BD Ajust.'!$G:$G,$A137,'[1]BD Ajust.'!$A:$A,Q$2,'[1]BD Ajust.'!$D:$D,$C137)</f>
        <v>194631</v>
      </c>
      <c r="R137" s="17">
        <f t="shared" ca="1" si="7"/>
        <v>0.26139000805801776</v>
      </c>
      <c r="S137" s="17">
        <f t="shared" ca="1" si="8"/>
        <v>4.832786144036664</v>
      </c>
    </row>
    <row r="138" spans="1:19" x14ac:dyDescent="0.25">
      <c r="A138" s="21">
        <v>55</v>
      </c>
      <c r="B138" s="4" t="str">
        <f>VLOOKUP(A138,[1]Respondent_ID!$A$10:$B$271,2,FALSE)</f>
        <v xml:space="preserve">Duke Energy Florida, LLC                                              </v>
      </c>
      <c r="C138" s="21">
        <v>2016</v>
      </c>
      <c r="D138" s="5">
        <f ca="1">SUMIFS('[1]BD Ajust.'!$AC:$AC,'[1]BD Ajust.'!$G:$G,$A138,'[1]BD Ajust.'!$A:$A,D$2,'[1]BD Ajust.'!$D:$D,$C138)</f>
        <v>7251331111.9521437</v>
      </c>
      <c r="E138" s="6">
        <f ca="1">SUMIFS('[1]BD Ajust.'!$AC:$AC,'[1]BD Ajust.'!$G:$G,$A138,'[1]BD Ajust.'!$A:$A,E$2,'[1]BD Ajust.'!$D:$D,$C138)</f>
        <v>251067452.28397378</v>
      </c>
      <c r="F138" s="6">
        <f ca="1">SUMIFS('[1]BD Ajust.'!$AC:$AC,'[1]BD Ajust.'!$G:$G,$A138,'[1]BD Ajust.'!$A:$A,F$2,'[1]BD Ajust.'!$D:$D,$C138)</f>
        <v>186844018.97961837</v>
      </c>
      <c r="G138" s="5">
        <f ca="1">SUMIFS('[1]BD Ajust.'!$AC:$AC,'[1]BD Ajust.'!$G:$G,$A138,'[1]BD Ajust.'!$A:$A,G$2,'[1]BD Ajust.'!$D:$D,$C138)</f>
        <v>163214044.7507219</v>
      </c>
      <c r="H138" s="6">
        <f ca="1">SUMIFS('[1]BD Ajust.'!$AC:$AC,'[1]BD Ajust.'!$G:$G,$A138,'[1]BD Ajust.'!$A:$A,H$2,'[1]BD Ajust.'!$D:$D,$C138)</f>
        <v>157748425.99197453</v>
      </c>
      <c r="I138" s="6">
        <f ca="1">SUMIFS('[1]BD Ajust.'!$AC:$AC,'[1]BD Ajust.'!$G:$G,$A138,'[1]BD Ajust.'!$A:$A,I$2,'[1]BD Ajust.'!$D:$D,$C138)</f>
        <v>38773961</v>
      </c>
      <c r="J138" s="6">
        <f ca="1">SUMIFS('[1]BD Ajust.'!$AC:$AC,'[1]BD Ajust.'!$G:$G,$A138,'[1]BD Ajust.'!$A:$A,J$2,'[1]BD Ajust.'!$D:$D,$C138)</f>
        <v>2160162</v>
      </c>
      <c r="K138" s="6">
        <f ca="1">SUMIFS('[1]BD Ajust.'!$AC:$AC,'[1]BD Ajust.'!$G:$G,$A138,'[1]BD Ajust.'!$A:$A,K$2,'[1]BD Ajust.'!$D:$D,$C138)</f>
        <v>1743149</v>
      </c>
      <c r="L138" s="6">
        <f t="shared" ca="1" si="6"/>
        <v>9300.8691891634298</v>
      </c>
      <c r="O138" s="17">
        <f ca="1">SUMIFS('[1]BD Ajust.'!$AC:$AC,'[1]BD Ajust.'!$G:$G,$A138,'[1]BD Ajust.'!$A:$A,O$2,'[1]BD Ajust.'!$D:$D,$C138)</f>
        <v>1886974</v>
      </c>
      <c r="P138" s="17">
        <f ca="1">SUMIFS('[1]BD Ajust.'!$AC:$AC,'[1]BD Ajust.'!$G:$G,$A138,'[1]BD Ajust.'!$A:$A,P$2,'[1]BD Ajust.'!$D:$D,$C138)</f>
        <v>9728</v>
      </c>
      <c r="Q138" s="17">
        <f ca="1">SUMIFS('[1]BD Ajust.'!$AC:$AC,'[1]BD Ajust.'!$G:$G,$A138,'[1]BD Ajust.'!$A:$A,Q$2,'[1]BD Ajust.'!$D:$D,$C138)</f>
        <v>42976256</v>
      </c>
      <c r="R138" s="17">
        <f t="shared" ca="1" si="7"/>
        <v>0.50431386685892809</v>
      </c>
      <c r="S138" s="17">
        <f t="shared" ca="1" si="8"/>
        <v>427.13081083656988</v>
      </c>
    </row>
    <row r="139" spans="1:19" x14ac:dyDescent="0.25">
      <c r="A139" s="21">
        <v>56</v>
      </c>
      <c r="B139" s="4" t="str">
        <f>VLOOKUP(A139,[1]Respondent_ID!$A$10:$B$271,2,FALSE)</f>
        <v xml:space="preserve">Florida Power &amp; Light Company                                         </v>
      </c>
      <c r="C139" s="21">
        <v>2016</v>
      </c>
      <c r="D139" s="5">
        <f ca="1">SUMIFS('[1]BD Ajust.'!$AC:$AC,'[1]BD Ajust.'!$G:$G,$A139,'[1]BD Ajust.'!$A:$A,D$2,'[1]BD Ajust.'!$D:$D,$C139)</f>
        <v>14651196744.873934</v>
      </c>
      <c r="E139" s="6">
        <f ca="1">SUMIFS('[1]BD Ajust.'!$AC:$AC,'[1]BD Ajust.'!$G:$G,$A139,'[1]BD Ajust.'!$A:$A,E$2,'[1]BD Ajust.'!$D:$D,$C139)</f>
        <v>1018844026.2419338</v>
      </c>
      <c r="F139" s="6">
        <f ca="1">SUMIFS('[1]BD Ajust.'!$AC:$AC,'[1]BD Ajust.'!$G:$G,$A139,'[1]BD Ajust.'!$A:$A,F$2,'[1]BD Ajust.'!$D:$D,$C139)</f>
        <v>176400600.13678449</v>
      </c>
      <c r="G139" s="5">
        <f ca="1">SUMIFS('[1]BD Ajust.'!$AC:$AC,'[1]BD Ajust.'!$G:$G,$A139,'[1]BD Ajust.'!$A:$A,G$2,'[1]BD Ajust.'!$D:$D,$C139)</f>
        <v>263471485.10062352</v>
      </c>
      <c r="H139" s="6">
        <f ca="1">SUMIFS('[1]BD Ajust.'!$AC:$AC,'[1]BD Ajust.'!$G:$G,$A139,'[1]BD Ajust.'!$A:$A,H$2,'[1]BD Ajust.'!$D:$D,$C139)</f>
        <v>126841895.17447124</v>
      </c>
      <c r="I139" s="6">
        <f ca="1">SUMIFS('[1]BD Ajust.'!$AC:$AC,'[1]BD Ajust.'!$G:$G,$A139,'[1]BD Ajust.'!$A:$A,I$2,'[1]BD Ajust.'!$D:$D,$C139)</f>
        <v>109662646</v>
      </c>
      <c r="J139" s="6">
        <f ca="1">SUMIFS('[1]BD Ajust.'!$AC:$AC,'[1]BD Ajust.'!$G:$G,$A139,'[1]BD Ajust.'!$A:$A,J$2,'[1]BD Ajust.'!$D:$D,$C139)</f>
        <v>6246790</v>
      </c>
      <c r="K139" s="6">
        <f ca="1">SUMIFS('[1]BD Ajust.'!$AC:$AC,'[1]BD Ajust.'!$G:$G,$A139,'[1]BD Ajust.'!$A:$A,K$2,'[1]BD Ajust.'!$D:$D,$C139)</f>
        <v>4840280</v>
      </c>
      <c r="L139" s="6">
        <f t="shared" ca="1" si="6"/>
        <v>22027.841656280452</v>
      </c>
      <c r="O139" s="17">
        <f ca="1">SUMIFS('[1]BD Ajust.'!$AC:$AC,'[1]BD Ajust.'!$G:$G,$A139,'[1]BD Ajust.'!$A:$A,O$2,'[1]BD Ajust.'!$D:$D,$C139)</f>
        <v>9617045</v>
      </c>
      <c r="P139" s="17">
        <f ca="1">SUMIFS('[1]BD Ajust.'!$AC:$AC,'[1]BD Ajust.'!$G:$G,$A139,'[1]BD Ajust.'!$A:$A,P$2,'[1]BD Ajust.'!$D:$D,$C139)</f>
        <v>23858</v>
      </c>
      <c r="Q139" s="17">
        <f ca="1">SUMIFS('[1]BD Ajust.'!$AC:$AC,'[1]BD Ajust.'!$G:$G,$A139,'[1]BD Ajust.'!$A:$A,Q$2,'[1]BD Ajust.'!$D:$D,$C139)</f>
        <v>125368092</v>
      </c>
      <c r="R139" s="17">
        <f t="shared" ca="1" si="7"/>
        <v>0.59985858107960677</v>
      </c>
      <c r="S139" s="17">
        <f t="shared" ca="1" si="8"/>
        <v>1830.1583437195491</v>
      </c>
    </row>
    <row r="140" spans="1:19" x14ac:dyDescent="0.25">
      <c r="A140" s="21">
        <v>57</v>
      </c>
      <c r="B140" s="4" t="str">
        <f>VLOOKUP(A140,[1]Respondent_ID!$A$10:$B$271,2,FALSE)</f>
        <v xml:space="preserve">Georgia Power Company                                                 </v>
      </c>
      <c r="C140" s="21">
        <v>2016</v>
      </c>
      <c r="D140" s="5">
        <f ca="1">SUMIFS('[1]BD Ajust.'!$AC:$AC,'[1]BD Ajust.'!$G:$G,$A140,'[1]BD Ajust.'!$A:$A,D$2,'[1]BD Ajust.'!$D:$D,$C140)</f>
        <v>10162236115.053648</v>
      </c>
      <c r="E140" s="6">
        <f ca="1">SUMIFS('[1]BD Ajust.'!$AC:$AC,'[1]BD Ajust.'!$G:$G,$A140,'[1]BD Ajust.'!$A:$A,E$2,'[1]BD Ajust.'!$D:$D,$C140)</f>
        <v>576762685.08299482</v>
      </c>
      <c r="F140" s="6">
        <f ca="1">SUMIFS('[1]BD Ajust.'!$AC:$AC,'[1]BD Ajust.'!$G:$G,$A140,'[1]BD Ajust.'!$A:$A,F$2,'[1]BD Ajust.'!$D:$D,$C140)</f>
        <v>368453301.42772448</v>
      </c>
      <c r="G140" s="5">
        <f ca="1">SUMIFS('[1]BD Ajust.'!$AC:$AC,'[1]BD Ajust.'!$G:$G,$A140,'[1]BD Ajust.'!$A:$A,G$2,'[1]BD Ajust.'!$D:$D,$C140)</f>
        <v>260038571.50129461</v>
      </c>
      <c r="H140" s="6">
        <f ca="1">SUMIFS('[1]BD Ajust.'!$AC:$AC,'[1]BD Ajust.'!$G:$G,$A140,'[1]BD Ajust.'!$A:$A,H$2,'[1]BD Ajust.'!$D:$D,$C140)</f>
        <v>202849991.18387187</v>
      </c>
      <c r="I140" s="6">
        <f ca="1">SUMIFS('[1]BD Ajust.'!$AC:$AC,'[1]BD Ajust.'!$G:$G,$A140,'[1]BD Ajust.'!$A:$A,I$2,'[1]BD Ajust.'!$D:$D,$C140)</f>
        <v>84872503</v>
      </c>
      <c r="J140" s="6">
        <f ca="1">SUMIFS('[1]BD Ajust.'!$AC:$AC,'[1]BD Ajust.'!$G:$G,$A140,'[1]BD Ajust.'!$A:$A,J$2,'[1]BD Ajust.'!$D:$D,$C140)</f>
        <v>3836232</v>
      </c>
      <c r="K140" s="6">
        <f ca="1">SUMIFS('[1]BD Ajust.'!$AC:$AC,'[1]BD Ajust.'!$G:$G,$A140,'[1]BD Ajust.'!$A:$A,K$2,'[1]BD Ajust.'!$D:$D,$C140)</f>
        <v>2468873</v>
      </c>
      <c r="L140" s="6">
        <f t="shared" ca="1" si="6"/>
        <v>15408.920752578113</v>
      </c>
      <c r="O140" s="17">
        <f ca="1">SUMIFS('[1]BD Ajust.'!$AC:$AC,'[1]BD Ajust.'!$G:$G,$A140,'[1]BD Ajust.'!$A:$A,O$2,'[1]BD Ajust.'!$D:$D,$C140)</f>
        <v>4813965</v>
      </c>
      <c r="P140" s="17">
        <f ca="1">SUMIFS('[1]BD Ajust.'!$AC:$AC,'[1]BD Ajust.'!$G:$G,$A140,'[1]BD Ajust.'!$A:$A,P$2,'[1]BD Ajust.'!$D:$D,$C140)</f>
        <v>16244</v>
      </c>
      <c r="Q140" s="17">
        <f ca="1">SUMIFS('[1]BD Ajust.'!$AC:$AC,'[1]BD Ajust.'!$G:$G,$A140,'[1]BD Ajust.'!$A:$A,Q$2,'[1]BD Ajust.'!$D:$D,$C140)</f>
        <v>93641469</v>
      </c>
      <c r="R140" s="17">
        <f t="shared" ca="1" si="7"/>
        <v>0.65806854290562078</v>
      </c>
      <c r="S140" s="17">
        <f t="shared" ca="1" si="8"/>
        <v>835.07924742188743</v>
      </c>
    </row>
    <row r="141" spans="1:19" x14ac:dyDescent="0.25">
      <c r="A141" s="21">
        <v>59</v>
      </c>
      <c r="B141" s="4" t="str">
        <f>VLOOKUP(A141,[1]Respondent_ID!$A$10:$B$271,2,FALSE)</f>
        <v xml:space="preserve">Liberty Utilities (Granite State Electric) Corp.                      </v>
      </c>
      <c r="C141" s="21">
        <v>2016</v>
      </c>
      <c r="D141" s="5">
        <f ca="1">SUMIFS('[1]BD Ajust.'!$AC:$AC,'[1]BD Ajust.'!$G:$G,$A141,'[1]BD Ajust.'!$A:$A,D$2,'[1]BD Ajust.'!$D:$D,$C141)</f>
        <v>260688378.28978875</v>
      </c>
      <c r="E141" s="6">
        <f ca="1">SUMIFS('[1]BD Ajust.'!$AC:$AC,'[1]BD Ajust.'!$G:$G,$A141,'[1]BD Ajust.'!$A:$A,E$2,'[1]BD Ajust.'!$D:$D,$C141)</f>
        <v>5725265.0006068051</v>
      </c>
      <c r="F141" s="6">
        <f ca="1">SUMIFS('[1]BD Ajust.'!$AC:$AC,'[1]BD Ajust.'!$G:$G,$A141,'[1]BD Ajust.'!$A:$A,F$2,'[1]BD Ajust.'!$D:$D,$C141)</f>
        <v>3257707.5813016258</v>
      </c>
      <c r="G141" s="5">
        <f ca="1">SUMIFS('[1]BD Ajust.'!$AC:$AC,'[1]BD Ajust.'!$G:$G,$A141,'[1]BD Ajust.'!$A:$A,G$2,'[1]BD Ajust.'!$D:$D,$C141)</f>
        <v>7160394.4037664728</v>
      </c>
      <c r="H141" s="6">
        <f ca="1">SUMIFS('[1]BD Ajust.'!$AC:$AC,'[1]BD Ajust.'!$G:$G,$A141,'[1]BD Ajust.'!$A:$A,H$2,'[1]BD Ajust.'!$D:$D,$C141)</f>
        <v>2633446.0020862343</v>
      </c>
      <c r="I141" s="6">
        <f ca="1">SUMIFS('[1]BD Ajust.'!$AC:$AC,'[1]BD Ajust.'!$G:$G,$A141,'[1]BD Ajust.'!$A:$A,I$2,'[1]BD Ajust.'!$D:$D,$C141)</f>
        <v>909124</v>
      </c>
      <c r="J141" s="6">
        <f ca="1">SUMIFS('[1]BD Ajust.'!$AC:$AC,'[1]BD Ajust.'!$G:$G,$A141,'[1]BD Ajust.'!$A:$A,J$2,'[1]BD Ajust.'!$D:$D,$C141)</f>
        <v>19764</v>
      </c>
      <c r="K141" s="6">
        <f ca="1">SUMIFS('[1]BD Ajust.'!$AC:$AC,'[1]BD Ajust.'!$G:$G,$A141,'[1]BD Ajust.'!$A:$A,K$2,'[1]BD Ajust.'!$D:$D,$C141)</f>
        <v>43692</v>
      </c>
      <c r="L141" s="6">
        <f t="shared" ca="1" si="6"/>
        <v>193.52798567147548</v>
      </c>
      <c r="O141" s="17">
        <f ca="1">SUMIFS('[1]BD Ajust.'!$AC:$AC,'[1]BD Ajust.'!$G:$G,$A141,'[1]BD Ajust.'!$A:$A,O$2,'[1]BD Ajust.'!$D:$D,$C141)</f>
        <v>1118</v>
      </c>
      <c r="P141" s="17">
        <f ca="1">SUMIFS('[1]BD Ajust.'!$AC:$AC,'[1]BD Ajust.'!$G:$G,$A141,'[1]BD Ajust.'!$A:$A,P$2,'[1]BD Ajust.'!$D:$D,$C141)</f>
        <v>194</v>
      </c>
      <c r="Q141" s="17">
        <f ca="1">SUMIFS('[1]BD Ajust.'!$AC:$AC,'[1]BD Ajust.'!$G:$G,$A141,'[1]BD Ajust.'!$A:$A,Q$2,'[1]BD Ajust.'!$D:$D,$C141)</f>
        <v>459503</v>
      </c>
      <c r="R141" s="17">
        <f t="shared" ca="1" si="7"/>
        <v>0.27038495033658144</v>
      </c>
      <c r="S141" s="17">
        <f t="shared" ca="1" si="8"/>
        <v>0.47201432852451464</v>
      </c>
    </row>
    <row r="142" spans="1:19" x14ac:dyDescent="0.25">
      <c r="A142" s="21">
        <v>61</v>
      </c>
      <c r="B142" s="4" t="str">
        <f>VLOOKUP(A142,[1]Respondent_ID!$A$10:$B$271,2,FALSE)</f>
        <v xml:space="preserve">Green Mountain Power Corp                                             </v>
      </c>
      <c r="C142" s="21">
        <v>2016</v>
      </c>
      <c r="D142" s="5">
        <f ca="1">SUMIFS('[1]BD Ajust.'!$AC:$AC,'[1]BD Ajust.'!$G:$G,$A142,'[1]BD Ajust.'!$A:$A,D$2,'[1]BD Ajust.'!$D:$D,$C142)</f>
        <v>1283316995.1064343</v>
      </c>
      <c r="E142" s="6">
        <f ca="1">SUMIFS('[1]BD Ajust.'!$AC:$AC,'[1]BD Ajust.'!$G:$G,$A142,'[1]BD Ajust.'!$A:$A,E$2,'[1]BD Ajust.'!$D:$D,$C142)</f>
        <v>67531906.571876779</v>
      </c>
      <c r="F142" s="6">
        <f ca="1">SUMIFS('[1]BD Ajust.'!$AC:$AC,'[1]BD Ajust.'!$G:$G,$A142,'[1]BD Ajust.'!$A:$A,F$2,'[1]BD Ajust.'!$D:$D,$C142)</f>
        <v>11254504.62491546</v>
      </c>
      <c r="G142" s="5">
        <f ca="1">SUMIFS('[1]BD Ajust.'!$AC:$AC,'[1]BD Ajust.'!$G:$G,$A142,'[1]BD Ajust.'!$A:$A,G$2,'[1]BD Ajust.'!$D:$D,$C142)</f>
        <v>38042173.240137339</v>
      </c>
      <c r="H142" s="6">
        <f ca="1">SUMIFS('[1]BD Ajust.'!$AC:$AC,'[1]BD Ajust.'!$G:$G,$A142,'[1]BD Ajust.'!$A:$A,H$2,'[1]BD Ajust.'!$D:$D,$C142)</f>
        <v>12041772.201372897</v>
      </c>
      <c r="I142" s="6">
        <f ca="1">SUMIFS('[1]BD Ajust.'!$AC:$AC,'[1]BD Ajust.'!$G:$G,$A142,'[1]BD Ajust.'!$A:$A,I$2,'[1]BD Ajust.'!$D:$D,$C142)</f>
        <v>4222833</v>
      </c>
      <c r="J142" s="6">
        <f ca="1">SUMIFS('[1]BD Ajust.'!$AC:$AC,'[1]BD Ajust.'!$G:$G,$A142,'[1]BD Ajust.'!$A:$A,J$2,'[1]BD Ajust.'!$D:$D,$C142)</f>
        <v>219547</v>
      </c>
      <c r="K142" s="6">
        <f ca="1">SUMIFS('[1]BD Ajust.'!$AC:$AC,'[1]BD Ajust.'!$G:$G,$A142,'[1]BD Ajust.'!$A:$A,K$2,'[1]BD Ajust.'!$D:$D,$C142)</f>
        <v>262008</v>
      </c>
      <c r="L142" s="6">
        <f t="shared" ca="1" si="6"/>
        <v>579.33022208395653</v>
      </c>
      <c r="O142" s="17">
        <f ca="1">SUMIFS('[1]BD Ajust.'!$AC:$AC,'[1]BD Ajust.'!$G:$G,$A142,'[1]BD Ajust.'!$A:$A,O$2,'[1]BD Ajust.'!$D:$D,$C142)</f>
        <v>465911</v>
      </c>
      <c r="P142" s="17">
        <f ca="1">SUMIFS('[1]BD Ajust.'!$AC:$AC,'[1]BD Ajust.'!$G:$G,$A142,'[1]BD Ajust.'!$A:$A,P$2,'[1]BD Ajust.'!$D:$D,$C142)</f>
        <v>640</v>
      </c>
      <c r="Q142" s="17">
        <f ca="1">SUMIFS('[1]BD Ajust.'!$AC:$AC,'[1]BD Ajust.'!$G:$G,$A142,'[1]BD Ajust.'!$A:$A,Q$2,'[1]BD Ajust.'!$D:$D,$C142)</f>
        <v>4914853</v>
      </c>
      <c r="R142" s="17">
        <f t="shared" ca="1" si="7"/>
        <v>0.8766504352168949</v>
      </c>
      <c r="S142" s="17">
        <f t="shared" ca="1" si="8"/>
        <v>60.669777916043472</v>
      </c>
    </row>
    <row r="143" spans="1:19" x14ac:dyDescent="0.25">
      <c r="A143" s="21">
        <v>62</v>
      </c>
      <c r="B143" s="4" t="str">
        <f>VLOOKUP(A143,[1]Respondent_ID!$A$10:$B$271,2,FALSE)</f>
        <v xml:space="preserve">Gulf Power Company                                                    </v>
      </c>
      <c r="C143" s="21">
        <v>2016</v>
      </c>
      <c r="D143" s="5">
        <f ca="1">SUMIFS('[1]BD Ajust.'!$AC:$AC,'[1]BD Ajust.'!$G:$G,$A143,'[1]BD Ajust.'!$A:$A,D$2,'[1]BD Ajust.'!$D:$D,$C143)</f>
        <v>1595371947.2798035</v>
      </c>
      <c r="E143" s="6">
        <f ca="1">SUMIFS('[1]BD Ajust.'!$AC:$AC,'[1]BD Ajust.'!$G:$G,$A143,'[1]BD Ajust.'!$A:$A,E$2,'[1]BD Ajust.'!$D:$D,$C143)</f>
        <v>102030774.47192898</v>
      </c>
      <c r="F143" s="6">
        <f ca="1">SUMIFS('[1]BD Ajust.'!$AC:$AC,'[1]BD Ajust.'!$G:$G,$A143,'[1]BD Ajust.'!$A:$A,F$2,'[1]BD Ajust.'!$D:$D,$C143)</f>
        <v>55648941.1326866</v>
      </c>
      <c r="G143" s="5">
        <f ca="1">SUMIFS('[1]BD Ajust.'!$AC:$AC,'[1]BD Ajust.'!$G:$G,$A143,'[1]BD Ajust.'!$A:$A,G$2,'[1]BD Ajust.'!$D:$D,$C143)</f>
        <v>45523670.938597061</v>
      </c>
      <c r="H143" s="6">
        <f ca="1">SUMIFS('[1]BD Ajust.'!$AC:$AC,'[1]BD Ajust.'!$G:$G,$A143,'[1]BD Ajust.'!$A:$A,H$2,'[1]BD Ajust.'!$D:$D,$C143)</f>
        <v>34569805.934076786</v>
      </c>
      <c r="I143" s="6">
        <f ca="1">SUMIFS('[1]BD Ajust.'!$AC:$AC,'[1]BD Ajust.'!$G:$G,$A143,'[1]BD Ajust.'!$A:$A,I$2,'[1]BD Ajust.'!$D:$D,$C143)</f>
        <v>11081505</v>
      </c>
      <c r="J143" s="6">
        <f ca="1">SUMIFS('[1]BD Ajust.'!$AC:$AC,'[1]BD Ajust.'!$G:$G,$A143,'[1]BD Ajust.'!$A:$A,J$2,'[1]BD Ajust.'!$D:$D,$C143)</f>
        <v>602414</v>
      </c>
      <c r="K143" s="6">
        <f ca="1">SUMIFS('[1]BD Ajust.'!$AC:$AC,'[1]BD Ajust.'!$G:$G,$A143,'[1]BD Ajust.'!$A:$A,K$2,'[1]BD Ajust.'!$D:$D,$C143)</f>
        <v>453137</v>
      </c>
      <c r="L143" s="6">
        <f t="shared" ca="1" si="6"/>
        <v>1926.574096072397</v>
      </c>
      <c r="O143" s="17">
        <f ca="1">SUMIFS('[1]BD Ajust.'!$AC:$AC,'[1]BD Ajust.'!$G:$G,$A143,'[1]BD Ajust.'!$A:$A,O$2,'[1]BD Ajust.'!$D:$D,$C143)</f>
        <v>3535264</v>
      </c>
      <c r="P143" s="17">
        <f ca="1">SUMIFS('[1]BD Ajust.'!$AC:$AC,'[1]BD Ajust.'!$G:$G,$A143,'[1]BD Ajust.'!$A:$A,P$2,'[1]BD Ajust.'!$D:$D,$C143)</f>
        <v>2508</v>
      </c>
      <c r="Q143" s="17">
        <f ca="1">SUMIFS('[1]BD Ajust.'!$AC:$AC,'[1]BD Ajust.'!$G:$G,$A143,'[1]BD Ajust.'!$A:$A,Q$2,'[1]BD Ajust.'!$D:$D,$C143)</f>
        <v>15249479</v>
      </c>
      <c r="R143" s="17">
        <f t="shared" ca="1" si="7"/>
        <v>0.69410211524036325</v>
      </c>
      <c r="S143" s="17">
        <f t="shared" ca="1" si="8"/>
        <v>581.42590392760303</v>
      </c>
    </row>
    <row r="144" spans="1:19" x14ac:dyDescent="0.25">
      <c r="A144" s="21">
        <v>70</v>
      </c>
      <c r="B144" s="4" t="str">
        <f>VLOOKUP(A144,[1]Respondent_ID!$A$10:$B$271,2,FALSE)</f>
        <v xml:space="preserve">Idaho Power Company                                                   </v>
      </c>
      <c r="C144" s="21">
        <v>2016</v>
      </c>
      <c r="D144" s="5">
        <f ca="1">SUMIFS('[1]BD Ajust.'!$AC:$AC,'[1]BD Ajust.'!$G:$G,$A144,'[1]BD Ajust.'!$A:$A,D$2,'[1]BD Ajust.'!$D:$D,$C144)</f>
        <v>2226194256.5010533</v>
      </c>
      <c r="E144" s="6">
        <f ca="1">SUMIFS('[1]BD Ajust.'!$AC:$AC,'[1]BD Ajust.'!$G:$G,$A144,'[1]BD Ajust.'!$A:$A,E$2,'[1]BD Ajust.'!$D:$D,$C144)</f>
        <v>136129281.76796427</v>
      </c>
      <c r="F144" s="6">
        <f ca="1">SUMIFS('[1]BD Ajust.'!$AC:$AC,'[1]BD Ajust.'!$G:$G,$A144,'[1]BD Ajust.'!$A:$A,F$2,'[1]BD Ajust.'!$D:$D,$C144)</f>
        <v>72891367.001672536</v>
      </c>
      <c r="G144" s="5">
        <f ca="1">SUMIFS('[1]BD Ajust.'!$AC:$AC,'[1]BD Ajust.'!$G:$G,$A144,'[1]BD Ajust.'!$A:$A,G$2,'[1]BD Ajust.'!$D:$D,$C144)</f>
        <v>47969126.013803259</v>
      </c>
      <c r="H144" s="6">
        <f ca="1">SUMIFS('[1]BD Ajust.'!$AC:$AC,'[1]BD Ajust.'!$G:$G,$A144,'[1]BD Ajust.'!$A:$A,H$2,'[1]BD Ajust.'!$D:$D,$C144)</f>
        <v>74438437.399477184</v>
      </c>
      <c r="I144" s="6">
        <f ca="1">SUMIFS('[1]BD Ajust.'!$AC:$AC,'[1]BD Ajust.'!$G:$G,$A144,'[1]BD Ajust.'!$A:$A,I$2,'[1]BD Ajust.'!$D:$D,$C144)</f>
        <v>14195750</v>
      </c>
      <c r="J144" s="6">
        <f ca="1">SUMIFS('[1]BD Ajust.'!$AC:$AC,'[1]BD Ajust.'!$G:$G,$A144,'[1]BD Ajust.'!$A:$A,J$2,'[1]BD Ajust.'!$D:$D,$C144)</f>
        <v>1181741</v>
      </c>
      <c r="K144" s="6">
        <f ca="1">SUMIFS('[1]BD Ajust.'!$AC:$AC,'[1]BD Ajust.'!$G:$G,$A144,'[1]BD Ajust.'!$A:$A,K$2,'[1]BD Ajust.'!$D:$D,$C144)</f>
        <v>529901</v>
      </c>
      <c r="L144" s="6">
        <f t="shared" ca="1" si="6"/>
        <v>3062.8032102766529</v>
      </c>
      <c r="O144" s="17">
        <f ca="1">SUMIFS('[1]BD Ajust.'!$AC:$AC,'[1]BD Ajust.'!$G:$G,$A144,'[1]BD Ajust.'!$A:$A,O$2,'[1]BD Ajust.'!$D:$D,$C144)</f>
        <v>1185879</v>
      </c>
      <c r="P144" s="17">
        <f ca="1">SUMIFS('[1]BD Ajust.'!$AC:$AC,'[1]BD Ajust.'!$G:$G,$A144,'[1]BD Ajust.'!$A:$A,P$2,'[1]BD Ajust.'!$D:$D,$C144)</f>
        <v>3299</v>
      </c>
      <c r="Q144" s="17">
        <f ca="1">SUMIFS('[1]BD Ajust.'!$AC:$AC,'[1]BD Ajust.'!$G:$G,$A144,'[1]BD Ajust.'!$A:$A,Q$2,'[1]BD Ajust.'!$D:$D,$C144)</f>
        <v>16563370</v>
      </c>
      <c r="R144" s="17">
        <f t="shared" ca="1" si="7"/>
        <v>0.57314206186737093</v>
      </c>
      <c r="S144" s="17">
        <f t="shared" ca="1" si="8"/>
        <v>236.19678972334736</v>
      </c>
    </row>
    <row r="145" spans="1:19" x14ac:dyDescent="0.25">
      <c r="A145" s="21">
        <v>73</v>
      </c>
      <c r="B145" s="4" t="str">
        <f>VLOOKUP(A145,[1]Respondent_ID!$A$10:$B$271,2,FALSE)</f>
        <v xml:space="preserve">Indiana Michigan Power Company                                        </v>
      </c>
      <c r="C145" s="21">
        <v>2016</v>
      </c>
      <c r="D145" s="5">
        <f ca="1">SUMIFS('[1]BD Ajust.'!$AC:$AC,'[1]BD Ajust.'!$G:$G,$A145,'[1]BD Ajust.'!$A:$A,D$2,'[1]BD Ajust.'!$D:$D,$C145)</f>
        <v>2119866239.763943</v>
      </c>
      <c r="E145" s="6">
        <f ca="1">SUMIFS('[1]BD Ajust.'!$AC:$AC,'[1]BD Ajust.'!$G:$G,$A145,'[1]BD Ajust.'!$A:$A,E$2,'[1]BD Ajust.'!$D:$D,$C145)</f>
        <v>129087540.97303987</v>
      </c>
      <c r="F145" s="6">
        <f ca="1">SUMIFS('[1]BD Ajust.'!$AC:$AC,'[1]BD Ajust.'!$G:$G,$A145,'[1]BD Ajust.'!$A:$A,F$2,'[1]BD Ajust.'!$D:$D,$C145)</f>
        <v>42036376.147308931</v>
      </c>
      <c r="G145" s="5">
        <f ca="1">SUMIFS('[1]BD Ajust.'!$AC:$AC,'[1]BD Ajust.'!$G:$G,$A145,'[1]BD Ajust.'!$A:$A,G$2,'[1]BD Ajust.'!$D:$D,$C145)</f>
        <v>67373911.768723756</v>
      </c>
      <c r="H145" s="6">
        <f ca="1">SUMIFS('[1]BD Ajust.'!$AC:$AC,'[1]BD Ajust.'!$G:$G,$A145,'[1]BD Ajust.'!$A:$A,H$2,'[1]BD Ajust.'!$D:$D,$C145)</f>
        <v>21607520.54378901</v>
      </c>
      <c r="I145" s="6">
        <f ca="1">SUMIFS('[1]BD Ajust.'!$AC:$AC,'[1]BD Ajust.'!$G:$G,$A145,'[1]BD Ajust.'!$A:$A,I$2,'[1]BD Ajust.'!$D:$D,$C145)</f>
        <v>18407620</v>
      </c>
      <c r="J145" s="6">
        <f ca="1">SUMIFS('[1]BD Ajust.'!$AC:$AC,'[1]BD Ajust.'!$G:$G,$A145,'[1]BD Ajust.'!$A:$A,J$2,'[1]BD Ajust.'!$D:$D,$C145)</f>
        <v>1837631</v>
      </c>
      <c r="K145" s="6">
        <f ca="1">SUMIFS('[1]BD Ajust.'!$AC:$AC,'[1]BD Ajust.'!$G:$G,$A145,'[1]BD Ajust.'!$A:$A,K$2,'[1]BD Ajust.'!$D:$D,$C145)</f>
        <v>589087</v>
      </c>
      <c r="L145" s="6">
        <f t="shared" ca="1" si="6"/>
        <v>3046.4668821010523</v>
      </c>
      <c r="O145" s="17">
        <f ca="1">SUMIFS('[1]BD Ajust.'!$AC:$AC,'[1]BD Ajust.'!$G:$G,$A145,'[1]BD Ajust.'!$A:$A,O$2,'[1]BD Ajust.'!$D:$D,$C145)</f>
        <v>9971793</v>
      </c>
      <c r="P145" s="17">
        <f ca="1">SUMIFS('[1]BD Ajust.'!$AC:$AC,'[1]BD Ajust.'!$G:$G,$A145,'[1]BD Ajust.'!$A:$A,P$2,'[1]BD Ajust.'!$D:$D,$C145)</f>
        <v>4547</v>
      </c>
      <c r="Q145" s="17">
        <f ca="1">SUMIFS('[1]BD Ajust.'!$AC:$AC,'[1]BD Ajust.'!$G:$G,$A145,'[1]BD Ajust.'!$A:$A,Q$2,'[1]BD Ajust.'!$D:$D,$C145)</f>
        <v>30217089</v>
      </c>
      <c r="R145" s="17">
        <f t="shared" ca="1" si="7"/>
        <v>0.75861873401399693</v>
      </c>
      <c r="S145" s="17">
        <f t="shared" ca="1" si="8"/>
        <v>1500.5331178989477</v>
      </c>
    </row>
    <row r="146" spans="1:19" x14ac:dyDescent="0.25">
      <c r="A146" s="21">
        <v>74</v>
      </c>
      <c r="B146" s="4" t="str">
        <f>VLOOKUP(A146,[1]Respondent_ID!$A$10:$B$271,2,FALSE)</f>
        <v xml:space="preserve">Indianapolis Power &amp; Light Company                                    </v>
      </c>
      <c r="C146" s="21">
        <v>2016</v>
      </c>
      <c r="D146" s="5">
        <f ca="1">SUMIFS('[1]BD Ajust.'!$AC:$AC,'[1]BD Ajust.'!$G:$G,$A146,'[1]BD Ajust.'!$A:$A,D$2,'[1]BD Ajust.'!$D:$D,$C146)</f>
        <v>2353842067.2376361</v>
      </c>
      <c r="E146" s="6">
        <f ca="1">SUMIFS('[1]BD Ajust.'!$AC:$AC,'[1]BD Ajust.'!$G:$G,$A146,'[1]BD Ajust.'!$A:$A,E$2,'[1]BD Ajust.'!$D:$D,$C146)</f>
        <v>174410673.72838527</v>
      </c>
      <c r="F146" s="6">
        <f ca="1">SUMIFS('[1]BD Ajust.'!$AC:$AC,'[1]BD Ajust.'!$G:$G,$A146,'[1]BD Ajust.'!$A:$A,F$2,'[1]BD Ajust.'!$D:$D,$C146)</f>
        <v>27010684.990309253</v>
      </c>
      <c r="G146" s="5">
        <f ca="1">SUMIFS('[1]BD Ajust.'!$AC:$AC,'[1]BD Ajust.'!$G:$G,$A146,'[1]BD Ajust.'!$A:$A,G$2,'[1]BD Ajust.'!$D:$D,$C146)</f>
        <v>37165945.051123612</v>
      </c>
      <c r="H146" s="6">
        <f ca="1">SUMIFS('[1]BD Ajust.'!$AC:$AC,'[1]BD Ajust.'!$G:$G,$A146,'[1]BD Ajust.'!$A:$A,H$2,'[1]BD Ajust.'!$D:$D,$C146)</f>
        <v>34816740.675973684</v>
      </c>
      <c r="I146" s="6">
        <f ca="1">SUMIFS('[1]BD Ajust.'!$AC:$AC,'[1]BD Ajust.'!$G:$G,$A146,'[1]BD Ajust.'!$A:$A,I$2,'[1]BD Ajust.'!$D:$D,$C146)</f>
        <v>13679291</v>
      </c>
      <c r="J146" s="6">
        <f ca="1">SUMIFS('[1]BD Ajust.'!$AC:$AC,'[1]BD Ajust.'!$G:$G,$A146,'[1]BD Ajust.'!$A:$A,J$2,'[1]BD Ajust.'!$D:$D,$C146)</f>
        <v>462350</v>
      </c>
      <c r="K146" s="6">
        <f ca="1">SUMIFS('[1]BD Ajust.'!$AC:$AC,'[1]BD Ajust.'!$G:$G,$A146,'[1]BD Ajust.'!$A:$A,K$2,'[1]BD Ajust.'!$D:$D,$C146)</f>
        <v>486827</v>
      </c>
      <c r="L146" s="6">
        <f t="shared" ca="1" si="6"/>
        <v>2577.7985124520496</v>
      </c>
      <c r="O146" s="17">
        <f ca="1">SUMIFS('[1]BD Ajust.'!$AC:$AC,'[1]BD Ajust.'!$G:$G,$A146,'[1]BD Ajust.'!$A:$A,O$2,'[1]BD Ajust.'!$D:$D,$C146)</f>
        <v>506694</v>
      </c>
      <c r="P146" s="17">
        <f ca="1">SUMIFS('[1]BD Ajust.'!$AC:$AC,'[1]BD Ajust.'!$G:$G,$A146,'[1]BD Ajust.'!$A:$A,P$2,'[1]BD Ajust.'!$D:$D,$C146)</f>
        <v>2670</v>
      </c>
      <c r="Q146" s="17">
        <f ca="1">SUMIFS('[1]BD Ajust.'!$AC:$AC,'[1]BD Ajust.'!$G:$G,$A146,'[1]BD Ajust.'!$A:$A,Q$2,'[1]BD Ajust.'!$D:$D,$C146)</f>
        <v>14673006</v>
      </c>
      <c r="R146" s="17">
        <f t="shared" ca="1" si="7"/>
        <v>0.62734108049869175</v>
      </c>
      <c r="S146" s="17">
        <f t="shared" ca="1" si="8"/>
        <v>92.201487547950293</v>
      </c>
    </row>
    <row r="147" spans="1:19" x14ac:dyDescent="0.25">
      <c r="A147" s="21">
        <v>77</v>
      </c>
      <c r="B147" s="4" t="str">
        <f>VLOOKUP(A147,[1]Respondent_ID!$A$10:$B$271,2,FALSE)</f>
        <v xml:space="preserve">Jersey Central Power &amp; Light Company                                  </v>
      </c>
      <c r="C147" s="21">
        <v>2016</v>
      </c>
      <c r="D147" s="5">
        <f ca="1">SUMIFS('[1]BD Ajust.'!$AC:$AC,'[1]BD Ajust.'!$G:$G,$A147,'[1]BD Ajust.'!$A:$A,D$2,'[1]BD Ajust.'!$D:$D,$C147)</f>
        <v>6069253536.5260248</v>
      </c>
      <c r="E147" s="6">
        <f ca="1">SUMIFS('[1]BD Ajust.'!$AC:$AC,'[1]BD Ajust.'!$G:$G,$A147,'[1]BD Ajust.'!$A:$A,E$2,'[1]BD Ajust.'!$D:$D,$C147)</f>
        <v>213939863.71606812</v>
      </c>
      <c r="F147" s="6">
        <f ca="1">SUMIFS('[1]BD Ajust.'!$AC:$AC,'[1]BD Ajust.'!$G:$G,$A147,'[1]BD Ajust.'!$A:$A,F$2,'[1]BD Ajust.'!$D:$D,$C147)</f>
        <v>192865718.65001053</v>
      </c>
      <c r="G147" s="5">
        <f ca="1">SUMIFS('[1]BD Ajust.'!$AC:$AC,'[1]BD Ajust.'!$G:$G,$A147,'[1]BD Ajust.'!$A:$A,G$2,'[1]BD Ajust.'!$D:$D,$C147)</f>
        <v>102767140.44588536</v>
      </c>
      <c r="H147" s="6">
        <f ca="1">SUMIFS('[1]BD Ajust.'!$AC:$AC,'[1]BD Ajust.'!$G:$G,$A147,'[1]BD Ajust.'!$A:$A,H$2,'[1]BD Ajust.'!$D:$D,$C147)</f>
        <v>110296103.26552284</v>
      </c>
      <c r="I147" s="6">
        <f ca="1">SUMIFS('[1]BD Ajust.'!$AC:$AC,'[1]BD Ajust.'!$G:$G,$A147,'[1]BD Ajust.'!$A:$A,I$2,'[1]BD Ajust.'!$D:$D,$C147)</f>
        <v>20943313</v>
      </c>
      <c r="J147" s="6">
        <f ca="1">SUMIFS('[1]BD Ajust.'!$AC:$AC,'[1]BD Ajust.'!$G:$G,$A147,'[1]BD Ajust.'!$A:$A,J$2,'[1]BD Ajust.'!$D:$D,$C147)</f>
        <v>915387</v>
      </c>
      <c r="K147" s="6">
        <f ca="1">SUMIFS('[1]BD Ajust.'!$AC:$AC,'[1]BD Ajust.'!$G:$G,$A147,'[1]BD Ajust.'!$A:$A,K$2,'[1]BD Ajust.'!$D:$D,$C147)</f>
        <v>1113459</v>
      </c>
      <c r="L147" s="6">
        <f t="shared" ca="1" si="6"/>
        <v>5795.5649630047401</v>
      </c>
      <c r="O147" s="17">
        <f ca="1">SUMIFS('[1]BD Ajust.'!$AC:$AC,'[1]BD Ajust.'!$G:$G,$A147,'[1]BD Ajust.'!$A:$A,O$2,'[1]BD Ajust.'!$D:$D,$C147)</f>
        <v>307567</v>
      </c>
      <c r="P147" s="17">
        <f ca="1">SUMIFS('[1]BD Ajust.'!$AC:$AC,'[1]BD Ajust.'!$G:$G,$A147,'[1]BD Ajust.'!$A:$A,P$2,'[1]BD Ajust.'!$D:$D,$C147)</f>
        <v>5955</v>
      </c>
      <c r="Q147" s="17">
        <f ca="1">SUMIFS('[1]BD Ajust.'!$AC:$AC,'[1]BD Ajust.'!$G:$G,$A147,'[1]BD Ajust.'!$A:$A,Q$2,'[1]BD Ajust.'!$D:$D,$C147)</f>
        <v>11487823</v>
      </c>
      <c r="R147" s="17">
        <f t="shared" ca="1" si="7"/>
        <v>0.22021751799071421</v>
      </c>
      <c r="S147" s="17">
        <f t="shared" ca="1" si="8"/>
        <v>159.43503699526013</v>
      </c>
    </row>
    <row r="148" spans="1:19" x14ac:dyDescent="0.25">
      <c r="A148" s="21">
        <v>79</v>
      </c>
      <c r="B148" s="4" t="str">
        <f>VLOOKUP(A148,[1]Respondent_ID!$A$10:$B$271,2,FALSE)</f>
        <v xml:space="preserve">Kansas City Power &amp; Light Company                                     </v>
      </c>
      <c r="C148" s="21">
        <v>2016</v>
      </c>
      <c r="D148" s="5">
        <f ca="1">SUMIFS('[1]BD Ajust.'!$AC:$AC,'[1]BD Ajust.'!$G:$G,$A148,'[1]BD Ajust.'!$A:$A,D$2,'[1]BD Ajust.'!$D:$D,$C148)</f>
        <v>2602592094.4406652</v>
      </c>
      <c r="E148" s="6">
        <f ca="1">SUMIFS('[1]BD Ajust.'!$AC:$AC,'[1]BD Ajust.'!$G:$G,$A148,'[1]BD Ajust.'!$A:$A,E$2,'[1]BD Ajust.'!$D:$D,$C148)</f>
        <v>178255526.87230694</v>
      </c>
      <c r="F148" s="6">
        <f ca="1">SUMIFS('[1]BD Ajust.'!$AC:$AC,'[1]BD Ajust.'!$G:$G,$A148,'[1]BD Ajust.'!$A:$A,F$2,'[1]BD Ajust.'!$D:$D,$C148)</f>
        <v>76341546.036074087</v>
      </c>
      <c r="G148" s="5">
        <f ca="1">SUMIFS('[1]BD Ajust.'!$AC:$AC,'[1]BD Ajust.'!$G:$G,$A148,'[1]BD Ajust.'!$A:$A,G$2,'[1]BD Ajust.'!$D:$D,$C148)</f>
        <v>55538126.368827924</v>
      </c>
      <c r="H148" s="6">
        <f ca="1">SUMIFS('[1]BD Ajust.'!$AC:$AC,'[1]BD Ajust.'!$G:$G,$A148,'[1]BD Ajust.'!$A:$A,H$2,'[1]BD Ajust.'!$D:$D,$C148)</f>
        <v>56223933.005511329</v>
      </c>
      <c r="I148" s="6">
        <f ca="1">SUMIFS('[1]BD Ajust.'!$AC:$AC,'[1]BD Ajust.'!$G:$G,$A148,'[1]BD Ajust.'!$A:$A,I$2,'[1]BD Ajust.'!$D:$D,$C148)</f>
        <v>14805433</v>
      </c>
      <c r="J148" s="6">
        <f ca="1">SUMIFS('[1]BD Ajust.'!$AC:$AC,'[1]BD Ajust.'!$G:$G,$A148,'[1]BD Ajust.'!$A:$A,J$2,'[1]BD Ajust.'!$D:$D,$C148)</f>
        <v>710073</v>
      </c>
      <c r="K148" s="6">
        <f ca="1">SUMIFS('[1]BD Ajust.'!$AC:$AC,'[1]BD Ajust.'!$G:$G,$A148,'[1]BD Ajust.'!$A:$A,K$2,'[1]BD Ajust.'!$D:$D,$C148)</f>
        <v>531639</v>
      </c>
      <c r="L148" s="6">
        <f t="shared" ca="1" si="6"/>
        <v>2470.25243007687</v>
      </c>
      <c r="O148" s="17">
        <f ca="1">SUMIFS('[1]BD Ajust.'!$AC:$AC,'[1]BD Ajust.'!$G:$G,$A148,'[1]BD Ajust.'!$A:$A,O$2,'[1]BD Ajust.'!$D:$D,$C148)</f>
        <v>6628443</v>
      </c>
      <c r="P148" s="17">
        <f ca="1">SUMIFS('[1]BD Ajust.'!$AC:$AC,'[1]BD Ajust.'!$G:$G,$A148,'[1]BD Ajust.'!$A:$A,P$2,'[1]BD Ajust.'!$D:$D,$C148)</f>
        <v>3524</v>
      </c>
      <c r="Q148" s="17">
        <f ca="1">SUMIFS('[1]BD Ajust.'!$AC:$AC,'[1]BD Ajust.'!$G:$G,$A148,'[1]BD Ajust.'!$A:$A,Q$2,'[1]BD Ajust.'!$D:$D,$C148)</f>
        <v>22167200</v>
      </c>
      <c r="R148" s="17">
        <f t="shared" ca="1" si="7"/>
        <v>0.71807669781640826</v>
      </c>
      <c r="S148" s="17">
        <f t="shared" ca="1" si="8"/>
        <v>1053.7475699231297</v>
      </c>
    </row>
    <row r="149" spans="1:19" x14ac:dyDescent="0.25">
      <c r="A149" s="21">
        <v>80</v>
      </c>
      <c r="B149" s="4" t="str">
        <f>VLOOKUP(A149,[1]Respondent_ID!$A$10:$B$271,2,FALSE)</f>
        <v xml:space="preserve">Kansas Gas and Electric Company                                       </v>
      </c>
      <c r="C149" s="21">
        <v>2016</v>
      </c>
      <c r="D149" s="5">
        <f ca="1">SUMIFS('[1]BD Ajust.'!$AC:$AC,'[1]BD Ajust.'!$G:$G,$A149,'[1]BD Ajust.'!$A:$A,D$2,'[1]BD Ajust.'!$D:$D,$C149)</f>
        <v>1677663051.3504987</v>
      </c>
      <c r="E149" s="6">
        <f ca="1">SUMIFS('[1]BD Ajust.'!$AC:$AC,'[1]BD Ajust.'!$G:$G,$A149,'[1]BD Ajust.'!$A:$A,E$2,'[1]BD Ajust.'!$D:$D,$C149)</f>
        <v>53993861.273495555</v>
      </c>
      <c r="F149" s="6">
        <f ca="1">SUMIFS('[1]BD Ajust.'!$AC:$AC,'[1]BD Ajust.'!$G:$G,$A149,'[1]BD Ajust.'!$A:$A,F$2,'[1]BD Ajust.'!$D:$D,$C149)</f>
        <v>21235524.114109598</v>
      </c>
      <c r="G149" s="5">
        <f ca="1">SUMIFS('[1]BD Ajust.'!$AC:$AC,'[1]BD Ajust.'!$G:$G,$A149,'[1]BD Ajust.'!$A:$A,G$2,'[1]BD Ajust.'!$D:$D,$C149)</f>
        <v>47631367.274205647</v>
      </c>
      <c r="H149" s="6">
        <f ca="1">SUMIFS('[1]BD Ajust.'!$AC:$AC,'[1]BD Ajust.'!$G:$G,$A149,'[1]BD Ajust.'!$A:$A,H$2,'[1]BD Ajust.'!$D:$D,$C149)</f>
        <v>20981353.469084129</v>
      </c>
      <c r="I149" s="6">
        <f ca="1">SUMIFS('[1]BD Ajust.'!$AC:$AC,'[1]BD Ajust.'!$G:$G,$A149,'[1]BD Ajust.'!$A:$A,I$2,'[1]BD Ajust.'!$D:$D,$C149)</f>
        <v>9743174</v>
      </c>
      <c r="J149" s="6">
        <f ca="1">SUMIFS('[1]BD Ajust.'!$AC:$AC,'[1]BD Ajust.'!$G:$G,$A149,'[1]BD Ajust.'!$A:$A,J$2,'[1]BD Ajust.'!$D:$D,$C149)</f>
        <v>834136</v>
      </c>
      <c r="K149" s="6">
        <f ca="1">SUMIFS('[1]BD Ajust.'!$AC:$AC,'[1]BD Ajust.'!$G:$G,$A149,'[1]BD Ajust.'!$A:$A,K$2,'[1]BD Ajust.'!$D:$D,$C149)</f>
        <v>325943</v>
      </c>
      <c r="L149" s="6">
        <f t="shared" ca="1" si="6"/>
        <v>1994.1842022019537</v>
      </c>
      <c r="O149" s="17">
        <f ca="1">SUMIFS('[1]BD Ajust.'!$AC:$AC,'[1]BD Ajust.'!$G:$G,$A149,'[1]BD Ajust.'!$A:$A,O$2,'[1]BD Ajust.'!$D:$D,$C149)</f>
        <v>1553860</v>
      </c>
      <c r="P149" s="17">
        <f ca="1">SUMIFS('[1]BD Ajust.'!$AC:$AC,'[1]BD Ajust.'!$G:$G,$A149,'[1]BD Ajust.'!$A:$A,P$2,'[1]BD Ajust.'!$D:$D,$C149)</f>
        <v>2287</v>
      </c>
      <c r="Q149" s="17">
        <f ca="1">SUMIFS('[1]BD Ajust.'!$AC:$AC,'[1]BD Ajust.'!$G:$G,$A149,'[1]BD Ajust.'!$A:$A,Q$2,'[1]BD Ajust.'!$D:$D,$C149)</f>
        <v>12136223</v>
      </c>
      <c r="R149" s="17">
        <f t="shared" ca="1" si="7"/>
        <v>0.60577769325530639</v>
      </c>
      <c r="S149" s="17">
        <f t="shared" ca="1" si="8"/>
        <v>292.81579779804639</v>
      </c>
    </row>
    <row r="150" spans="1:19" x14ac:dyDescent="0.25">
      <c r="A150" s="21">
        <v>81</v>
      </c>
      <c r="B150" s="4" t="str">
        <f>VLOOKUP(A150,[1]Respondent_ID!$A$10:$B$271,2,FALSE)</f>
        <v xml:space="preserve">Kentucky Power Company                                                </v>
      </c>
      <c r="C150" s="21">
        <v>2016</v>
      </c>
      <c r="D150" s="5">
        <f ca="1">SUMIFS('[1]BD Ajust.'!$AC:$AC,'[1]BD Ajust.'!$G:$G,$A150,'[1]BD Ajust.'!$A:$A,D$2,'[1]BD Ajust.'!$D:$D,$C150)</f>
        <v>963370392.99410415</v>
      </c>
      <c r="E150" s="6">
        <f ca="1">SUMIFS('[1]BD Ajust.'!$AC:$AC,'[1]BD Ajust.'!$G:$G,$A150,'[1]BD Ajust.'!$A:$A,E$2,'[1]BD Ajust.'!$D:$D,$C150)</f>
        <v>29809889.974221181</v>
      </c>
      <c r="F150" s="6">
        <f ca="1">SUMIFS('[1]BD Ajust.'!$AC:$AC,'[1]BD Ajust.'!$G:$G,$A150,'[1]BD Ajust.'!$A:$A,F$2,'[1]BD Ajust.'!$D:$D,$C150)</f>
        <v>14012575.873551259</v>
      </c>
      <c r="G150" s="5">
        <f ca="1">SUMIFS('[1]BD Ajust.'!$AC:$AC,'[1]BD Ajust.'!$G:$G,$A150,'[1]BD Ajust.'!$A:$A,G$2,'[1]BD Ajust.'!$D:$D,$C150)</f>
        <v>51236213.334581427</v>
      </c>
      <c r="H150" s="6">
        <f ca="1">SUMIFS('[1]BD Ajust.'!$AC:$AC,'[1]BD Ajust.'!$G:$G,$A150,'[1]BD Ajust.'!$A:$A,H$2,'[1]BD Ajust.'!$D:$D,$C150)</f>
        <v>9821873.4533793256</v>
      </c>
      <c r="I150" s="6">
        <f ca="1">SUMIFS('[1]BD Ajust.'!$AC:$AC,'[1]BD Ajust.'!$G:$G,$A150,'[1]BD Ajust.'!$A:$A,I$2,'[1]BD Ajust.'!$D:$D,$C150)</f>
        <v>5862697</v>
      </c>
      <c r="J150" s="6">
        <f ca="1">SUMIFS('[1]BD Ajust.'!$AC:$AC,'[1]BD Ajust.'!$G:$G,$A150,'[1]BD Ajust.'!$A:$A,J$2,'[1]BD Ajust.'!$D:$D,$C150)</f>
        <v>418186</v>
      </c>
      <c r="K150" s="6">
        <f ca="1">SUMIFS('[1]BD Ajust.'!$AC:$AC,'[1]BD Ajust.'!$G:$G,$A150,'[1]BD Ajust.'!$A:$A,K$2,'[1]BD Ajust.'!$D:$D,$C150)</f>
        <v>168879</v>
      </c>
      <c r="L150" s="6">
        <f t="shared" ca="1" si="6"/>
        <v>1095.488658323708</v>
      </c>
      <c r="O150" s="17">
        <f ca="1">SUMIFS('[1]BD Ajust.'!$AC:$AC,'[1]BD Ajust.'!$G:$G,$A150,'[1]BD Ajust.'!$A:$A,O$2,'[1]BD Ajust.'!$D:$D,$C150)</f>
        <v>1413350</v>
      </c>
      <c r="P150" s="17">
        <f ca="1">SUMIFS('[1]BD Ajust.'!$AC:$AC,'[1]BD Ajust.'!$G:$G,$A150,'[1]BD Ajust.'!$A:$A,P$2,'[1]BD Ajust.'!$D:$D,$C150)</f>
        <v>1342</v>
      </c>
      <c r="Q150" s="17">
        <f ca="1">SUMIFS('[1]BD Ajust.'!$AC:$AC,'[1]BD Ajust.'!$G:$G,$A150,'[1]BD Ajust.'!$A:$A,Q$2,'[1]BD Ajust.'!$D:$D,$C150)</f>
        <v>7694233</v>
      </c>
      <c r="R150" s="17">
        <f t="shared" ca="1" si="7"/>
        <v>0.65449858454293663</v>
      </c>
      <c r="S150" s="17">
        <f t="shared" ca="1" si="8"/>
        <v>246.51134167629186</v>
      </c>
    </row>
    <row r="151" spans="1:19" x14ac:dyDescent="0.25">
      <c r="A151" s="21">
        <v>82</v>
      </c>
      <c r="B151" s="4" t="str">
        <f>VLOOKUP(A151,[1]Respondent_ID!$A$10:$B$271,2,FALSE)</f>
        <v xml:space="preserve">Kentucky Utilities Company                                            </v>
      </c>
      <c r="C151" s="21">
        <v>2016</v>
      </c>
      <c r="D151" s="5">
        <f ca="1">SUMIFS('[1]BD Ajust.'!$AC:$AC,'[1]BD Ajust.'!$G:$G,$A151,'[1]BD Ajust.'!$A:$A,D$2,'[1]BD Ajust.'!$D:$D,$C151)</f>
        <v>2414390949.2934327</v>
      </c>
      <c r="E151" s="6">
        <f ca="1">SUMIFS('[1]BD Ajust.'!$AC:$AC,'[1]BD Ajust.'!$G:$G,$A151,'[1]BD Ajust.'!$A:$A,E$2,'[1]BD Ajust.'!$D:$D,$C151)</f>
        <v>118067344.94450229</v>
      </c>
      <c r="F151" s="6">
        <f ca="1">SUMIFS('[1]BD Ajust.'!$AC:$AC,'[1]BD Ajust.'!$G:$G,$A151,'[1]BD Ajust.'!$A:$A,F$2,'[1]BD Ajust.'!$D:$D,$C151)</f>
        <v>65915391.582127415</v>
      </c>
      <c r="G151" s="5">
        <f ca="1">SUMIFS('[1]BD Ajust.'!$AC:$AC,'[1]BD Ajust.'!$G:$G,$A151,'[1]BD Ajust.'!$A:$A,G$2,'[1]BD Ajust.'!$D:$D,$C151)</f>
        <v>56838042.978803225</v>
      </c>
      <c r="H151" s="6">
        <f ca="1">SUMIFS('[1]BD Ajust.'!$AC:$AC,'[1]BD Ajust.'!$G:$G,$A151,'[1]BD Ajust.'!$A:$A,H$2,'[1]BD Ajust.'!$D:$D,$C151)</f>
        <v>44393915.105804563</v>
      </c>
      <c r="I151" s="6">
        <f ca="1">SUMIFS('[1]BD Ajust.'!$AC:$AC,'[1]BD Ajust.'!$G:$G,$A151,'[1]BD Ajust.'!$A:$A,I$2,'[1]BD Ajust.'!$D:$D,$C151)</f>
        <v>18881364</v>
      </c>
      <c r="J151" s="6">
        <f ca="1">SUMIFS('[1]BD Ajust.'!$AC:$AC,'[1]BD Ajust.'!$G:$G,$A151,'[1]BD Ajust.'!$A:$A,J$2,'[1]BD Ajust.'!$D:$D,$C151)</f>
        <v>1294152</v>
      </c>
      <c r="K151" s="6">
        <f ca="1">SUMIFS('[1]BD Ajust.'!$AC:$AC,'[1]BD Ajust.'!$G:$G,$A151,'[1]BD Ajust.'!$A:$A,K$2,'[1]BD Ajust.'!$D:$D,$C151)</f>
        <v>547093</v>
      </c>
      <c r="L151" s="6">
        <f t="shared" ca="1" si="6"/>
        <v>3918.9477119285589</v>
      </c>
      <c r="O151" s="17">
        <f ca="1">SUMIFS('[1]BD Ajust.'!$AC:$AC,'[1]BD Ajust.'!$G:$G,$A151,'[1]BD Ajust.'!$A:$A,O$2,'[1]BD Ajust.'!$D:$D,$C151)</f>
        <v>2556599</v>
      </c>
      <c r="P151" s="17">
        <f ca="1">SUMIFS('[1]BD Ajust.'!$AC:$AC,'[1]BD Ajust.'!$G:$G,$A151,'[1]BD Ajust.'!$A:$A,P$2,'[1]BD Ajust.'!$D:$D,$C151)</f>
        <v>4415</v>
      </c>
      <c r="Q151" s="17">
        <f ca="1">SUMIFS('[1]BD Ajust.'!$AC:$AC,'[1]BD Ajust.'!$G:$G,$A151,'[1]BD Ajust.'!$A:$A,Q$2,'[1]BD Ajust.'!$D:$D,$C151)</f>
        <v>22754425</v>
      </c>
      <c r="R151" s="17">
        <f t="shared" ca="1" si="7"/>
        <v>0.58834362411248486</v>
      </c>
      <c r="S151" s="17">
        <f t="shared" ca="1" si="8"/>
        <v>496.05228807144107</v>
      </c>
    </row>
    <row r="152" spans="1:19" x14ac:dyDescent="0.25">
      <c r="A152" s="21">
        <v>83</v>
      </c>
      <c r="B152" s="4" t="str">
        <f>VLOOKUP(A152,[1]Respondent_ID!$A$10:$B$271,2,FALSE)</f>
        <v xml:space="preserve">Kingsport Power Company                                               </v>
      </c>
      <c r="C152" s="21">
        <v>2016</v>
      </c>
      <c r="D152" s="5">
        <f ca="1">SUMIFS('[1]BD Ajust.'!$AC:$AC,'[1]BD Ajust.'!$G:$G,$A152,'[1]BD Ajust.'!$A:$A,D$2,'[1]BD Ajust.'!$D:$D,$C152)</f>
        <v>164606754.11832148</v>
      </c>
      <c r="E152" s="6">
        <f ca="1">SUMIFS('[1]BD Ajust.'!$AC:$AC,'[1]BD Ajust.'!$G:$G,$A152,'[1]BD Ajust.'!$A:$A,E$2,'[1]BD Ajust.'!$D:$D,$C152)</f>
        <v>8679258.3873689286</v>
      </c>
      <c r="F152" s="6">
        <f ca="1">SUMIFS('[1]BD Ajust.'!$AC:$AC,'[1]BD Ajust.'!$G:$G,$A152,'[1]BD Ajust.'!$A:$A,F$2,'[1]BD Ajust.'!$D:$D,$C152)</f>
        <v>1781534.0221394114</v>
      </c>
      <c r="G152" s="5">
        <f ca="1">SUMIFS('[1]BD Ajust.'!$AC:$AC,'[1]BD Ajust.'!$G:$G,$A152,'[1]BD Ajust.'!$A:$A,G$2,'[1]BD Ajust.'!$D:$D,$C152)</f>
        <v>5571268.9555730028</v>
      </c>
      <c r="H152" s="6">
        <f ca="1">SUMIFS('[1]BD Ajust.'!$AC:$AC,'[1]BD Ajust.'!$G:$G,$A152,'[1]BD Ajust.'!$A:$A,H$2,'[1]BD Ajust.'!$D:$D,$C152)</f>
        <v>2416364.1645153412</v>
      </c>
      <c r="I152" s="6">
        <f ca="1">SUMIFS('[1]BD Ajust.'!$AC:$AC,'[1]BD Ajust.'!$G:$G,$A152,'[1]BD Ajust.'!$A:$A,I$2,'[1]BD Ajust.'!$D:$D,$C152)</f>
        <v>2038552</v>
      </c>
      <c r="J152" s="6">
        <f ca="1">SUMIFS('[1]BD Ajust.'!$AC:$AC,'[1]BD Ajust.'!$G:$G,$A152,'[1]BD Ajust.'!$A:$A,J$2,'[1]BD Ajust.'!$D:$D,$C152)</f>
        <v>58035</v>
      </c>
      <c r="K152" s="6">
        <f ca="1">SUMIFS('[1]BD Ajust.'!$AC:$AC,'[1]BD Ajust.'!$G:$G,$A152,'[1]BD Ajust.'!$A:$A,K$2,'[1]BD Ajust.'!$D:$D,$C152)</f>
        <v>47489</v>
      </c>
      <c r="L152" s="6">
        <f t="shared" ca="1" si="6"/>
        <v>454</v>
      </c>
      <c r="O152" s="17">
        <f>SUMIFS('[1]BD Ajust.'!$AC:$AC,'[1]BD Ajust.'!$G:$G,$A152,'[1]BD Ajust.'!$A:$A,O$2,'[1]BD Ajust.'!$D:$D,$C152)</f>
        <v>0</v>
      </c>
      <c r="P152" s="17">
        <f ca="1">SUMIFS('[1]BD Ajust.'!$AC:$AC,'[1]BD Ajust.'!$G:$G,$A152,'[1]BD Ajust.'!$A:$A,P$2,'[1]BD Ajust.'!$D:$D,$C152)</f>
        <v>454</v>
      </c>
      <c r="Q152" s="17">
        <f ca="1">SUMIFS('[1]BD Ajust.'!$AC:$AC,'[1]BD Ajust.'!$G:$G,$A152,'[1]BD Ajust.'!$A:$A,Q$2,'[1]BD Ajust.'!$D:$D,$C152)</f>
        <v>2096587</v>
      </c>
      <c r="R152" s="17">
        <f t="shared" ca="1" si="7"/>
        <v>0.52717272142095628</v>
      </c>
      <c r="S152" s="17">
        <f t="shared" ca="1" si="8"/>
        <v>0</v>
      </c>
    </row>
    <row r="153" spans="1:19" x14ac:dyDescent="0.25">
      <c r="A153" s="21">
        <v>84</v>
      </c>
      <c r="B153" s="4" t="str">
        <f>VLOOKUP(A153,[1]Respondent_ID!$A$10:$B$271,2,FALSE)</f>
        <v xml:space="preserve">Lockhart Power Company                                                </v>
      </c>
      <c r="C153" s="21">
        <v>2016</v>
      </c>
      <c r="D153" s="5">
        <f ca="1">SUMIFS('[1]BD Ajust.'!$AC:$AC,'[1]BD Ajust.'!$G:$G,$A153,'[1]BD Ajust.'!$A:$A,D$2,'[1]BD Ajust.'!$D:$D,$C153)</f>
        <v>40829864.15271306</v>
      </c>
      <c r="E153" s="6">
        <f ca="1">SUMIFS('[1]BD Ajust.'!$AC:$AC,'[1]BD Ajust.'!$G:$G,$A153,'[1]BD Ajust.'!$A:$A,E$2,'[1]BD Ajust.'!$D:$D,$C153)</f>
        <v>3095116.1218227865</v>
      </c>
      <c r="F153" s="6">
        <f ca="1">SUMIFS('[1]BD Ajust.'!$AC:$AC,'[1]BD Ajust.'!$G:$G,$A153,'[1]BD Ajust.'!$A:$A,F$2,'[1]BD Ajust.'!$D:$D,$C153)</f>
        <v>549799.53419694083</v>
      </c>
      <c r="G153" s="5">
        <f ca="1">SUMIFS('[1]BD Ajust.'!$AC:$AC,'[1]BD Ajust.'!$G:$G,$A153,'[1]BD Ajust.'!$A:$A,G$2,'[1]BD Ajust.'!$D:$D,$C153)</f>
        <v>1034517.674578725</v>
      </c>
      <c r="H153" s="6">
        <f ca="1">SUMIFS('[1]BD Ajust.'!$AC:$AC,'[1]BD Ajust.'!$G:$G,$A153,'[1]BD Ajust.'!$A:$A,H$2,'[1]BD Ajust.'!$D:$D,$C153)</f>
        <v>1217004.2235439387</v>
      </c>
      <c r="I153" s="6">
        <f ca="1">SUMIFS('[1]BD Ajust.'!$AC:$AC,'[1]BD Ajust.'!$G:$G,$A153,'[1]BD Ajust.'!$A:$A,I$2,'[1]BD Ajust.'!$D:$D,$C153)</f>
        <v>195560</v>
      </c>
      <c r="J153" s="6">
        <f ca="1">SUMIFS('[1]BD Ajust.'!$AC:$AC,'[1]BD Ajust.'!$G:$G,$A153,'[1]BD Ajust.'!$A:$A,J$2,'[1]BD Ajust.'!$D:$D,$C153)</f>
        <v>20867</v>
      </c>
      <c r="K153" s="6">
        <f ca="1">SUMIFS('[1]BD Ajust.'!$AC:$AC,'[1]BD Ajust.'!$G:$G,$A153,'[1]BD Ajust.'!$A:$A,K$2,'[1]BD Ajust.'!$D:$D,$C153)</f>
        <v>6218</v>
      </c>
      <c r="L153" s="6">
        <f t="shared" ca="1" si="6"/>
        <v>37.344813127846763</v>
      </c>
      <c r="O153" s="17">
        <f ca="1">SUMIFS('[1]BD Ajust.'!$AC:$AC,'[1]BD Ajust.'!$G:$G,$A153,'[1]BD Ajust.'!$A:$A,O$2,'[1]BD Ajust.'!$D:$D,$C153)</f>
        <v>183818</v>
      </c>
      <c r="P153" s="17">
        <f ca="1">SUMIFS('[1]BD Ajust.'!$AC:$AC,'[1]BD Ajust.'!$G:$G,$A153,'[1]BD Ajust.'!$A:$A,P$2,'[1]BD Ajust.'!$D:$D,$C153)</f>
        <v>69</v>
      </c>
      <c r="Q153" s="17">
        <f ca="1">SUMIFS('[1]BD Ajust.'!$AC:$AC,'[1]BD Ajust.'!$G:$G,$A153,'[1]BD Ajust.'!$A:$A,Q$2,'[1]BD Ajust.'!$D:$D,$C153)</f>
        <v>400675</v>
      </c>
      <c r="R153" s="17">
        <f t="shared" ca="1" si="7"/>
        <v>0.66288630798755876</v>
      </c>
      <c r="S153" s="17">
        <f t="shared" ca="1" si="8"/>
        <v>31.655186872153241</v>
      </c>
    </row>
    <row r="154" spans="1:19" x14ac:dyDescent="0.25">
      <c r="A154" s="21">
        <v>88</v>
      </c>
      <c r="B154" s="4" t="str">
        <f>VLOOKUP(A154,[1]Respondent_ID!$A$10:$B$271,2,FALSE)</f>
        <v xml:space="preserve">Louisville Gas and Electric Company                                   </v>
      </c>
      <c r="C154" s="21">
        <v>2016</v>
      </c>
      <c r="D154" s="5">
        <f ca="1">SUMIFS('[1]BD Ajust.'!$AC:$AC,'[1]BD Ajust.'!$G:$G,$A154,'[1]BD Ajust.'!$A:$A,D$2,'[1]BD Ajust.'!$D:$D,$C154)</f>
        <v>1476708132.0823607</v>
      </c>
      <c r="E154" s="6">
        <f ca="1">SUMIFS('[1]BD Ajust.'!$AC:$AC,'[1]BD Ajust.'!$G:$G,$A154,'[1]BD Ajust.'!$A:$A,E$2,'[1]BD Ajust.'!$D:$D,$C154)</f>
        <v>64831599.212224565</v>
      </c>
      <c r="F154" s="6">
        <f ca="1">SUMIFS('[1]BD Ajust.'!$AC:$AC,'[1]BD Ajust.'!$G:$G,$A154,'[1]BD Ajust.'!$A:$A,F$2,'[1]BD Ajust.'!$D:$D,$C154)</f>
        <v>37835616.561273351</v>
      </c>
      <c r="G154" s="5">
        <f ca="1">SUMIFS('[1]BD Ajust.'!$AC:$AC,'[1]BD Ajust.'!$G:$G,$A154,'[1]BD Ajust.'!$A:$A,G$2,'[1]BD Ajust.'!$D:$D,$C154)</f>
        <v>42624972.704037145</v>
      </c>
      <c r="H154" s="6">
        <f ca="1">SUMIFS('[1]BD Ajust.'!$AC:$AC,'[1]BD Ajust.'!$G:$G,$A154,'[1]BD Ajust.'!$A:$A,H$2,'[1]BD Ajust.'!$D:$D,$C154)</f>
        <v>33824984.367699064</v>
      </c>
      <c r="I154" s="6">
        <f ca="1">SUMIFS('[1]BD Ajust.'!$AC:$AC,'[1]BD Ajust.'!$G:$G,$A154,'[1]BD Ajust.'!$A:$A,I$2,'[1]BD Ajust.'!$D:$D,$C154)</f>
        <v>11947052</v>
      </c>
      <c r="J154" s="6">
        <f ca="1">SUMIFS('[1]BD Ajust.'!$AC:$AC,'[1]BD Ajust.'!$G:$G,$A154,'[1]BD Ajust.'!$A:$A,J$2,'[1]BD Ajust.'!$D:$D,$C154)</f>
        <v>600401</v>
      </c>
      <c r="K154" s="6">
        <f ca="1">SUMIFS('[1]BD Ajust.'!$AC:$AC,'[1]BD Ajust.'!$G:$G,$A154,'[1]BD Ajust.'!$A:$A,K$2,'[1]BD Ajust.'!$D:$D,$C154)</f>
        <v>404756</v>
      </c>
      <c r="L154" s="6">
        <f t="shared" ca="1" si="6"/>
        <v>2319.8041010718466</v>
      </c>
      <c r="O154" s="17">
        <f ca="1">SUMIFS('[1]BD Ajust.'!$AC:$AC,'[1]BD Ajust.'!$G:$G,$A154,'[1]BD Ajust.'!$A:$A,O$2,'[1]BD Ajust.'!$D:$D,$C154)</f>
        <v>1209441</v>
      </c>
      <c r="P154" s="17">
        <f ca="1">SUMIFS('[1]BD Ajust.'!$AC:$AC,'[1]BD Ajust.'!$G:$G,$A154,'[1]BD Ajust.'!$A:$A,P$2,'[1]BD Ajust.'!$D:$D,$C154)</f>
        <v>2543</v>
      </c>
      <c r="Q154" s="17">
        <f ca="1">SUMIFS('[1]BD Ajust.'!$AC:$AC,'[1]BD Ajust.'!$G:$G,$A154,'[1]BD Ajust.'!$A:$A,Q$2,'[1]BD Ajust.'!$D:$D,$C154)</f>
        <v>13779861</v>
      </c>
      <c r="R154" s="17">
        <f t="shared" ca="1" si="7"/>
        <v>0.61857785810093791</v>
      </c>
      <c r="S154" s="17">
        <f t="shared" ca="1" si="8"/>
        <v>223.19589892815318</v>
      </c>
    </row>
    <row r="155" spans="1:19" x14ac:dyDescent="0.25">
      <c r="A155" s="21">
        <v>89</v>
      </c>
      <c r="B155" s="4" t="str">
        <f>VLOOKUP(A155,[1]Respondent_ID!$A$10:$B$271,2,FALSE)</f>
        <v xml:space="preserve">Madison Gas and Electric Company                                      </v>
      </c>
      <c r="C155" s="21">
        <v>2016</v>
      </c>
      <c r="D155" s="5">
        <f ca="1">SUMIFS('[1]BD Ajust.'!$AC:$AC,'[1]BD Ajust.'!$G:$G,$A155,'[1]BD Ajust.'!$A:$A,D$2,'[1]BD Ajust.'!$D:$D,$C155)</f>
        <v>452704908.77511054</v>
      </c>
      <c r="E155" s="6">
        <f ca="1">SUMIFS('[1]BD Ajust.'!$AC:$AC,'[1]BD Ajust.'!$G:$G,$A155,'[1]BD Ajust.'!$A:$A,E$2,'[1]BD Ajust.'!$D:$D,$C155)</f>
        <v>31792542.145967096</v>
      </c>
      <c r="F155" s="6">
        <f ca="1">SUMIFS('[1]BD Ajust.'!$AC:$AC,'[1]BD Ajust.'!$G:$G,$A155,'[1]BD Ajust.'!$A:$A,F$2,'[1]BD Ajust.'!$D:$D,$C155)</f>
        <v>16518524.830419807</v>
      </c>
      <c r="G155" s="5">
        <f ca="1">SUMIFS('[1]BD Ajust.'!$AC:$AC,'[1]BD Ajust.'!$G:$G,$A155,'[1]BD Ajust.'!$A:$A,G$2,'[1]BD Ajust.'!$D:$D,$C155)</f>
        <v>14010957.514879141</v>
      </c>
      <c r="H155" s="6">
        <f ca="1">SUMIFS('[1]BD Ajust.'!$AC:$AC,'[1]BD Ajust.'!$G:$G,$A155,'[1]BD Ajust.'!$A:$A,H$2,'[1]BD Ajust.'!$D:$D,$C155)</f>
        <v>11363683.08955713</v>
      </c>
      <c r="I155" s="6">
        <f ca="1">SUMIFS('[1]BD Ajust.'!$AC:$AC,'[1]BD Ajust.'!$G:$G,$A155,'[1]BD Ajust.'!$A:$A,I$2,'[1]BD Ajust.'!$D:$D,$C155)</f>
        <v>3327047</v>
      </c>
      <c r="J155" s="6">
        <f ca="1">SUMIFS('[1]BD Ajust.'!$AC:$AC,'[1]BD Ajust.'!$G:$G,$A155,'[1]BD Ajust.'!$A:$A,J$2,'[1]BD Ajust.'!$D:$D,$C155)</f>
        <v>95609</v>
      </c>
      <c r="K155" s="6">
        <f ca="1">SUMIFS('[1]BD Ajust.'!$AC:$AC,'[1]BD Ajust.'!$G:$G,$A155,'[1]BD Ajust.'!$A:$A,K$2,'[1]BD Ajust.'!$D:$D,$C155)</f>
        <v>150493</v>
      </c>
      <c r="L155" s="6">
        <f t="shared" ca="1" si="6"/>
        <v>641.32509167498699</v>
      </c>
      <c r="O155" s="17">
        <f ca="1">SUMIFS('[1]BD Ajust.'!$AC:$AC,'[1]BD Ajust.'!$G:$G,$A155,'[1]BD Ajust.'!$A:$A,O$2,'[1]BD Ajust.'!$D:$D,$C155)</f>
        <v>414952</v>
      </c>
      <c r="P155" s="17">
        <f ca="1">SUMIFS('[1]BD Ajust.'!$AC:$AC,'[1]BD Ajust.'!$G:$G,$A155,'[1]BD Ajust.'!$A:$A,P$2,'[1]BD Ajust.'!$D:$D,$C155)</f>
        <v>719</v>
      </c>
      <c r="Q155" s="17">
        <f ca="1">SUMIFS('[1]BD Ajust.'!$AC:$AC,'[1]BD Ajust.'!$G:$G,$A155,'[1]BD Ajust.'!$A:$A,Q$2,'[1]BD Ajust.'!$D:$D,$C155)</f>
        <v>3841015</v>
      </c>
      <c r="R155" s="17">
        <f t="shared" ca="1" si="7"/>
        <v>0.60983592762652339</v>
      </c>
      <c r="S155" s="17">
        <f t="shared" ca="1" si="8"/>
        <v>77.67490832501305</v>
      </c>
    </row>
    <row r="156" spans="1:19" x14ac:dyDescent="0.25">
      <c r="A156" s="21">
        <v>93</v>
      </c>
      <c r="B156" s="4" t="str">
        <f>VLOOKUP(A156,[1]Respondent_ID!$A$10:$B$271,2,FALSE)</f>
        <v xml:space="preserve">Massachusetts Electric Company                                        </v>
      </c>
      <c r="C156" s="21">
        <v>2016</v>
      </c>
      <c r="D156" s="5">
        <f ca="1">SUMIFS('[1]BD Ajust.'!$AC:$AC,'[1]BD Ajust.'!$G:$G,$A156,'[1]BD Ajust.'!$A:$A,D$2,'[1]BD Ajust.'!$D:$D,$C156)</f>
        <v>4639940159.164216</v>
      </c>
      <c r="E156" s="6">
        <f ca="1">SUMIFS('[1]BD Ajust.'!$AC:$AC,'[1]BD Ajust.'!$G:$G,$A156,'[1]BD Ajust.'!$A:$A,E$2,'[1]BD Ajust.'!$D:$D,$C156)</f>
        <v>202731384.44157082</v>
      </c>
      <c r="F156" s="6">
        <f ca="1">SUMIFS('[1]BD Ajust.'!$AC:$AC,'[1]BD Ajust.'!$G:$G,$A156,'[1]BD Ajust.'!$A:$A,F$2,'[1]BD Ajust.'!$D:$D,$C156)</f>
        <v>370349967.10680014</v>
      </c>
      <c r="G156" s="5">
        <f ca="1">SUMIFS('[1]BD Ajust.'!$AC:$AC,'[1]BD Ajust.'!$G:$G,$A156,'[1]BD Ajust.'!$A:$A,G$2,'[1]BD Ajust.'!$D:$D,$C156)</f>
        <v>164298864.756331</v>
      </c>
      <c r="H156" s="6">
        <f ca="1">SUMIFS('[1]BD Ajust.'!$AC:$AC,'[1]BD Ajust.'!$G:$G,$A156,'[1]BD Ajust.'!$A:$A,H$2,'[1]BD Ajust.'!$D:$D,$C156)</f>
        <v>162362612.97891757</v>
      </c>
      <c r="I156" s="6">
        <f ca="1">SUMIFS('[1]BD Ajust.'!$AC:$AC,'[1]BD Ajust.'!$G:$G,$A156,'[1]BD Ajust.'!$A:$A,I$2,'[1]BD Ajust.'!$D:$D,$C156)</f>
        <v>6482987</v>
      </c>
      <c r="J156" s="6">
        <f ca="1">SUMIFS('[1]BD Ajust.'!$AC:$AC,'[1]BD Ajust.'!$G:$G,$A156,'[1]BD Ajust.'!$A:$A,J$2,'[1]BD Ajust.'!$D:$D,$C156)</f>
        <v>283863</v>
      </c>
      <c r="K156" s="6">
        <f ca="1">SUMIFS('[1]BD Ajust.'!$AC:$AC,'[1]BD Ajust.'!$G:$G,$A156,'[1]BD Ajust.'!$A:$A,K$2,'[1]BD Ajust.'!$D:$D,$C156)</f>
        <v>757269</v>
      </c>
      <c r="L156" s="6">
        <f t="shared" ca="1" si="6"/>
        <v>4538.6069576815453</v>
      </c>
      <c r="O156" s="17">
        <f ca="1">SUMIFS('[1]BD Ajust.'!$AC:$AC,'[1]BD Ajust.'!$G:$G,$A156,'[1]BD Ajust.'!$A:$A,O$2,'[1]BD Ajust.'!$D:$D,$C156)</f>
        <v>3586</v>
      </c>
      <c r="P156" s="17">
        <f ca="1">SUMIFS('[1]BD Ajust.'!$AC:$AC,'[1]BD Ajust.'!$G:$G,$A156,'[1]BD Ajust.'!$A:$A,P$2,'[1]BD Ajust.'!$D:$D,$C156)</f>
        <v>4541</v>
      </c>
      <c r="Q156" s="17">
        <f ca="1">SUMIFS('[1]BD Ajust.'!$AC:$AC,'[1]BD Ajust.'!$G:$G,$A156,'[1]BD Ajust.'!$A:$A,Q$2,'[1]BD Ajust.'!$D:$D,$C156)</f>
        <v>6804738</v>
      </c>
      <c r="R156" s="17">
        <f t="shared" ca="1" si="7"/>
        <v>0.17106288820578414</v>
      </c>
      <c r="S156" s="17">
        <f t="shared" ca="1" si="8"/>
        <v>2.3930423184551701</v>
      </c>
    </row>
    <row r="157" spans="1:19" x14ac:dyDescent="0.25">
      <c r="A157" s="21">
        <v>95</v>
      </c>
      <c r="B157" s="4" t="str">
        <f>VLOOKUP(A157,[1]Respondent_ID!$A$10:$B$271,2,FALSE)</f>
        <v xml:space="preserve">MDU Resources Group, Inc.                                             </v>
      </c>
      <c r="C157" s="21">
        <v>2016</v>
      </c>
      <c r="D157" s="5">
        <f ca="1">SUMIFS('[1]BD Ajust.'!$AC:$AC,'[1]BD Ajust.'!$G:$G,$A157,'[1]BD Ajust.'!$A:$A,D$2,'[1]BD Ajust.'!$D:$D,$C157)</f>
        <v>430636294.6186533</v>
      </c>
      <c r="E157" s="6">
        <f ca="1">SUMIFS('[1]BD Ajust.'!$AC:$AC,'[1]BD Ajust.'!$G:$G,$A157,'[1]BD Ajust.'!$A:$A,E$2,'[1]BD Ajust.'!$D:$D,$C157)</f>
        <v>26437435.665420044</v>
      </c>
      <c r="F157" s="6">
        <f ca="1">SUMIFS('[1]BD Ajust.'!$AC:$AC,'[1]BD Ajust.'!$G:$G,$A157,'[1]BD Ajust.'!$A:$A,F$2,'[1]BD Ajust.'!$D:$D,$C157)</f>
        <v>6668232.538159892</v>
      </c>
      <c r="G157" s="5">
        <f ca="1">SUMIFS('[1]BD Ajust.'!$AC:$AC,'[1]BD Ajust.'!$G:$G,$A157,'[1]BD Ajust.'!$A:$A,G$2,'[1]BD Ajust.'!$D:$D,$C157)</f>
        <v>14841834.242588932</v>
      </c>
      <c r="H157" s="6">
        <f ca="1">SUMIFS('[1]BD Ajust.'!$AC:$AC,'[1]BD Ajust.'!$G:$G,$A157,'[1]BD Ajust.'!$A:$A,H$2,'[1]BD Ajust.'!$D:$D,$C157)</f>
        <v>6011682.0300799292</v>
      </c>
      <c r="I157" s="6">
        <f ca="1">SUMIFS('[1]BD Ajust.'!$AC:$AC,'[1]BD Ajust.'!$G:$G,$A157,'[1]BD Ajust.'!$A:$A,I$2,'[1]BD Ajust.'!$D:$D,$C157)</f>
        <v>3258537</v>
      </c>
      <c r="J157" s="6">
        <f ca="1">SUMIFS('[1]BD Ajust.'!$AC:$AC,'[1]BD Ajust.'!$G:$G,$A157,'[1]BD Ajust.'!$A:$A,J$2,'[1]BD Ajust.'!$D:$D,$C157)</f>
        <v>227910</v>
      </c>
      <c r="K157" s="6">
        <f ca="1">SUMIFS('[1]BD Ajust.'!$AC:$AC,'[1]BD Ajust.'!$G:$G,$A157,'[1]BD Ajust.'!$A:$A,K$2,'[1]BD Ajust.'!$D:$D,$C157)</f>
        <v>142948</v>
      </c>
      <c r="L157" s="6">
        <f t="shared" ca="1" si="6"/>
        <v>589.38963263121684</v>
      </c>
      <c r="O157" s="17">
        <f ca="1">SUMIFS('[1]BD Ajust.'!$AC:$AC,'[1]BD Ajust.'!$G:$G,$A157,'[1]BD Ajust.'!$A:$A,O$2,'[1]BD Ajust.'!$D:$D,$C157)</f>
        <v>45018</v>
      </c>
      <c r="P157" s="17">
        <f ca="1">SUMIFS('[1]BD Ajust.'!$AC:$AC,'[1]BD Ajust.'!$G:$G,$A157,'[1]BD Ajust.'!$A:$A,P$2,'[1]BD Ajust.'!$D:$D,$C157)</f>
        <v>597</v>
      </c>
      <c r="Q157" s="17">
        <f ca="1">SUMIFS('[1]BD Ajust.'!$AC:$AC,'[1]BD Ajust.'!$G:$G,$A157,'[1]BD Ajust.'!$A:$A,Q$2,'[1]BD Ajust.'!$D:$D,$C157)</f>
        <v>3531465</v>
      </c>
      <c r="R157" s="17">
        <f t="shared" ca="1" si="7"/>
        <v>0.67526846561575005</v>
      </c>
      <c r="S157" s="17">
        <f t="shared" ca="1" si="8"/>
        <v>7.6103673687832094</v>
      </c>
    </row>
    <row r="158" spans="1:19" x14ac:dyDescent="0.25">
      <c r="A158" s="21">
        <v>96</v>
      </c>
      <c r="B158" s="4" t="str">
        <f>VLOOKUP(A158,[1]Respondent_ID!$A$10:$B$271,2,FALSE)</f>
        <v xml:space="preserve">Metropolitan Edison Company                                           </v>
      </c>
      <c r="C158" s="21">
        <v>2016</v>
      </c>
      <c r="D158" s="5">
        <f ca="1">SUMIFS('[1]BD Ajust.'!$AC:$AC,'[1]BD Ajust.'!$G:$G,$A158,'[1]BD Ajust.'!$A:$A,D$2,'[1]BD Ajust.'!$D:$D,$C158)</f>
        <v>3069164611.7092152</v>
      </c>
      <c r="E158" s="6">
        <f ca="1">SUMIFS('[1]BD Ajust.'!$AC:$AC,'[1]BD Ajust.'!$G:$G,$A158,'[1]BD Ajust.'!$A:$A,E$2,'[1]BD Ajust.'!$D:$D,$C158)</f>
        <v>56725559.640512735</v>
      </c>
      <c r="F158" s="6">
        <f ca="1">SUMIFS('[1]BD Ajust.'!$AC:$AC,'[1]BD Ajust.'!$G:$G,$A158,'[1]BD Ajust.'!$A:$A,F$2,'[1]BD Ajust.'!$D:$D,$C158)</f>
        <v>66691553.443372622</v>
      </c>
      <c r="G158" s="5">
        <f ca="1">SUMIFS('[1]BD Ajust.'!$AC:$AC,'[1]BD Ajust.'!$G:$G,$A158,'[1]BD Ajust.'!$A:$A,G$2,'[1]BD Ajust.'!$D:$D,$C158)</f>
        <v>47114758.421944372</v>
      </c>
      <c r="H158" s="6">
        <f ca="1">SUMIFS('[1]BD Ajust.'!$AC:$AC,'[1]BD Ajust.'!$G:$G,$A158,'[1]BD Ajust.'!$A:$A,H$2,'[1]BD Ajust.'!$D:$D,$C158)</f>
        <v>50330708.30954124</v>
      </c>
      <c r="I158" s="6">
        <f ca="1">SUMIFS('[1]BD Ajust.'!$AC:$AC,'[1]BD Ajust.'!$G:$G,$A158,'[1]BD Ajust.'!$A:$A,I$2,'[1]BD Ajust.'!$D:$D,$C158)</f>
        <v>13903969</v>
      </c>
      <c r="J158" s="6">
        <f ca="1">SUMIFS('[1]BD Ajust.'!$AC:$AC,'[1]BD Ajust.'!$G:$G,$A158,'[1]BD Ajust.'!$A:$A,J$2,'[1]BD Ajust.'!$D:$D,$C158)</f>
        <v>522135</v>
      </c>
      <c r="K158" s="6">
        <f ca="1">SUMIFS('[1]BD Ajust.'!$AC:$AC,'[1]BD Ajust.'!$G:$G,$A158,'[1]BD Ajust.'!$A:$A,K$2,'[1]BD Ajust.'!$D:$D,$C158)</f>
        <v>562850</v>
      </c>
      <c r="L158" s="6">
        <f t="shared" ca="1" si="6"/>
        <v>2813.015014875109</v>
      </c>
      <c r="O158" s="17">
        <f ca="1">SUMIFS('[1]BD Ajust.'!$AC:$AC,'[1]BD Ajust.'!$G:$G,$A158,'[1]BD Ajust.'!$A:$A,O$2,'[1]BD Ajust.'!$D:$D,$C158)</f>
        <v>239090</v>
      </c>
      <c r="P158" s="17">
        <f ca="1">SUMIFS('[1]BD Ajust.'!$AC:$AC,'[1]BD Ajust.'!$G:$G,$A158,'[1]BD Ajust.'!$A:$A,P$2,'[1]BD Ajust.'!$D:$D,$C158)</f>
        <v>2947</v>
      </c>
      <c r="Q158" s="17">
        <f ca="1">SUMIFS('[1]BD Ajust.'!$AC:$AC,'[1]BD Ajust.'!$G:$G,$A158,'[1]BD Ajust.'!$A:$A,Q$2,'[1]BD Ajust.'!$D:$D,$C158)</f>
        <v>5258785</v>
      </c>
      <c r="R158" s="17">
        <f t="shared" ca="1" si="7"/>
        <v>0.20370475818609748</v>
      </c>
      <c r="S158" s="17">
        <f t="shared" ca="1" si="8"/>
        <v>133.98498512489101</v>
      </c>
    </row>
    <row r="159" spans="1:19" x14ac:dyDescent="0.25">
      <c r="A159" s="21">
        <v>98</v>
      </c>
      <c r="B159" s="4" t="str">
        <f>VLOOKUP(A159,[1]Respondent_ID!$A$10:$B$271,2,FALSE)</f>
        <v xml:space="preserve">ALLETE, Inc.                                                          </v>
      </c>
      <c r="C159" s="21">
        <v>2016</v>
      </c>
      <c r="D159" s="5">
        <f ca="1">SUMIFS('[1]BD Ajust.'!$AC:$AC,'[1]BD Ajust.'!$G:$G,$A159,'[1]BD Ajust.'!$A:$A,D$2,'[1]BD Ajust.'!$D:$D,$C159)</f>
        <v>829483919.59125543</v>
      </c>
      <c r="E159" s="6">
        <f ca="1">SUMIFS('[1]BD Ajust.'!$AC:$AC,'[1]BD Ajust.'!$G:$G,$A159,'[1]BD Ajust.'!$A:$A,E$2,'[1]BD Ajust.'!$D:$D,$C159)</f>
        <v>81702004.928101122</v>
      </c>
      <c r="F159" s="6">
        <f ca="1">SUMIFS('[1]BD Ajust.'!$AC:$AC,'[1]BD Ajust.'!$G:$G,$A159,'[1]BD Ajust.'!$A:$A,F$2,'[1]BD Ajust.'!$D:$D,$C159)</f>
        <v>11753870.873094803</v>
      </c>
      <c r="G159" s="5">
        <f ca="1">SUMIFS('[1]BD Ajust.'!$AC:$AC,'[1]BD Ajust.'!$G:$G,$A159,'[1]BD Ajust.'!$A:$A,G$2,'[1]BD Ajust.'!$D:$D,$C159)</f>
        <v>30759520.40240299</v>
      </c>
      <c r="H159" s="6">
        <f ca="1">SUMIFS('[1]BD Ajust.'!$AC:$AC,'[1]BD Ajust.'!$G:$G,$A159,'[1]BD Ajust.'!$A:$A,H$2,'[1]BD Ajust.'!$D:$D,$C159)</f>
        <v>13061043.068061849</v>
      </c>
      <c r="I159" s="6">
        <f ca="1">SUMIFS('[1]BD Ajust.'!$AC:$AC,'[1]BD Ajust.'!$G:$G,$A159,'[1]BD Ajust.'!$A:$A,I$2,'[1]BD Ajust.'!$D:$D,$C159)</f>
        <v>8181382</v>
      </c>
      <c r="J159" s="6">
        <f ca="1">SUMIFS('[1]BD Ajust.'!$AC:$AC,'[1]BD Ajust.'!$G:$G,$A159,'[1]BD Ajust.'!$A:$A,J$2,'[1]BD Ajust.'!$D:$D,$C159)</f>
        <v>487187</v>
      </c>
      <c r="K159" s="6">
        <f ca="1">SUMIFS('[1]BD Ajust.'!$AC:$AC,'[1]BD Ajust.'!$G:$G,$A159,'[1]BD Ajust.'!$A:$A,K$2,'[1]BD Ajust.'!$D:$D,$C159)</f>
        <v>145639</v>
      </c>
      <c r="L159" s="6">
        <f t="shared" ca="1" si="6"/>
        <v>901.26856527222787</v>
      </c>
      <c r="O159" s="17">
        <f ca="1">SUMIFS('[1]BD Ajust.'!$AC:$AC,'[1]BD Ajust.'!$G:$G,$A159,'[1]BD Ajust.'!$A:$A,O$2,'[1]BD Ajust.'!$D:$D,$C159)</f>
        <v>5965953</v>
      </c>
      <c r="P159" s="17">
        <f ca="1">SUMIFS('[1]BD Ajust.'!$AC:$AC,'[1]BD Ajust.'!$G:$G,$A159,'[1]BD Ajust.'!$A:$A,P$2,'[1]BD Ajust.'!$D:$D,$C159)</f>
        <v>1520</v>
      </c>
      <c r="Q159" s="17">
        <f ca="1">SUMIFS('[1]BD Ajust.'!$AC:$AC,'[1]BD Ajust.'!$G:$G,$A159,'[1]BD Ajust.'!$A:$A,Q$2,'[1]BD Ajust.'!$D:$D,$C159)</f>
        <v>14656195</v>
      </c>
      <c r="R159" s="17">
        <f t="shared" ca="1" si="7"/>
        <v>1.1007115927661619</v>
      </c>
      <c r="S159" s="17">
        <f t="shared" ca="1" si="8"/>
        <v>618.73143472777213</v>
      </c>
    </row>
    <row r="160" spans="1:19" x14ac:dyDescent="0.25">
      <c r="A160" s="21">
        <v>99</v>
      </c>
      <c r="B160" s="4" t="str">
        <f>VLOOKUP(A160,[1]Respondent_ID!$A$10:$B$271,2,FALSE)</f>
        <v xml:space="preserve">Mississippi Power Company                                             </v>
      </c>
      <c r="C160" s="21">
        <v>2016</v>
      </c>
      <c r="D160" s="5">
        <f ca="1">SUMIFS('[1]BD Ajust.'!$AC:$AC,'[1]BD Ajust.'!$G:$G,$A160,'[1]BD Ajust.'!$A:$A,D$2,'[1]BD Ajust.'!$D:$D,$C160)</f>
        <v>1474593540.9305716</v>
      </c>
      <c r="E160" s="6">
        <f ca="1">SUMIFS('[1]BD Ajust.'!$AC:$AC,'[1]BD Ajust.'!$G:$G,$A160,'[1]BD Ajust.'!$A:$A,E$2,'[1]BD Ajust.'!$D:$D,$C160)</f>
        <v>40025952.421362057</v>
      </c>
      <c r="F160" s="6">
        <f ca="1">SUMIFS('[1]BD Ajust.'!$AC:$AC,'[1]BD Ajust.'!$G:$G,$A160,'[1]BD Ajust.'!$A:$A,F$2,'[1]BD Ajust.'!$D:$D,$C160)</f>
        <v>38297984.387541145</v>
      </c>
      <c r="G160" s="5">
        <f ca="1">SUMIFS('[1]BD Ajust.'!$AC:$AC,'[1]BD Ajust.'!$G:$G,$A160,'[1]BD Ajust.'!$A:$A,G$2,'[1]BD Ajust.'!$D:$D,$C160)</f>
        <v>33685764.337712176</v>
      </c>
      <c r="H160" s="6">
        <f ca="1">SUMIFS('[1]BD Ajust.'!$AC:$AC,'[1]BD Ajust.'!$G:$G,$A160,'[1]BD Ajust.'!$A:$A,H$2,'[1]BD Ajust.'!$D:$D,$C160)</f>
        <v>36708299.90422067</v>
      </c>
      <c r="I160" s="6">
        <f ca="1">SUMIFS('[1]BD Ajust.'!$AC:$AC,'[1]BD Ajust.'!$G:$G,$A160,'[1]BD Ajust.'!$A:$A,I$2,'[1]BD Ajust.'!$D:$D,$C160)</f>
        <v>9838622</v>
      </c>
      <c r="J160" s="6">
        <f ca="1">SUMIFS('[1]BD Ajust.'!$AC:$AC,'[1]BD Ajust.'!$G:$G,$A160,'[1]BD Ajust.'!$A:$A,J$2,'[1]BD Ajust.'!$D:$D,$C160)</f>
        <v>599133</v>
      </c>
      <c r="K160" s="6">
        <f ca="1">SUMIFS('[1]BD Ajust.'!$AC:$AC,'[1]BD Ajust.'!$G:$G,$A160,'[1]BD Ajust.'!$A:$A,K$2,'[1]BD Ajust.'!$D:$D,$C160)</f>
        <v>187621</v>
      </c>
      <c r="L160" s="6">
        <f t="shared" ca="1" si="6"/>
        <v>1656.9103058207213</v>
      </c>
      <c r="O160" s="17">
        <f ca="1">SUMIFS('[1]BD Ajust.'!$AC:$AC,'[1]BD Ajust.'!$G:$G,$A160,'[1]BD Ajust.'!$A:$A,O$2,'[1]BD Ajust.'!$D:$D,$C160)</f>
        <v>5027863</v>
      </c>
      <c r="P160" s="17">
        <f ca="1">SUMIFS('[1]BD Ajust.'!$AC:$AC,'[1]BD Ajust.'!$G:$G,$A160,'[1]BD Ajust.'!$A:$A,P$2,'[1]BD Ajust.'!$D:$D,$C160)</f>
        <v>2453</v>
      </c>
      <c r="Q160" s="17">
        <f ca="1">SUMIFS('[1]BD Ajust.'!$AC:$AC,'[1]BD Ajust.'!$G:$G,$A160,'[1]BD Ajust.'!$A:$A,Q$2,'[1]BD Ajust.'!$D:$D,$C160)</f>
        <v>15492410</v>
      </c>
      <c r="R160" s="17">
        <f t="shared" ca="1" si="7"/>
        <v>0.72097022190701165</v>
      </c>
      <c r="S160" s="17">
        <f t="shared" ca="1" si="8"/>
        <v>796.08969417927869</v>
      </c>
    </row>
    <row r="161" spans="1:19" x14ac:dyDescent="0.25">
      <c r="A161" s="21">
        <v>100</v>
      </c>
      <c r="B161" s="4" t="str">
        <f>VLOOKUP(A161,[1]Respondent_ID!$A$10:$B$271,2,FALSE)</f>
        <v xml:space="preserve">Entergy Mississippi, Inc.                                             </v>
      </c>
      <c r="C161" s="21">
        <v>2016</v>
      </c>
      <c r="D161" s="5">
        <f ca="1">SUMIFS('[1]BD Ajust.'!$AC:$AC,'[1]BD Ajust.'!$G:$G,$A161,'[1]BD Ajust.'!$A:$A,D$2,'[1]BD Ajust.'!$D:$D,$C161)</f>
        <v>2345484864.0585413</v>
      </c>
      <c r="E161" s="6">
        <f ca="1">SUMIFS('[1]BD Ajust.'!$AC:$AC,'[1]BD Ajust.'!$G:$G,$A161,'[1]BD Ajust.'!$A:$A,E$2,'[1]BD Ajust.'!$D:$D,$C161)</f>
        <v>82058596.561597422</v>
      </c>
      <c r="F161" s="6">
        <f ca="1">SUMIFS('[1]BD Ajust.'!$AC:$AC,'[1]BD Ajust.'!$G:$G,$A161,'[1]BD Ajust.'!$A:$A,F$2,'[1]BD Ajust.'!$D:$D,$C161)</f>
        <v>32664738.721673146</v>
      </c>
      <c r="G161" s="5">
        <f ca="1">SUMIFS('[1]BD Ajust.'!$AC:$AC,'[1]BD Ajust.'!$G:$G,$A161,'[1]BD Ajust.'!$A:$A,G$2,'[1]BD Ajust.'!$D:$D,$C161)</f>
        <v>50946669.866900213</v>
      </c>
      <c r="H161" s="6">
        <f ca="1">SUMIFS('[1]BD Ajust.'!$AC:$AC,'[1]BD Ajust.'!$G:$G,$A161,'[1]BD Ajust.'!$A:$A,H$2,'[1]BD Ajust.'!$D:$D,$C161)</f>
        <v>39893186.432575263</v>
      </c>
      <c r="I161" s="6">
        <f ca="1">SUMIFS('[1]BD Ajust.'!$AC:$AC,'[1]BD Ajust.'!$G:$G,$A161,'[1]BD Ajust.'!$A:$A,I$2,'[1]BD Ajust.'!$D:$D,$C161)</f>
        <v>13441742</v>
      </c>
      <c r="J161" s="6">
        <f ca="1">SUMIFS('[1]BD Ajust.'!$AC:$AC,'[1]BD Ajust.'!$G:$G,$A161,'[1]BD Ajust.'!$A:$A,J$2,'[1]BD Ajust.'!$D:$D,$C161)</f>
        <v>842370</v>
      </c>
      <c r="K161" s="6">
        <f ca="1">SUMIFS('[1]BD Ajust.'!$AC:$AC,'[1]BD Ajust.'!$G:$G,$A161,'[1]BD Ajust.'!$A:$A,K$2,'[1]BD Ajust.'!$D:$D,$C161)</f>
        <v>446654</v>
      </c>
      <c r="L161" s="6">
        <f t="shared" ca="1" si="6"/>
        <v>2883.210176886007</v>
      </c>
      <c r="O161" s="17">
        <f ca="1">SUMIFS('[1]BD Ajust.'!$AC:$AC,'[1]BD Ajust.'!$G:$G,$A161,'[1]BD Ajust.'!$A:$A,O$2,'[1]BD Ajust.'!$D:$D,$C161)</f>
        <v>1020511</v>
      </c>
      <c r="P161" s="17">
        <f ca="1">SUMIFS('[1]BD Ajust.'!$AC:$AC,'[1]BD Ajust.'!$G:$G,$A161,'[1]BD Ajust.'!$A:$A,P$2,'[1]BD Ajust.'!$D:$D,$C161)</f>
        <v>3089</v>
      </c>
      <c r="Q161" s="17">
        <f ca="1">SUMIFS('[1]BD Ajust.'!$AC:$AC,'[1]BD Ajust.'!$G:$G,$A161,'[1]BD Ajust.'!$A:$A,Q$2,'[1]BD Ajust.'!$D:$D,$C161)</f>
        <v>15318340</v>
      </c>
      <c r="R161" s="17">
        <f t="shared" ca="1" si="7"/>
        <v>0.56609548390148579</v>
      </c>
      <c r="S161" s="17">
        <f t="shared" ca="1" si="8"/>
        <v>205.78982311399278</v>
      </c>
    </row>
    <row r="162" spans="1:19" x14ac:dyDescent="0.25">
      <c r="A162" s="21">
        <v>101</v>
      </c>
      <c r="B162" s="4" t="str">
        <f>VLOOKUP(A162,[1]Respondent_ID!$A$10:$B$271,2,FALSE)</f>
        <v xml:space="preserve">MONONGAHELA POWER COMPANY                                             </v>
      </c>
      <c r="C162" s="21">
        <v>2016</v>
      </c>
      <c r="D162" s="5">
        <f ca="1">SUMIFS('[1]BD Ajust.'!$AC:$AC,'[1]BD Ajust.'!$G:$G,$A162,'[1]BD Ajust.'!$A:$A,D$2,'[1]BD Ajust.'!$D:$D,$C162)</f>
        <v>2266681365.3787088</v>
      </c>
      <c r="E162" s="6">
        <f ca="1">SUMIFS('[1]BD Ajust.'!$AC:$AC,'[1]BD Ajust.'!$G:$G,$A162,'[1]BD Ajust.'!$A:$A,E$2,'[1]BD Ajust.'!$D:$D,$C162)</f>
        <v>108444117.58582665</v>
      </c>
      <c r="F162" s="6">
        <f ca="1">SUMIFS('[1]BD Ajust.'!$AC:$AC,'[1]BD Ajust.'!$G:$G,$A162,'[1]BD Ajust.'!$A:$A,F$2,'[1]BD Ajust.'!$D:$D,$C162)</f>
        <v>23413948.865510616</v>
      </c>
      <c r="G162" s="5">
        <f ca="1">SUMIFS('[1]BD Ajust.'!$AC:$AC,'[1]BD Ajust.'!$G:$G,$A162,'[1]BD Ajust.'!$A:$A,G$2,'[1]BD Ajust.'!$D:$D,$C162)</f>
        <v>65404922.592548177</v>
      </c>
      <c r="H162" s="6">
        <f ca="1">SUMIFS('[1]BD Ajust.'!$AC:$AC,'[1]BD Ajust.'!$G:$G,$A162,'[1]BD Ajust.'!$A:$A,H$2,'[1]BD Ajust.'!$D:$D,$C162)</f>
        <v>13323791.965419983</v>
      </c>
      <c r="I162" s="6">
        <f ca="1">SUMIFS('[1]BD Ajust.'!$AC:$AC,'[1]BD Ajust.'!$G:$G,$A162,'[1]BD Ajust.'!$A:$A,I$2,'[1]BD Ajust.'!$D:$D,$C162)</f>
        <v>11573962</v>
      </c>
      <c r="J162" s="6">
        <f ca="1">SUMIFS('[1]BD Ajust.'!$AC:$AC,'[1]BD Ajust.'!$G:$G,$A162,'[1]BD Ajust.'!$A:$A,J$2,'[1]BD Ajust.'!$D:$D,$C162)</f>
        <v>359145</v>
      </c>
      <c r="K162" s="6">
        <f ca="1">SUMIFS('[1]BD Ajust.'!$AC:$AC,'[1]BD Ajust.'!$G:$G,$A162,'[1]BD Ajust.'!$A:$A,K$2,'[1]BD Ajust.'!$D:$D,$C162)</f>
        <v>389762</v>
      </c>
      <c r="L162" s="6">
        <f t="shared" ca="1" si="6"/>
        <v>1376.8599955805635</v>
      </c>
      <c r="O162" s="17">
        <f ca="1">SUMIFS('[1]BD Ajust.'!$AC:$AC,'[1]BD Ajust.'!$G:$G,$A162,'[1]BD Ajust.'!$A:$A,O$2,'[1]BD Ajust.'!$D:$D,$C162)</f>
        <v>5860360</v>
      </c>
      <c r="P162" s="17">
        <f ca="1">SUMIFS('[1]BD Ajust.'!$AC:$AC,'[1]BD Ajust.'!$G:$G,$A162,'[1]BD Ajust.'!$A:$A,P$2,'[1]BD Ajust.'!$D:$D,$C162)</f>
        <v>2053</v>
      </c>
      <c r="Q162" s="17">
        <f ca="1">SUMIFS('[1]BD Ajust.'!$AC:$AC,'[1]BD Ajust.'!$G:$G,$A162,'[1]BD Ajust.'!$A:$A,Q$2,'[1]BD Ajust.'!$D:$D,$C162)</f>
        <v>17794124</v>
      </c>
      <c r="R162" s="17">
        <f t="shared" ca="1" si="7"/>
        <v>0.98942654362587779</v>
      </c>
      <c r="S162" s="17">
        <f t="shared" ca="1" si="8"/>
        <v>676.14000441943642</v>
      </c>
    </row>
    <row r="163" spans="1:19" x14ac:dyDescent="0.25">
      <c r="A163" s="21">
        <v>105</v>
      </c>
      <c r="B163" s="4" t="str">
        <f>VLOOKUP(A163,[1]Respondent_ID!$A$10:$B$271,2,FALSE)</f>
        <v xml:space="preserve">Mt. Carmel Public Utility Co                                          </v>
      </c>
      <c r="C163" s="21">
        <v>2016</v>
      </c>
      <c r="D163" s="5">
        <f ca="1">SUMIFS('[1]BD Ajust.'!$AC:$AC,'[1]BD Ajust.'!$G:$G,$A163,'[1]BD Ajust.'!$A:$A,D$2,'[1]BD Ajust.'!$D:$D,$C163)</f>
        <v>35040898.547202826</v>
      </c>
      <c r="E163" s="6">
        <f ca="1">SUMIFS('[1]BD Ajust.'!$AC:$AC,'[1]BD Ajust.'!$G:$G,$A163,'[1]BD Ajust.'!$A:$A,E$2,'[1]BD Ajust.'!$D:$D,$C163)</f>
        <v>2433199.2295001876</v>
      </c>
      <c r="F163" s="6">
        <f ca="1">SUMIFS('[1]BD Ajust.'!$AC:$AC,'[1]BD Ajust.'!$G:$G,$A163,'[1]BD Ajust.'!$A:$A,F$2,'[1]BD Ajust.'!$D:$D,$C163)</f>
        <v>813018.4099829375</v>
      </c>
      <c r="G163" s="5">
        <f ca="1">SUMIFS('[1]BD Ajust.'!$AC:$AC,'[1]BD Ajust.'!$G:$G,$A163,'[1]BD Ajust.'!$A:$A,G$2,'[1]BD Ajust.'!$D:$D,$C163)</f>
        <v>1422718.1569331244</v>
      </c>
      <c r="H163" s="6">
        <f ca="1">SUMIFS('[1]BD Ajust.'!$AC:$AC,'[1]BD Ajust.'!$G:$G,$A163,'[1]BD Ajust.'!$A:$A,H$2,'[1]BD Ajust.'!$D:$D,$C163)</f>
        <v>1846814.3268008011</v>
      </c>
      <c r="I163" s="6">
        <f ca="1">SUMIFS('[1]BD Ajust.'!$AC:$AC,'[1]BD Ajust.'!$G:$G,$A163,'[1]BD Ajust.'!$A:$A,I$2,'[1]BD Ajust.'!$D:$D,$C163)</f>
        <v>92139</v>
      </c>
      <c r="J163" s="6">
        <f ca="1">SUMIFS('[1]BD Ajust.'!$AC:$AC,'[1]BD Ajust.'!$G:$G,$A163,'[1]BD Ajust.'!$A:$A,J$2,'[1]BD Ajust.'!$D:$D,$C163)</f>
        <v>8233</v>
      </c>
      <c r="K163" s="6">
        <f ca="1">SUMIFS('[1]BD Ajust.'!$AC:$AC,'[1]BD Ajust.'!$G:$G,$A163,'[1]BD Ajust.'!$A:$A,K$2,'[1]BD Ajust.'!$D:$D,$C163)</f>
        <v>5378</v>
      </c>
      <c r="L163" s="6">
        <f t="shared" ca="1" si="6"/>
        <v>23.172374287541889</v>
      </c>
      <c r="O163" s="17">
        <f ca="1">SUMIFS('[1]BD Ajust.'!$AC:$AC,'[1]BD Ajust.'!$G:$G,$A163,'[1]BD Ajust.'!$A:$A,O$2,'[1]BD Ajust.'!$D:$D,$C163)</f>
        <v>3612</v>
      </c>
      <c r="P163" s="17">
        <f ca="1">SUMIFS('[1]BD Ajust.'!$AC:$AC,'[1]BD Ajust.'!$G:$G,$A163,'[1]BD Ajust.'!$A:$A,P$2,'[1]BD Ajust.'!$D:$D,$C163)</f>
        <v>24</v>
      </c>
      <c r="Q163" s="17">
        <f ca="1">SUMIFS('[1]BD Ajust.'!$AC:$AC,'[1]BD Ajust.'!$G:$G,$A163,'[1]BD Ajust.'!$A:$A,Q$2,'[1]BD Ajust.'!$D:$D,$C163)</f>
        <v>104743</v>
      </c>
      <c r="R163" s="17">
        <f t="shared" ca="1" si="7"/>
        <v>0.49820681126331806</v>
      </c>
      <c r="S163" s="17">
        <f t="shared" ca="1" si="8"/>
        <v>0.8276257124581119</v>
      </c>
    </row>
    <row r="164" spans="1:19" x14ac:dyDescent="0.25">
      <c r="A164" s="21">
        <v>107</v>
      </c>
      <c r="B164" s="4" t="str">
        <f>VLOOKUP(A164,[1]Respondent_ID!$A$10:$B$271,2,FALSE)</f>
        <v xml:space="preserve">The Narragansett Electric Company                                     </v>
      </c>
      <c r="C164" s="21">
        <v>2016</v>
      </c>
      <c r="D164" s="5">
        <f ca="1">SUMIFS('[1]BD Ajust.'!$AC:$AC,'[1]BD Ajust.'!$G:$G,$A164,'[1]BD Ajust.'!$A:$A,D$2,'[1]BD Ajust.'!$D:$D,$C164)</f>
        <v>2003548323.1612158</v>
      </c>
      <c r="E164" s="6">
        <f ca="1">SUMIFS('[1]BD Ajust.'!$AC:$AC,'[1]BD Ajust.'!$G:$G,$A164,'[1]BD Ajust.'!$A:$A,E$2,'[1]BD Ajust.'!$D:$D,$C164)</f>
        <v>83117258.65834114</v>
      </c>
      <c r="F164" s="6">
        <f ca="1">SUMIFS('[1]BD Ajust.'!$AC:$AC,'[1]BD Ajust.'!$G:$G,$A164,'[1]BD Ajust.'!$A:$A,F$2,'[1]BD Ajust.'!$D:$D,$C164)</f>
        <v>100647609.18234965</v>
      </c>
      <c r="G164" s="5">
        <f ca="1">SUMIFS('[1]BD Ajust.'!$AC:$AC,'[1]BD Ajust.'!$G:$G,$A164,'[1]BD Ajust.'!$A:$A,G$2,'[1]BD Ajust.'!$D:$D,$C164)</f>
        <v>52500211.506477602</v>
      </c>
      <c r="H164" s="6">
        <f ca="1">SUMIFS('[1]BD Ajust.'!$AC:$AC,'[1]BD Ajust.'!$G:$G,$A164,'[1]BD Ajust.'!$A:$A,H$2,'[1]BD Ajust.'!$D:$D,$C164)</f>
        <v>86456585.591844112</v>
      </c>
      <c r="I164" s="6">
        <f ca="1">SUMIFS('[1]BD Ajust.'!$AC:$AC,'[1]BD Ajust.'!$G:$G,$A164,'[1]BD Ajust.'!$A:$A,I$2,'[1]BD Ajust.'!$D:$D,$C164)</f>
        <v>3954763</v>
      </c>
      <c r="J164" s="6">
        <f ca="1">SUMIFS('[1]BD Ajust.'!$AC:$AC,'[1]BD Ajust.'!$G:$G,$A164,'[1]BD Ajust.'!$A:$A,J$2,'[1]BD Ajust.'!$D:$D,$C164)</f>
        <v>244199</v>
      </c>
      <c r="K164" s="6">
        <f ca="1">SUMIFS('[1]BD Ajust.'!$AC:$AC,'[1]BD Ajust.'!$G:$G,$A164,'[1]BD Ajust.'!$A:$A,K$2,'[1]BD Ajust.'!$D:$D,$C164)</f>
        <v>430877</v>
      </c>
      <c r="L164" s="6">
        <f t="shared" ca="1" si="6"/>
        <v>1802</v>
      </c>
      <c r="O164" s="17">
        <f>SUMIFS('[1]BD Ajust.'!$AC:$AC,'[1]BD Ajust.'!$G:$G,$A164,'[1]BD Ajust.'!$A:$A,O$2,'[1]BD Ajust.'!$D:$D,$C164)</f>
        <v>0</v>
      </c>
      <c r="P164" s="17">
        <f ca="1">SUMIFS('[1]BD Ajust.'!$AC:$AC,'[1]BD Ajust.'!$G:$G,$A164,'[1]BD Ajust.'!$A:$A,P$2,'[1]BD Ajust.'!$D:$D,$C164)</f>
        <v>1802</v>
      </c>
      <c r="Q164" s="17">
        <f ca="1">SUMIFS('[1]BD Ajust.'!$AC:$AC,'[1]BD Ajust.'!$G:$G,$A164,'[1]BD Ajust.'!$A:$A,Q$2,'[1]BD Ajust.'!$D:$D,$C164)</f>
        <v>4211492</v>
      </c>
      <c r="R164" s="17">
        <f t="shared" ca="1" si="7"/>
        <v>0.26679463204253012</v>
      </c>
      <c r="S164" s="17">
        <f t="shared" ca="1" si="8"/>
        <v>0</v>
      </c>
    </row>
    <row r="165" spans="1:19" x14ac:dyDescent="0.25">
      <c r="A165" s="21">
        <v>108</v>
      </c>
      <c r="B165" s="4" t="str">
        <f>VLOOKUP(A165,[1]Respondent_ID!$A$10:$B$271,2,FALSE)</f>
        <v xml:space="preserve">Nevada Power Company, d/b/a NV Energy                                 </v>
      </c>
      <c r="C165" s="21">
        <v>2016</v>
      </c>
      <c r="D165" s="5">
        <f ca="1">SUMIFS('[1]BD Ajust.'!$AC:$AC,'[1]BD Ajust.'!$G:$G,$A165,'[1]BD Ajust.'!$A:$A,D$2,'[1]BD Ajust.'!$D:$D,$C165)</f>
        <v>3271055468.2008448</v>
      </c>
      <c r="E165" s="6">
        <f ca="1">SUMIFS('[1]BD Ajust.'!$AC:$AC,'[1]BD Ajust.'!$G:$G,$A165,'[1]BD Ajust.'!$A:$A,E$2,'[1]BD Ajust.'!$D:$D,$C165)</f>
        <v>181244606.15830982</v>
      </c>
      <c r="F165" s="6">
        <f ca="1">SUMIFS('[1]BD Ajust.'!$AC:$AC,'[1]BD Ajust.'!$G:$G,$A165,'[1]BD Ajust.'!$A:$A,F$2,'[1]BD Ajust.'!$D:$D,$C165)</f>
        <v>113454622.49033773</v>
      </c>
      <c r="G165" s="5">
        <f ca="1">SUMIFS('[1]BD Ajust.'!$AC:$AC,'[1]BD Ajust.'!$G:$G,$A165,'[1]BD Ajust.'!$A:$A,G$2,'[1]BD Ajust.'!$D:$D,$C165)</f>
        <v>27860894.431094106</v>
      </c>
      <c r="H165" s="6">
        <f ca="1">SUMIFS('[1]BD Ajust.'!$AC:$AC,'[1]BD Ajust.'!$G:$G,$A165,'[1]BD Ajust.'!$A:$A,H$2,'[1]BD Ajust.'!$D:$D,$C165)</f>
        <v>51091255.96122285</v>
      </c>
      <c r="I165" s="6">
        <f ca="1">SUMIFS('[1]BD Ajust.'!$AC:$AC,'[1]BD Ajust.'!$G:$G,$A165,'[1]BD Ajust.'!$A:$A,I$2,'[1]BD Ajust.'!$D:$D,$C165)</f>
        <v>21581533</v>
      </c>
      <c r="J165" s="6">
        <f ca="1">SUMIFS('[1]BD Ajust.'!$AC:$AC,'[1]BD Ajust.'!$G:$G,$A165,'[1]BD Ajust.'!$A:$A,J$2,'[1]BD Ajust.'!$D:$D,$C165)</f>
        <v>709296</v>
      </c>
      <c r="K165" s="6">
        <f ca="1">SUMIFS('[1]BD Ajust.'!$AC:$AC,'[1]BD Ajust.'!$G:$G,$A165,'[1]BD Ajust.'!$A:$A,K$2,'[1]BD Ajust.'!$D:$D,$C165)</f>
        <v>903198</v>
      </c>
      <c r="L165" s="6">
        <f t="shared" ca="1" si="6"/>
        <v>5297.6761365828042</v>
      </c>
      <c r="O165" s="17">
        <f ca="1">SUMIFS('[1]BD Ajust.'!$AC:$AC,'[1]BD Ajust.'!$G:$G,$A165,'[1]BD Ajust.'!$A:$A,O$2,'[1]BD Ajust.'!$D:$D,$C165)</f>
        <v>3480551</v>
      </c>
      <c r="P165" s="17">
        <f ca="1">SUMIFS('[1]BD Ajust.'!$AC:$AC,'[1]BD Ajust.'!$G:$G,$A165,'[1]BD Ajust.'!$A:$A,P$2,'[1]BD Ajust.'!$D:$D,$C165)</f>
        <v>6124</v>
      </c>
      <c r="Q165" s="17">
        <f ca="1">SUMIFS('[1]BD Ajust.'!$AC:$AC,'[1]BD Ajust.'!$G:$G,$A165,'[1]BD Ajust.'!$A:$A,Q$2,'[1]BD Ajust.'!$D:$D,$C165)</f>
        <v>25794843</v>
      </c>
      <c r="R165" s="17">
        <f t="shared" ca="1" si="7"/>
        <v>0.48083226336086182</v>
      </c>
      <c r="S165" s="17">
        <f t="shared" ca="1" si="8"/>
        <v>826.32386341719553</v>
      </c>
    </row>
    <row r="166" spans="1:19" x14ac:dyDescent="0.25">
      <c r="A166" s="21">
        <v>114</v>
      </c>
      <c r="B166" s="4" t="str">
        <f>VLOOKUP(A166,[1]Respondent_ID!$A$10:$B$271,2,FALSE)</f>
        <v xml:space="preserve">Entergy New Orleans, Inc.                                             </v>
      </c>
      <c r="C166" s="21">
        <v>2016</v>
      </c>
      <c r="D166" s="5">
        <f ca="1">SUMIFS('[1]BD Ajust.'!$AC:$AC,'[1]BD Ajust.'!$G:$G,$A166,'[1]BD Ajust.'!$A:$A,D$2,'[1]BD Ajust.'!$D:$D,$C166)</f>
        <v>700130417.19728494</v>
      </c>
      <c r="E166" s="6">
        <f ca="1">SUMIFS('[1]BD Ajust.'!$AC:$AC,'[1]BD Ajust.'!$G:$G,$A166,'[1]BD Ajust.'!$A:$A,E$2,'[1]BD Ajust.'!$D:$D,$C166)</f>
        <v>45912226.509358257</v>
      </c>
      <c r="F166" s="6">
        <f ca="1">SUMIFS('[1]BD Ajust.'!$AC:$AC,'[1]BD Ajust.'!$G:$G,$A166,'[1]BD Ajust.'!$A:$A,F$2,'[1]BD Ajust.'!$D:$D,$C166)</f>
        <v>20051384.397795614</v>
      </c>
      <c r="G166" s="5">
        <f ca="1">SUMIFS('[1]BD Ajust.'!$AC:$AC,'[1]BD Ajust.'!$G:$G,$A166,'[1]BD Ajust.'!$A:$A,G$2,'[1]BD Ajust.'!$D:$D,$C166)</f>
        <v>12855115.653421989</v>
      </c>
      <c r="H166" s="6">
        <f ca="1">SUMIFS('[1]BD Ajust.'!$AC:$AC,'[1]BD Ajust.'!$G:$G,$A166,'[1]BD Ajust.'!$A:$A,H$2,'[1]BD Ajust.'!$D:$D,$C166)</f>
        <v>21532207.474768754</v>
      </c>
      <c r="I166" s="6">
        <f ca="1">SUMIFS('[1]BD Ajust.'!$AC:$AC,'[1]BD Ajust.'!$G:$G,$A166,'[1]BD Ajust.'!$A:$A,I$2,'[1]BD Ajust.'!$D:$D,$C166)</f>
        <v>5735914</v>
      </c>
      <c r="J166" s="6">
        <f ca="1">SUMIFS('[1]BD Ajust.'!$AC:$AC,'[1]BD Ajust.'!$G:$G,$A166,'[1]BD Ajust.'!$A:$A,J$2,'[1]BD Ajust.'!$D:$D,$C166)</f>
        <v>243150</v>
      </c>
      <c r="K166" s="6">
        <f ca="1">SUMIFS('[1]BD Ajust.'!$AC:$AC,'[1]BD Ajust.'!$G:$G,$A166,'[1]BD Ajust.'!$A:$A,K$2,'[1]BD Ajust.'!$D:$D,$C166)</f>
        <v>198417</v>
      </c>
      <c r="L166" s="6">
        <f t="shared" ca="1" si="6"/>
        <v>949.73981887314585</v>
      </c>
      <c r="O166" s="17">
        <f ca="1">SUMIFS('[1]BD Ajust.'!$AC:$AC,'[1]BD Ajust.'!$G:$G,$A166,'[1]BD Ajust.'!$A:$A,O$2,'[1]BD Ajust.'!$D:$D,$C166)</f>
        <v>1211857</v>
      </c>
      <c r="P166" s="17">
        <f ca="1">SUMIFS('[1]BD Ajust.'!$AC:$AC,'[1]BD Ajust.'!$G:$G,$A166,'[1]BD Ajust.'!$A:$A,P$2,'[1]BD Ajust.'!$D:$D,$C166)</f>
        <v>1142</v>
      </c>
      <c r="Q166" s="17">
        <f ca="1">SUMIFS('[1]BD Ajust.'!$AC:$AC,'[1]BD Ajust.'!$G:$G,$A166,'[1]BD Ajust.'!$A:$A,Q$2,'[1]BD Ajust.'!$D:$D,$C166)</f>
        <v>7198270</v>
      </c>
      <c r="R166" s="17">
        <f t="shared" ca="1" si="7"/>
        <v>0.71954493838415334</v>
      </c>
      <c r="S166" s="17">
        <f t="shared" ca="1" si="8"/>
        <v>192.26018112685412</v>
      </c>
    </row>
    <row r="167" spans="1:19" x14ac:dyDescent="0.25">
      <c r="A167" s="21">
        <v>115</v>
      </c>
      <c r="B167" s="4" t="str">
        <f>VLOOKUP(A167,[1]Respondent_ID!$A$10:$B$271,2,FALSE)</f>
        <v xml:space="preserve">New York State Electric &amp; Gas Corporation                             </v>
      </c>
      <c r="C167" s="21">
        <v>2016</v>
      </c>
      <c r="D167" s="5">
        <f ca="1">SUMIFS('[1]BD Ajust.'!$AC:$AC,'[1]BD Ajust.'!$G:$G,$A167,'[1]BD Ajust.'!$A:$A,D$2,'[1]BD Ajust.'!$D:$D,$C167)</f>
        <v>4388015321.8200006</v>
      </c>
      <c r="E167" s="6">
        <f ca="1">SUMIFS('[1]BD Ajust.'!$AC:$AC,'[1]BD Ajust.'!$G:$G,$A167,'[1]BD Ajust.'!$A:$A,E$2,'[1]BD Ajust.'!$D:$D,$C167)</f>
        <v>213608316.26610985</v>
      </c>
      <c r="F167" s="6">
        <f ca="1">SUMIFS('[1]BD Ajust.'!$AC:$AC,'[1]BD Ajust.'!$G:$G,$A167,'[1]BD Ajust.'!$A:$A,F$2,'[1]BD Ajust.'!$D:$D,$C167)</f>
        <v>161349168.9824014</v>
      </c>
      <c r="G167" s="5">
        <f ca="1">SUMIFS('[1]BD Ajust.'!$AC:$AC,'[1]BD Ajust.'!$G:$G,$A167,'[1]BD Ajust.'!$A:$A,G$2,'[1]BD Ajust.'!$D:$D,$C167)</f>
        <v>175960289.13315392</v>
      </c>
      <c r="H167" s="6">
        <f ca="1">SUMIFS('[1]BD Ajust.'!$AC:$AC,'[1]BD Ajust.'!$G:$G,$A167,'[1]BD Ajust.'!$A:$A,H$2,'[1]BD Ajust.'!$D:$D,$C167)</f>
        <v>86336743.741868496</v>
      </c>
      <c r="I167" s="6">
        <f ca="1">SUMIFS('[1]BD Ajust.'!$AC:$AC,'[1]BD Ajust.'!$G:$G,$A167,'[1]BD Ajust.'!$A:$A,I$2,'[1]BD Ajust.'!$D:$D,$C167)</f>
        <v>15511979</v>
      </c>
      <c r="J167" s="6">
        <f ca="1">SUMIFS('[1]BD Ajust.'!$AC:$AC,'[1]BD Ajust.'!$G:$G,$A167,'[1]BD Ajust.'!$A:$A,J$2,'[1]BD Ajust.'!$D:$D,$C167)</f>
        <v>713238</v>
      </c>
      <c r="K167" s="6">
        <f ca="1">SUMIFS('[1]BD Ajust.'!$AC:$AC,'[1]BD Ajust.'!$G:$G,$A167,'[1]BD Ajust.'!$A:$A,K$2,'[1]BD Ajust.'!$D:$D,$C167)</f>
        <v>890260</v>
      </c>
      <c r="L167" s="6">
        <f t="shared" ca="1" si="6"/>
        <v>2650.1744475700334</v>
      </c>
      <c r="O167" s="17">
        <f ca="1">SUMIFS('[1]BD Ajust.'!$AC:$AC,'[1]BD Ajust.'!$G:$G,$A167,'[1]BD Ajust.'!$A:$A,O$2,'[1]BD Ajust.'!$D:$D,$C167)</f>
        <v>1943941</v>
      </c>
      <c r="P167" s="17">
        <f ca="1">SUMIFS('[1]BD Ajust.'!$AC:$AC,'[1]BD Ajust.'!$G:$G,$A167,'[1]BD Ajust.'!$A:$A,P$2,'[1]BD Ajust.'!$D:$D,$C167)</f>
        <v>2967</v>
      </c>
      <c r="Q167" s="17">
        <f ca="1">SUMIFS('[1]BD Ajust.'!$AC:$AC,'[1]BD Ajust.'!$G:$G,$A167,'[1]BD Ajust.'!$A:$A,Q$2,'[1]BD Ajust.'!$D:$D,$C167)</f>
        <v>18204570</v>
      </c>
      <c r="R167" s="17">
        <f t="shared" ca="1" si="7"/>
        <v>0.70042037757801578</v>
      </c>
      <c r="S167" s="17">
        <f t="shared" ca="1" si="8"/>
        <v>316.82555242996671</v>
      </c>
    </row>
    <row r="168" spans="1:19" x14ac:dyDescent="0.25">
      <c r="A168" s="21">
        <v>117</v>
      </c>
      <c r="B168" s="4" t="str">
        <f>VLOOKUP(A168,[1]Respondent_ID!$A$10:$B$271,2,FALSE)</f>
        <v xml:space="preserve">Niagara Mohawk Power Corporation                                      </v>
      </c>
      <c r="C168" s="21">
        <v>2016</v>
      </c>
      <c r="D168" s="5">
        <f ca="1">SUMIFS('[1]BD Ajust.'!$AC:$AC,'[1]BD Ajust.'!$G:$G,$A168,'[1]BD Ajust.'!$A:$A,D$2,'[1]BD Ajust.'!$D:$D,$C168)</f>
        <v>8609089797.360033</v>
      </c>
      <c r="E168" s="6">
        <f ca="1">SUMIFS('[1]BD Ajust.'!$AC:$AC,'[1]BD Ajust.'!$G:$G,$A168,'[1]BD Ajust.'!$A:$A,E$2,'[1]BD Ajust.'!$D:$D,$C168)</f>
        <v>223489741.69777724</v>
      </c>
      <c r="F168" s="6">
        <f ca="1">SUMIFS('[1]BD Ajust.'!$AC:$AC,'[1]BD Ajust.'!$G:$G,$A168,'[1]BD Ajust.'!$A:$A,F$2,'[1]BD Ajust.'!$D:$D,$C168)</f>
        <v>150944183.05690342</v>
      </c>
      <c r="G168" s="5">
        <f ca="1">SUMIFS('[1]BD Ajust.'!$AC:$AC,'[1]BD Ajust.'!$G:$G,$A168,'[1]BD Ajust.'!$A:$A,G$2,'[1]BD Ajust.'!$D:$D,$C168)</f>
        <v>257198196.68205106</v>
      </c>
      <c r="H168" s="6">
        <f ca="1">SUMIFS('[1]BD Ajust.'!$AC:$AC,'[1]BD Ajust.'!$G:$G,$A168,'[1]BD Ajust.'!$A:$A,H$2,'[1]BD Ajust.'!$D:$D,$C168)</f>
        <v>336270517.2884469</v>
      </c>
      <c r="I168" s="6">
        <f ca="1">SUMIFS('[1]BD Ajust.'!$AC:$AC,'[1]BD Ajust.'!$G:$G,$A168,'[1]BD Ajust.'!$A:$A,I$2,'[1]BD Ajust.'!$D:$D,$C168)</f>
        <v>13313940</v>
      </c>
      <c r="J168" s="6">
        <f ca="1">SUMIFS('[1]BD Ajust.'!$AC:$AC,'[1]BD Ajust.'!$G:$G,$A168,'[1]BD Ajust.'!$A:$A,J$2,'[1]BD Ajust.'!$D:$D,$C168)</f>
        <v>548722</v>
      </c>
      <c r="K168" s="6">
        <f ca="1">SUMIFS('[1]BD Ajust.'!$AC:$AC,'[1]BD Ajust.'!$G:$G,$A168,'[1]BD Ajust.'!$A:$A,K$2,'[1]BD Ajust.'!$D:$D,$C168)</f>
        <v>1323550</v>
      </c>
      <c r="L168" s="6">
        <f t="shared" ca="1" si="6"/>
        <v>6506.4980433597602</v>
      </c>
      <c r="O168" s="17">
        <f ca="1">SUMIFS('[1]BD Ajust.'!$AC:$AC,'[1]BD Ajust.'!$G:$G,$A168,'[1]BD Ajust.'!$A:$A,O$2,'[1]BD Ajust.'!$D:$D,$C168)</f>
        <v>286874</v>
      </c>
      <c r="P168" s="17">
        <f ca="1">SUMIFS('[1]BD Ajust.'!$AC:$AC,'[1]BD Ajust.'!$G:$G,$A168,'[1]BD Ajust.'!$A:$A,P$2,'[1]BD Ajust.'!$D:$D,$C168)</f>
        <v>6641</v>
      </c>
      <c r="Q168" s="17">
        <f ca="1">SUMIFS('[1]BD Ajust.'!$AC:$AC,'[1]BD Ajust.'!$G:$G,$A168,'[1]BD Ajust.'!$A:$A,Q$2,'[1]BD Ajust.'!$D:$D,$C168)</f>
        <v>14164331</v>
      </c>
      <c r="R168" s="17">
        <f t="shared" ca="1" si="7"/>
        <v>0.2434773019962472</v>
      </c>
      <c r="S168" s="17">
        <f t="shared" ca="1" si="8"/>
        <v>134.50195664023948</v>
      </c>
    </row>
    <row r="169" spans="1:19" x14ac:dyDescent="0.25">
      <c r="A169" s="21">
        <v>119</v>
      </c>
      <c r="B169" s="4" t="str">
        <f>VLOOKUP(A169,[1]Respondent_ID!$A$10:$B$271,2,FALSE)</f>
        <v xml:space="preserve">Northern Indiana Public Service Company                               </v>
      </c>
      <c r="C169" s="21">
        <v>2016</v>
      </c>
      <c r="D169" s="5">
        <f ca="1">SUMIFS('[1]BD Ajust.'!$AC:$AC,'[1]BD Ajust.'!$G:$G,$A169,'[1]BD Ajust.'!$A:$A,D$2,'[1]BD Ajust.'!$D:$D,$C169)</f>
        <v>2856845899.9498467</v>
      </c>
      <c r="E169" s="6">
        <f ca="1">SUMIFS('[1]BD Ajust.'!$AC:$AC,'[1]BD Ajust.'!$G:$G,$A169,'[1]BD Ajust.'!$A:$A,E$2,'[1]BD Ajust.'!$D:$D,$C169)</f>
        <v>131849334.12924081</v>
      </c>
      <c r="F169" s="6">
        <f ca="1">SUMIFS('[1]BD Ajust.'!$AC:$AC,'[1]BD Ajust.'!$G:$G,$A169,'[1]BD Ajust.'!$A:$A,F$2,'[1]BD Ajust.'!$D:$D,$C169)</f>
        <v>23965607.463741001</v>
      </c>
      <c r="G169" s="5">
        <f ca="1">SUMIFS('[1]BD Ajust.'!$AC:$AC,'[1]BD Ajust.'!$G:$G,$A169,'[1]BD Ajust.'!$A:$A,G$2,'[1]BD Ajust.'!$D:$D,$C169)</f>
        <v>45679880.73162733</v>
      </c>
      <c r="H169" s="6">
        <f ca="1">SUMIFS('[1]BD Ajust.'!$AC:$AC,'[1]BD Ajust.'!$G:$G,$A169,'[1]BD Ajust.'!$A:$A,H$2,'[1]BD Ajust.'!$D:$D,$C169)</f>
        <v>47077055.190643437</v>
      </c>
      <c r="I169" s="6">
        <f ca="1">SUMIFS('[1]BD Ajust.'!$AC:$AC,'[1]BD Ajust.'!$G:$G,$A169,'[1]BD Ajust.'!$A:$A,I$2,'[1]BD Ajust.'!$D:$D,$C169)</f>
        <v>16812196</v>
      </c>
      <c r="J169" s="6">
        <f ca="1">SUMIFS('[1]BD Ajust.'!$AC:$AC,'[1]BD Ajust.'!$G:$G,$A169,'[1]BD Ajust.'!$A:$A,J$2,'[1]BD Ajust.'!$D:$D,$C169)</f>
        <v>913075</v>
      </c>
      <c r="K169" s="6">
        <f ca="1">SUMIFS('[1]BD Ajust.'!$AC:$AC,'[1]BD Ajust.'!$G:$G,$A169,'[1]BD Ajust.'!$A:$A,K$2,'[1]BD Ajust.'!$D:$D,$C169)</f>
        <v>464148</v>
      </c>
      <c r="L169" s="6">
        <f t="shared" ca="1" si="6"/>
        <v>3166.606021921782</v>
      </c>
      <c r="O169" s="17">
        <f ca="1">SUMIFS('[1]BD Ajust.'!$AC:$AC,'[1]BD Ajust.'!$G:$G,$A169,'[1]BD Ajust.'!$A:$A,O$2,'[1]BD Ajust.'!$D:$D,$C169)</f>
        <v>18998</v>
      </c>
      <c r="P169" s="17">
        <f ca="1">SUMIFS('[1]BD Ajust.'!$AC:$AC,'[1]BD Ajust.'!$G:$G,$A169,'[1]BD Ajust.'!$A:$A,P$2,'[1]BD Ajust.'!$D:$D,$C169)</f>
        <v>3170</v>
      </c>
      <c r="Q169" s="17">
        <f ca="1">SUMIFS('[1]BD Ajust.'!$AC:$AC,'[1]BD Ajust.'!$G:$G,$A169,'[1]BD Ajust.'!$A:$A,Q$2,'[1]BD Ajust.'!$D:$D,$C169)</f>
        <v>17744269</v>
      </c>
      <c r="R169" s="17">
        <f t="shared" ca="1" si="7"/>
        <v>0.6389910044221655</v>
      </c>
      <c r="S169" s="17">
        <f t="shared" ca="1" si="8"/>
        <v>3.3939780782178186</v>
      </c>
    </row>
    <row r="170" spans="1:19" x14ac:dyDescent="0.25">
      <c r="A170" s="21">
        <v>120</v>
      </c>
      <c r="B170" s="4" t="str">
        <f>VLOOKUP(A170,[1]Respondent_ID!$A$10:$B$271,2,FALSE)</f>
        <v xml:space="preserve">Northern States Power Company (Minnesota)                             </v>
      </c>
      <c r="C170" s="21">
        <v>2016</v>
      </c>
      <c r="D170" s="5">
        <f ca="1">SUMIFS('[1]BD Ajust.'!$AC:$AC,'[1]BD Ajust.'!$G:$G,$A170,'[1]BD Ajust.'!$A:$A,D$2,'[1]BD Ajust.'!$D:$D,$C170)</f>
        <v>5496351173.462245</v>
      </c>
      <c r="E170" s="6">
        <f ca="1">SUMIFS('[1]BD Ajust.'!$AC:$AC,'[1]BD Ajust.'!$G:$G,$A170,'[1]BD Ajust.'!$A:$A,E$2,'[1]BD Ajust.'!$D:$D,$C170)</f>
        <v>167158295.11721551</v>
      </c>
      <c r="F170" s="6">
        <f ca="1">SUMIFS('[1]BD Ajust.'!$AC:$AC,'[1]BD Ajust.'!$G:$G,$A170,'[1]BD Ajust.'!$A:$A,F$2,'[1]BD Ajust.'!$D:$D,$C170)</f>
        <v>155005074.60996017</v>
      </c>
      <c r="G170" s="5">
        <f ca="1">SUMIFS('[1]BD Ajust.'!$AC:$AC,'[1]BD Ajust.'!$G:$G,$A170,'[1]BD Ajust.'!$A:$A,G$2,'[1]BD Ajust.'!$D:$D,$C170)</f>
        <v>134459683.116207</v>
      </c>
      <c r="H170" s="6">
        <f ca="1">SUMIFS('[1]BD Ajust.'!$AC:$AC,'[1]BD Ajust.'!$G:$G,$A170,'[1]BD Ajust.'!$A:$A,H$2,'[1]BD Ajust.'!$D:$D,$C170)</f>
        <v>65446815.265698016</v>
      </c>
      <c r="I170" s="6">
        <f ca="1">SUMIFS('[1]BD Ajust.'!$AC:$AC,'[1]BD Ajust.'!$G:$G,$A170,'[1]BD Ajust.'!$A:$A,I$2,'[1]BD Ajust.'!$D:$D,$C170)</f>
        <v>34621919</v>
      </c>
      <c r="J170" s="6">
        <f ca="1">SUMIFS('[1]BD Ajust.'!$AC:$AC,'[1]BD Ajust.'!$G:$G,$A170,'[1]BD Ajust.'!$A:$A,J$2,'[1]BD Ajust.'!$D:$D,$C170)</f>
        <v>1143438</v>
      </c>
      <c r="K170" s="6">
        <f ca="1">SUMIFS('[1]BD Ajust.'!$AC:$AC,'[1]BD Ajust.'!$G:$G,$A170,'[1]BD Ajust.'!$A:$A,K$2,'[1]BD Ajust.'!$D:$D,$C170)</f>
        <v>1454285</v>
      </c>
      <c r="L170" s="6">
        <f t="shared" ca="1" si="6"/>
        <v>6590.8530806681183</v>
      </c>
      <c r="O170" s="17">
        <f ca="1">SUMIFS('[1]BD Ajust.'!$AC:$AC,'[1]BD Ajust.'!$G:$G,$A170,'[1]BD Ajust.'!$A:$A,O$2,'[1]BD Ajust.'!$D:$D,$C170)</f>
        <v>6897102</v>
      </c>
      <c r="P170" s="17">
        <f ca="1">SUMIFS('[1]BD Ajust.'!$AC:$AC,'[1]BD Ajust.'!$G:$G,$A170,'[1]BD Ajust.'!$A:$A,P$2,'[1]BD Ajust.'!$D:$D,$C170)</f>
        <v>7680</v>
      </c>
      <c r="Q170" s="17">
        <f ca="1">SUMIFS('[1]BD Ajust.'!$AC:$AC,'[1]BD Ajust.'!$G:$G,$A170,'[1]BD Ajust.'!$A:$A,Q$2,'[1]BD Ajust.'!$D:$D,$C170)</f>
        <v>48634158</v>
      </c>
      <c r="R170" s="17">
        <f t="shared" ca="1" si="7"/>
        <v>0.72289642194634707</v>
      </c>
      <c r="S170" s="17">
        <f t="shared" ca="1" si="8"/>
        <v>1089.1469193318819</v>
      </c>
    </row>
    <row r="171" spans="1:19" x14ac:dyDescent="0.25">
      <c r="A171" s="21">
        <v>121</v>
      </c>
      <c r="B171" s="4" t="str">
        <f>VLOOKUP(A171,[1]Respondent_ID!$A$10:$B$271,2,FALSE)</f>
        <v xml:space="preserve">Northern States Power Company (Wisconsin)                             </v>
      </c>
      <c r="C171" s="21">
        <v>2016</v>
      </c>
      <c r="D171" s="5">
        <f ca="1">SUMIFS('[1]BD Ajust.'!$AC:$AC,'[1]BD Ajust.'!$G:$G,$A171,'[1]BD Ajust.'!$A:$A,D$2,'[1]BD Ajust.'!$D:$D,$C171)</f>
        <v>1600690705.09654</v>
      </c>
      <c r="E171" s="6">
        <f ca="1">SUMIFS('[1]BD Ajust.'!$AC:$AC,'[1]BD Ajust.'!$G:$G,$A171,'[1]BD Ajust.'!$A:$A,E$2,'[1]BD Ajust.'!$D:$D,$C171)</f>
        <v>55616710.788831487</v>
      </c>
      <c r="F171" s="6">
        <f ca="1">SUMIFS('[1]BD Ajust.'!$AC:$AC,'[1]BD Ajust.'!$G:$G,$A171,'[1]BD Ajust.'!$A:$A,F$2,'[1]BD Ajust.'!$D:$D,$C171)</f>
        <v>23941184.259593286</v>
      </c>
      <c r="G171" s="5">
        <f ca="1">SUMIFS('[1]BD Ajust.'!$AC:$AC,'[1]BD Ajust.'!$G:$G,$A171,'[1]BD Ajust.'!$A:$A,G$2,'[1]BD Ajust.'!$D:$D,$C171)</f>
        <v>33624353.920287803</v>
      </c>
      <c r="H171" s="6">
        <f ca="1">SUMIFS('[1]BD Ajust.'!$AC:$AC,'[1]BD Ajust.'!$G:$G,$A171,'[1]BD Ajust.'!$A:$A,H$2,'[1]BD Ajust.'!$D:$D,$C171)</f>
        <v>17701538.668715075</v>
      </c>
      <c r="I171" s="6">
        <f ca="1">SUMIFS('[1]BD Ajust.'!$AC:$AC,'[1]BD Ajust.'!$G:$G,$A171,'[1]BD Ajust.'!$A:$A,I$2,'[1]BD Ajust.'!$D:$D,$C171)</f>
        <v>6641542</v>
      </c>
      <c r="J171" s="6">
        <f ca="1">SUMIFS('[1]BD Ajust.'!$AC:$AC,'[1]BD Ajust.'!$G:$G,$A171,'[1]BD Ajust.'!$A:$A,J$2,'[1]BD Ajust.'!$D:$D,$C171)</f>
        <v>681128</v>
      </c>
      <c r="K171" s="6">
        <f ca="1">SUMIFS('[1]BD Ajust.'!$AC:$AC,'[1]BD Ajust.'!$G:$G,$A171,'[1]BD Ajust.'!$A:$A,K$2,'[1]BD Ajust.'!$D:$D,$C171)</f>
        <v>256540</v>
      </c>
      <c r="L171" s="6">
        <f t="shared" ca="1" si="6"/>
        <v>1328</v>
      </c>
      <c r="O171" s="17">
        <f>SUMIFS('[1]BD Ajust.'!$AC:$AC,'[1]BD Ajust.'!$G:$G,$A171,'[1]BD Ajust.'!$A:$A,O$2,'[1]BD Ajust.'!$D:$D,$C171)</f>
        <v>0</v>
      </c>
      <c r="P171" s="17">
        <f ca="1">SUMIFS('[1]BD Ajust.'!$AC:$AC,'[1]BD Ajust.'!$G:$G,$A171,'[1]BD Ajust.'!$A:$A,P$2,'[1]BD Ajust.'!$D:$D,$C171)</f>
        <v>1328</v>
      </c>
      <c r="Q171" s="17">
        <f ca="1">SUMIFS('[1]BD Ajust.'!$AC:$AC,'[1]BD Ajust.'!$G:$G,$A171,'[1]BD Ajust.'!$A:$A,Q$2,'[1]BD Ajust.'!$D:$D,$C171)</f>
        <v>7328803</v>
      </c>
      <c r="R171" s="17">
        <f t="shared" ca="1" si="7"/>
        <v>0.62998595409033398</v>
      </c>
      <c r="S171" s="17">
        <f t="shared" ca="1" si="8"/>
        <v>0</v>
      </c>
    </row>
    <row r="172" spans="1:19" x14ac:dyDescent="0.25">
      <c r="A172" s="21">
        <v>123</v>
      </c>
      <c r="B172" s="4" t="str">
        <f>VLOOKUP(A172,[1]Respondent_ID!$A$10:$B$271,2,FALSE)</f>
        <v xml:space="preserve">Northwestern Wisconsin Electric Company                               </v>
      </c>
      <c r="C172" s="21">
        <v>2016</v>
      </c>
      <c r="D172" s="5">
        <f ca="1">SUMIFS('[1]BD Ajust.'!$AC:$AC,'[1]BD Ajust.'!$G:$G,$A172,'[1]BD Ajust.'!$A:$A,D$2,'[1]BD Ajust.'!$D:$D,$C172)</f>
        <v>63240260.141436622</v>
      </c>
      <c r="E172" s="6">
        <f ca="1">SUMIFS('[1]BD Ajust.'!$AC:$AC,'[1]BD Ajust.'!$G:$G,$A172,'[1]BD Ajust.'!$A:$A,E$2,'[1]BD Ajust.'!$D:$D,$C172)</f>
        <v>2014095.3071196834</v>
      </c>
      <c r="F172" s="6">
        <f ca="1">SUMIFS('[1]BD Ajust.'!$AC:$AC,'[1]BD Ajust.'!$G:$G,$A172,'[1]BD Ajust.'!$A:$A,F$2,'[1]BD Ajust.'!$D:$D,$C172)</f>
        <v>1020173.2111186554</v>
      </c>
      <c r="G172" s="5">
        <f ca="1">SUMIFS('[1]BD Ajust.'!$AC:$AC,'[1]BD Ajust.'!$G:$G,$A172,'[1]BD Ajust.'!$A:$A,G$2,'[1]BD Ajust.'!$D:$D,$C172)</f>
        <v>1520416.6497152948</v>
      </c>
      <c r="H172" s="6">
        <f ca="1">SUMIFS('[1]BD Ajust.'!$AC:$AC,'[1]BD Ajust.'!$G:$G,$A172,'[1]BD Ajust.'!$A:$A,H$2,'[1]BD Ajust.'!$D:$D,$C172)</f>
        <v>1480481.502386552</v>
      </c>
      <c r="I172" s="6">
        <f ca="1">SUMIFS('[1]BD Ajust.'!$AC:$AC,'[1]BD Ajust.'!$G:$G,$A172,'[1]BD Ajust.'!$A:$A,I$2,'[1]BD Ajust.'!$D:$D,$C172)</f>
        <v>168512</v>
      </c>
      <c r="J172" s="6">
        <f ca="1">SUMIFS('[1]BD Ajust.'!$AC:$AC,'[1]BD Ajust.'!$G:$G,$A172,'[1]BD Ajust.'!$A:$A,J$2,'[1]BD Ajust.'!$D:$D,$C172)</f>
        <v>13286</v>
      </c>
      <c r="K172" s="6">
        <f ca="1">SUMIFS('[1]BD Ajust.'!$AC:$AC,'[1]BD Ajust.'!$G:$G,$A172,'[1]BD Ajust.'!$A:$A,K$2,'[1]BD Ajust.'!$D:$D,$C172)</f>
        <v>13685</v>
      </c>
      <c r="L172" s="6">
        <f t="shared" ca="1" si="6"/>
        <v>36.775809226371649</v>
      </c>
      <c r="O172" s="17">
        <f ca="1">SUMIFS('[1]BD Ajust.'!$AC:$AC,'[1]BD Ajust.'!$G:$G,$A172,'[1]BD Ajust.'!$A:$A,O$2,'[1]BD Ajust.'!$D:$D,$C172)</f>
        <v>6086</v>
      </c>
      <c r="P172" s="17">
        <f ca="1">SUMIFS('[1]BD Ajust.'!$AC:$AC,'[1]BD Ajust.'!$G:$G,$A172,'[1]BD Ajust.'!$A:$A,P$2,'[1]BD Ajust.'!$D:$D,$C172)</f>
        <v>38</v>
      </c>
      <c r="Q172" s="17">
        <f ca="1">SUMIFS('[1]BD Ajust.'!$AC:$AC,'[1]BD Ajust.'!$G:$G,$A172,'[1]BD Ajust.'!$A:$A,Q$2,'[1]BD Ajust.'!$D:$D,$C172)</f>
        <v>188915</v>
      </c>
      <c r="R172" s="17">
        <f t="shared" ca="1" si="7"/>
        <v>0.56751682287911565</v>
      </c>
      <c r="S172" s="17">
        <f t="shared" ca="1" si="8"/>
        <v>1.2241907736283513</v>
      </c>
    </row>
    <row r="173" spans="1:19" x14ac:dyDescent="0.25">
      <c r="A173" s="21">
        <v>126</v>
      </c>
      <c r="B173" s="4" t="str">
        <f>VLOOKUP(A173,[1]Respondent_ID!$A$10:$B$271,2,FALSE)</f>
        <v xml:space="preserve">Ohio Edison Company                                                   </v>
      </c>
      <c r="C173" s="21">
        <v>2016</v>
      </c>
      <c r="D173" s="5">
        <f ca="1">SUMIFS('[1]BD Ajust.'!$AC:$AC,'[1]BD Ajust.'!$G:$G,$A173,'[1]BD Ajust.'!$A:$A,D$2,'[1]BD Ajust.'!$D:$D,$C173)</f>
        <v>3562673059.1395068</v>
      </c>
      <c r="E173" s="6">
        <f ca="1">SUMIFS('[1]BD Ajust.'!$AC:$AC,'[1]BD Ajust.'!$G:$G,$A173,'[1]BD Ajust.'!$A:$A,E$2,'[1]BD Ajust.'!$D:$D,$C173)</f>
        <v>232099104.8284094</v>
      </c>
      <c r="F173" s="6">
        <f ca="1">SUMIFS('[1]BD Ajust.'!$AC:$AC,'[1]BD Ajust.'!$G:$G,$A173,'[1]BD Ajust.'!$A:$A,F$2,'[1]BD Ajust.'!$D:$D,$C173)</f>
        <v>51032090.647863641</v>
      </c>
      <c r="G173" s="5">
        <f ca="1">SUMIFS('[1]BD Ajust.'!$AC:$AC,'[1]BD Ajust.'!$G:$G,$A173,'[1]BD Ajust.'!$A:$A,G$2,'[1]BD Ajust.'!$D:$D,$C173)</f>
        <v>54170260.528429613</v>
      </c>
      <c r="H173" s="6">
        <f ca="1">SUMIFS('[1]BD Ajust.'!$AC:$AC,'[1]BD Ajust.'!$G:$G,$A173,'[1]BD Ajust.'!$A:$A,H$2,'[1]BD Ajust.'!$D:$D,$C173)</f>
        <v>21957326.115580946</v>
      </c>
      <c r="I173" s="6">
        <f ca="1">SUMIFS('[1]BD Ajust.'!$AC:$AC,'[1]BD Ajust.'!$G:$G,$A173,'[1]BD Ajust.'!$A:$A,I$2,'[1]BD Ajust.'!$D:$D,$C173)</f>
        <v>24226773</v>
      </c>
      <c r="J173" s="6">
        <f ca="1">SUMIFS('[1]BD Ajust.'!$AC:$AC,'[1]BD Ajust.'!$G:$G,$A173,'[1]BD Ajust.'!$A:$A,J$2,'[1]BD Ajust.'!$D:$D,$C173)</f>
        <v>199773</v>
      </c>
      <c r="K173" s="6">
        <f ca="1">SUMIFS('[1]BD Ajust.'!$AC:$AC,'[1]BD Ajust.'!$G:$G,$A173,'[1]BD Ajust.'!$A:$A,K$2,'[1]BD Ajust.'!$D:$D,$C173)</f>
        <v>1041124</v>
      </c>
      <c r="L173" s="6">
        <f t="shared" ca="1" si="6"/>
        <v>4025.7705212340061</v>
      </c>
      <c r="O173" s="17">
        <f ca="1">SUMIFS('[1]BD Ajust.'!$AC:$AC,'[1]BD Ajust.'!$G:$G,$A173,'[1]BD Ajust.'!$A:$A,O$2,'[1]BD Ajust.'!$D:$D,$C173)</f>
        <v>2224648</v>
      </c>
      <c r="P173" s="17">
        <f ca="1">SUMIFS('[1]BD Ajust.'!$AC:$AC,'[1]BD Ajust.'!$G:$G,$A173,'[1]BD Ajust.'!$A:$A,P$2,'[1]BD Ajust.'!$D:$D,$C173)</f>
        <v>5821</v>
      </c>
      <c r="Q173" s="17">
        <f ca="1">SUMIFS('[1]BD Ajust.'!$AC:$AC,'[1]BD Ajust.'!$G:$G,$A173,'[1]BD Ajust.'!$A:$A,Q$2,'[1]BD Ajust.'!$D:$D,$C173)</f>
        <v>7213382</v>
      </c>
      <c r="R173" s="17">
        <f t="shared" ca="1" si="7"/>
        <v>0.14146116368149017</v>
      </c>
      <c r="S173" s="17">
        <f t="shared" ca="1" si="8"/>
        <v>1795.2294787659937</v>
      </c>
    </row>
    <row r="174" spans="1:19" x14ac:dyDescent="0.25">
      <c r="A174" s="21">
        <v>127</v>
      </c>
      <c r="B174" s="4" t="str">
        <f>VLOOKUP(A174,[1]Respondent_ID!$A$10:$B$271,2,FALSE)</f>
        <v xml:space="preserve">Ohio Power Company                                                    </v>
      </c>
      <c r="C174" s="21">
        <v>2016</v>
      </c>
      <c r="D174" s="5">
        <f ca="1">SUMIFS('[1]BD Ajust.'!$AC:$AC,'[1]BD Ajust.'!$G:$G,$A174,'[1]BD Ajust.'!$A:$A,D$2,'[1]BD Ajust.'!$D:$D,$C174)</f>
        <v>5044632626.4028893</v>
      </c>
      <c r="E174" s="6">
        <f ca="1">SUMIFS('[1]BD Ajust.'!$AC:$AC,'[1]BD Ajust.'!$G:$G,$A174,'[1]BD Ajust.'!$A:$A,E$2,'[1]BD Ajust.'!$D:$D,$C174)</f>
        <v>266922870.03636539</v>
      </c>
      <c r="F174" s="6">
        <f ca="1">SUMIFS('[1]BD Ajust.'!$AC:$AC,'[1]BD Ajust.'!$G:$G,$A174,'[1]BD Ajust.'!$A:$A,F$2,'[1]BD Ajust.'!$D:$D,$C174)</f>
        <v>336898890.53912443</v>
      </c>
      <c r="G174" s="5">
        <f ca="1">SUMIFS('[1]BD Ajust.'!$AC:$AC,'[1]BD Ajust.'!$G:$G,$A174,'[1]BD Ajust.'!$A:$A,G$2,'[1]BD Ajust.'!$D:$D,$C174)</f>
        <v>195090385.19625607</v>
      </c>
      <c r="H174" s="6">
        <f ca="1">SUMIFS('[1]BD Ajust.'!$AC:$AC,'[1]BD Ajust.'!$G:$G,$A174,'[1]BD Ajust.'!$A:$A,H$2,'[1]BD Ajust.'!$D:$D,$C174)</f>
        <v>57919458.589593574</v>
      </c>
      <c r="I174" s="6">
        <f ca="1">SUMIFS('[1]BD Ajust.'!$AC:$AC,'[1]BD Ajust.'!$G:$G,$A174,'[1]BD Ajust.'!$A:$A,I$2,'[1]BD Ajust.'!$D:$D,$C174)</f>
        <v>43388631</v>
      </c>
      <c r="J174" s="6">
        <f ca="1">SUMIFS('[1]BD Ajust.'!$AC:$AC,'[1]BD Ajust.'!$G:$G,$A174,'[1]BD Ajust.'!$A:$A,J$2,'[1]BD Ajust.'!$D:$D,$C174)</f>
        <v>986047</v>
      </c>
      <c r="K174" s="6">
        <f ca="1">SUMIFS('[1]BD Ajust.'!$AC:$AC,'[1]BD Ajust.'!$G:$G,$A174,'[1]BD Ajust.'!$A:$A,K$2,'[1]BD Ajust.'!$D:$D,$C174)</f>
        <v>1467728</v>
      </c>
      <c r="L174" s="6">
        <f t="shared" ca="1" si="6"/>
        <v>2786.2505668835147</v>
      </c>
      <c r="O174" s="17">
        <f ca="1">SUMIFS('[1]BD Ajust.'!$AC:$AC,'[1]BD Ajust.'!$G:$G,$A174,'[1]BD Ajust.'!$A:$A,O$2,'[1]BD Ajust.'!$D:$D,$C174)</f>
        <v>2482245</v>
      </c>
      <c r="P174" s="17">
        <f ca="1">SUMIFS('[1]BD Ajust.'!$AC:$AC,'[1]BD Ajust.'!$G:$G,$A174,'[1]BD Ajust.'!$A:$A,P$2,'[1]BD Ajust.'!$D:$D,$C174)</f>
        <v>3306</v>
      </c>
      <c r="Q174" s="17">
        <f ca="1">SUMIFS('[1]BD Ajust.'!$AC:$AC,'[1]BD Ajust.'!$G:$G,$A174,'[1]BD Ajust.'!$A:$A,Q$2,'[1]BD Ajust.'!$D:$D,$C174)</f>
        <v>15788958</v>
      </c>
      <c r="R174" s="17">
        <f t="shared" ca="1" si="7"/>
        <v>0.54518828365197358</v>
      </c>
      <c r="S174" s="17">
        <f t="shared" ca="1" si="8"/>
        <v>519.74943311648553</v>
      </c>
    </row>
    <row r="175" spans="1:19" x14ac:dyDescent="0.25">
      <c r="A175" s="21">
        <v>130</v>
      </c>
      <c r="B175" s="4" t="str">
        <f>VLOOKUP(A175,[1]Respondent_ID!$A$10:$B$271,2,FALSE)</f>
        <v xml:space="preserve">Oklahoma Gas and Electric Company                                     </v>
      </c>
      <c r="C175" s="21">
        <v>2016</v>
      </c>
      <c r="D175" s="5">
        <f ca="1">SUMIFS('[1]BD Ajust.'!$AC:$AC,'[1]BD Ajust.'!$G:$G,$A175,'[1]BD Ajust.'!$A:$A,D$2,'[1]BD Ajust.'!$D:$D,$C175)</f>
        <v>4110680778.9465489</v>
      </c>
      <c r="E175" s="6">
        <f ca="1">SUMIFS('[1]BD Ajust.'!$AC:$AC,'[1]BD Ajust.'!$G:$G,$A175,'[1]BD Ajust.'!$A:$A,E$2,'[1]BD Ajust.'!$D:$D,$C175)</f>
        <v>249722464.45998627</v>
      </c>
      <c r="F175" s="6">
        <f ca="1">SUMIFS('[1]BD Ajust.'!$AC:$AC,'[1]BD Ajust.'!$G:$G,$A175,'[1]BD Ajust.'!$A:$A,F$2,'[1]BD Ajust.'!$D:$D,$C175)</f>
        <v>83756952.067871168</v>
      </c>
      <c r="G175" s="5">
        <f ca="1">SUMIFS('[1]BD Ajust.'!$AC:$AC,'[1]BD Ajust.'!$G:$G,$A175,'[1]BD Ajust.'!$A:$A,G$2,'[1]BD Ajust.'!$D:$D,$C175)</f>
        <v>88428093.197544977</v>
      </c>
      <c r="H175" s="6">
        <f ca="1">SUMIFS('[1]BD Ajust.'!$AC:$AC,'[1]BD Ajust.'!$G:$G,$A175,'[1]BD Ajust.'!$A:$A,H$2,'[1]BD Ajust.'!$D:$D,$C175)</f>
        <v>52888857.287914485</v>
      </c>
      <c r="I175" s="6">
        <f ca="1">SUMIFS('[1]BD Ajust.'!$AC:$AC,'[1]BD Ajust.'!$G:$G,$A175,'[1]BD Ajust.'!$A:$A,I$2,'[1]BD Ajust.'!$D:$D,$C175)</f>
        <v>26802747</v>
      </c>
      <c r="J175" s="6">
        <f ca="1">SUMIFS('[1]BD Ajust.'!$AC:$AC,'[1]BD Ajust.'!$G:$G,$A175,'[1]BD Ajust.'!$A:$A,J$2,'[1]BD Ajust.'!$D:$D,$C175)</f>
        <v>1095772</v>
      </c>
      <c r="K175" s="6">
        <f ca="1">SUMIFS('[1]BD Ajust.'!$AC:$AC,'[1]BD Ajust.'!$G:$G,$A175,'[1]BD Ajust.'!$A:$A,K$2,'[1]BD Ajust.'!$D:$D,$C175)</f>
        <v>830057</v>
      </c>
      <c r="L175" s="6">
        <f t="shared" ca="1" si="6"/>
        <v>5913.506884811145</v>
      </c>
      <c r="O175" s="17">
        <f ca="1">SUMIFS('[1]BD Ajust.'!$AC:$AC,'[1]BD Ajust.'!$G:$G,$A175,'[1]BD Ajust.'!$A:$A,O$2,'[1]BD Ajust.'!$D:$D,$C175)</f>
        <v>2959728</v>
      </c>
      <c r="P175" s="17">
        <f ca="1">SUMIFS('[1]BD Ajust.'!$AC:$AC,'[1]BD Ajust.'!$G:$G,$A175,'[1]BD Ajust.'!$A:$A,P$2,'[1]BD Ajust.'!$D:$D,$C175)</f>
        <v>6538</v>
      </c>
      <c r="Q175" s="17">
        <f ca="1">SUMIFS('[1]BD Ajust.'!$AC:$AC,'[1]BD Ajust.'!$G:$G,$A175,'[1]BD Ajust.'!$A:$A,Q$2,'[1]BD Ajust.'!$D:$D,$C175)</f>
        <v>30986253</v>
      </c>
      <c r="R175" s="17">
        <f t="shared" ca="1" si="7"/>
        <v>0.54102837154339023</v>
      </c>
      <c r="S175" s="17">
        <f t="shared" ca="1" si="8"/>
        <v>624.49311518885474</v>
      </c>
    </row>
    <row r="176" spans="1:19" x14ac:dyDescent="0.25">
      <c r="A176" s="21">
        <v>131</v>
      </c>
      <c r="B176" s="4" t="str">
        <f>VLOOKUP(A176,[1]Respondent_ID!$A$10:$B$271,2,FALSE)</f>
        <v xml:space="preserve">Orange and Rockland Utilities, Inc                                    </v>
      </c>
      <c r="C176" s="21">
        <v>2016</v>
      </c>
      <c r="D176" s="5">
        <f ca="1">SUMIFS('[1]BD Ajust.'!$AC:$AC,'[1]BD Ajust.'!$G:$G,$A176,'[1]BD Ajust.'!$A:$A,D$2,'[1]BD Ajust.'!$D:$D,$C176)</f>
        <v>1082889552.6977341</v>
      </c>
      <c r="E176" s="6">
        <f ca="1">SUMIFS('[1]BD Ajust.'!$AC:$AC,'[1]BD Ajust.'!$G:$G,$A176,'[1]BD Ajust.'!$A:$A,E$2,'[1]BD Ajust.'!$D:$D,$C176)</f>
        <v>49233470.931729339</v>
      </c>
      <c r="F176" s="6">
        <f ca="1">SUMIFS('[1]BD Ajust.'!$AC:$AC,'[1]BD Ajust.'!$G:$G,$A176,'[1]BD Ajust.'!$A:$A,F$2,'[1]BD Ajust.'!$D:$D,$C176)</f>
        <v>56174451.979522869</v>
      </c>
      <c r="G176" s="5">
        <f ca="1">SUMIFS('[1]BD Ajust.'!$AC:$AC,'[1]BD Ajust.'!$G:$G,$A176,'[1]BD Ajust.'!$A:$A,G$2,'[1]BD Ajust.'!$D:$D,$C176)</f>
        <v>46632681.110017806</v>
      </c>
      <c r="H176" s="6">
        <f ca="1">SUMIFS('[1]BD Ajust.'!$AC:$AC,'[1]BD Ajust.'!$G:$G,$A176,'[1]BD Ajust.'!$A:$A,H$2,'[1]BD Ajust.'!$D:$D,$C176)</f>
        <v>58178413.096807756</v>
      </c>
      <c r="I176" s="6">
        <f ca="1">SUMIFS('[1]BD Ajust.'!$AC:$AC,'[1]BD Ajust.'!$G:$G,$A176,'[1]BD Ajust.'!$A:$A,I$2,'[1]BD Ajust.'!$D:$D,$C176)</f>
        <v>4081519</v>
      </c>
      <c r="J176" s="6">
        <f ca="1">SUMIFS('[1]BD Ajust.'!$AC:$AC,'[1]BD Ajust.'!$G:$G,$A176,'[1]BD Ajust.'!$A:$A,J$2,'[1]BD Ajust.'!$D:$D,$C176)</f>
        <v>140243</v>
      </c>
      <c r="K176" s="6">
        <f ca="1">SUMIFS('[1]BD Ajust.'!$AC:$AC,'[1]BD Ajust.'!$G:$G,$A176,'[1]BD Ajust.'!$A:$A,K$2,'[1]BD Ajust.'!$D:$D,$C176)</f>
        <v>229536</v>
      </c>
      <c r="L176" s="6">
        <f t="shared" ca="1" si="6"/>
        <v>1359.8595007468818</v>
      </c>
      <c r="O176" s="17">
        <f ca="1">SUMIFS('[1]BD Ajust.'!$AC:$AC,'[1]BD Ajust.'!$G:$G,$A176,'[1]BD Ajust.'!$A:$A,O$2,'[1]BD Ajust.'!$D:$D,$C176)</f>
        <v>234057</v>
      </c>
      <c r="P176" s="17">
        <f ca="1">SUMIFS('[1]BD Ajust.'!$AC:$AC,'[1]BD Ajust.'!$G:$G,$A176,'[1]BD Ajust.'!$A:$A,P$2,'[1]BD Ajust.'!$D:$D,$C176)</f>
        <v>1435</v>
      </c>
      <c r="Q176" s="17">
        <f ca="1">SUMIFS('[1]BD Ajust.'!$AC:$AC,'[1]BD Ajust.'!$G:$G,$A176,'[1]BD Ajust.'!$A:$A,Q$2,'[1]BD Ajust.'!$D:$D,$C176)</f>
        <v>4469917</v>
      </c>
      <c r="R176" s="17">
        <f t="shared" ca="1" si="7"/>
        <v>0.35558501583058882</v>
      </c>
      <c r="S176" s="17">
        <f t="shared" ca="1" si="8"/>
        <v>75.140499253118122</v>
      </c>
    </row>
    <row r="177" spans="1:19" x14ac:dyDescent="0.25">
      <c r="A177" s="21">
        <v>132</v>
      </c>
      <c r="B177" s="4" t="str">
        <f>VLOOKUP(A177,[1]Respondent_ID!$A$10:$B$271,2,FALSE)</f>
        <v xml:space="preserve">Otter Tail Power Company                                              </v>
      </c>
      <c r="C177" s="21">
        <v>2016</v>
      </c>
      <c r="D177" s="5">
        <f ca="1">SUMIFS('[1]BD Ajust.'!$AC:$AC,'[1]BD Ajust.'!$G:$G,$A177,'[1]BD Ajust.'!$A:$A,D$2,'[1]BD Ajust.'!$D:$D,$C177)</f>
        <v>877545417.28717256</v>
      </c>
      <c r="E177" s="6">
        <f ca="1">SUMIFS('[1]BD Ajust.'!$AC:$AC,'[1]BD Ajust.'!$G:$G,$A177,'[1]BD Ajust.'!$A:$A,E$2,'[1]BD Ajust.'!$D:$D,$C177)</f>
        <v>56187718.976304851</v>
      </c>
      <c r="F177" s="6">
        <f ca="1">SUMIFS('[1]BD Ajust.'!$AC:$AC,'[1]BD Ajust.'!$G:$G,$A177,'[1]BD Ajust.'!$A:$A,F$2,'[1]BD Ajust.'!$D:$D,$C177)</f>
        <v>26459821.932764743</v>
      </c>
      <c r="G177" s="5">
        <f ca="1">SUMIFS('[1]BD Ajust.'!$AC:$AC,'[1]BD Ajust.'!$G:$G,$A177,'[1]BD Ajust.'!$A:$A,G$2,'[1]BD Ajust.'!$D:$D,$C177)</f>
        <v>18735844.251577035</v>
      </c>
      <c r="H177" s="6">
        <f ca="1">SUMIFS('[1]BD Ajust.'!$AC:$AC,'[1]BD Ajust.'!$G:$G,$A177,'[1]BD Ajust.'!$A:$A,H$2,'[1]BD Ajust.'!$D:$D,$C177)</f>
        <v>18931899.832140669</v>
      </c>
      <c r="I177" s="6">
        <f ca="1">SUMIFS('[1]BD Ajust.'!$AC:$AC,'[1]BD Ajust.'!$G:$G,$A177,'[1]BD Ajust.'!$A:$A,I$2,'[1]BD Ajust.'!$D:$D,$C177)</f>
        <v>4750422</v>
      </c>
      <c r="J177" s="6">
        <f ca="1">SUMIFS('[1]BD Ajust.'!$AC:$AC,'[1]BD Ajust.'!$G:$G,$A177,'[1]BD Ajust.'!$A:$A,J$2,'[1]BD Ajust.'!$D:$D,$C177)</f>
        <v>55837</v>
      </c>
      <c r="K177" s="6">
        <f ca="1">SUMIFS('[1]BD Ajust.'!$AC:$AC,'[1]BD Ajust.'!$G:$G,$A177,'[1]BD Ajust.'!$A:$A,K$2,'[1]BD Ajust.'!$D:$D,$C177)</f>
        <v>131354</v>
      </c>
      <c r="L177" s="6">
        <f t="shared" ca="1" si="6"/>
        <v>866.10725292788163</v>
      </c>
      <c r="O177" s="17">
        <f ca="1">SUMIFS('[1]BD Ajust.'!$AC:$AC,'[1]BD Ajust.'!$G:$G,$A177,'[1]BD Ajust.'!$A:$A,O$2,'[1]BD Ajust.'!$D:$D,$C177)</f>
        <v>205208</v>
      </c>
      <c r="P177" s="17">
        <f ca="1">SUMIFS('[1]BD Ajust.'!$AC:$AC,'[1]BD Ajust.'!$G:$G,$A177,'[1]BD Ajust.'!$A:$A,P$2,'[1]BD Ajust.'!$D:$D,$C177)</f>
        <v>903</v>
      </c>
      <c r="Q177" s="17">
        <f ca="1">SUMIFS('[1]BD Ajust.'!$AC:$AC,'[1]BD Ajust.'!$G:$G,$A177,'[1]BD Ajust.'!$A:$A,Q$2,'[1]BD Ajust.'!$D:$D,$C177)</f>
        <v>5022744</v>
      </c>
      <c r="R177" s="17">
        <f t="shared" ca="1" si="7"/>
        <v>0.63496412263535551</v>
      </c>
      <c r="S177" s="17">
        <f t="shared" ca="1" si="8"/>
        <v>36.892747072118347</v>
      </c>
    </row>
    <row r="178" spans="1:19" x14ac:dyDescent="0.25">
      <c r="A178" s="21">
        <v>134</v>
      </c>
      <c r="B178" s="4" t="str">
        <f>VLOOKUP(A178,[1]Respondent_ID!$A$10:$B$271,2,FALSE)</f>
        <v xml:space="preserve">PacifiCorp                                                            </v>
      </c>
      <c r="C178" s="21">
        <v>2016</v>
      </c>
      <c r="D178" s="5">
        <f ca="1">SUMIFS('[1]BD Ajust.'!$AC:$AC,'[1]BD Ajust.'!$G:$G,$A178,'[1]BD Ajust.'!$A:$A,D$2,'[1]BD Ajust.'!$D:$D,$C178)</f>
        <v>10458362110.737547</v>
      </c>
      <c r="E178" s="6">
        <f ca="1">SUMIFS('[1]BD Ajust.'!$AC:$AC,'[1]BD Ajust.'!$G:$G,$A178,'[1]BD Ajust.'!$A:$A,E$2,'[1]BD Ajust.'!$D:$D,$C178)</f>
        <v>322945478.3471061</v>
      </c>
      <c r="F178" s="6">
        <f ca="1">SUMIFS('[1]BD Ajust.'!$AC:$AC,'[1]BD Ajust.'!$G:$G,$A178,'[1]BD Ajust.'!$A:$A,F$2,'[1]BD Ajust.'!$D:$D,$C178)</f>
        <v>248709829.97883713</v>
      </c>
      <c r="G178" s="5">
        <f ca="1">SUMIFS('[1]BD Ajust.'!$AC:$AC,'[1]BD Ajust.'!$G:$G,$A178,'[1]BD Ajust.'!$A:$A,G$2,'[1]BD Ajust.'!$D:$D,$C178)</f>
        <v>205196295.41684687</v>
      </c>
      <c r="H178" s="6">
        <f ca="1">SUMIFS('[1]BD Ajust.'!$AC:$AC,'[1]BD Ajust.'!$G:$G,$A178,'[1]BD Ajust.'!$A:$A,H$2,'[1]BD Ajust.'!$D:$D,$C178)</f>
        <v>57319693.78263168</v>
      </c>
      <c r="I178" s="6">
        <f ca="1">SUMIFS('[1]BD Ajust.'!$AC:$AC,'[1]BD Ajust.'!$G:$G,$A178,'[1]BD Ajust.'!$A:$A,I$2,'[1]BD Ajust.'!$D:$D,$C178)</f>
        <v>54317937</v>
      </c>
      <c r="J178" s="6">
        <f ca="1">SUMIFS('[1]BD Ajust.'!$AC:$AC,'[1]BD Ajust.'!$G:$G,$A178,'[1]BD Ajust.'!$A:$A,J$2,'[1]BD Ajust.'!$D:$D,$C178)</f>
        <v>3792322</v>
      </c>
      <c r="K178" s="6">
        <f ca="1">SUMIFS('[1]BD Ajust.'!$AC:$AC,'[1]BD Ajust.'!$G:$G,$A178,'[1]BD Ajust.'!$A:$A,K$2,'[1]BD Ajust.'!$D:$D,$C178)</f>
        <v>1840754</v>
      </c>
      <c r="L178" s="6">
        <f t="shared" ca="1" si="6"/>
        <v>9102.3286866701128</v>
      </c>
      <c r="O178" s="17">
        <f ca="1">SUMIFS('[1]BD Ajust.'!$AC:$AC,'[1]BD Ajust.'!$G:$G,$A178,'[1]BD Ajust.'!$A:$A,O$2,'[1]BD Ajust.'!$D:$D,$C178)</f>
        <v>6640965</v>
      </c>
      <c r="P178" s="17">
        <f ca="1">SUMIFS('[1]BD Ajust.'!$AC:$AC,'[1]BD Ajust.'!$G:$G,$A178,'[1]BD Ajust.'!$A:$A,P$2,'[1]BD Ajust.'!$D:$D,$C178)</f>
        <v>10139</v>
      </c>
      <c r="Q178" s="17">
        <f ca="1">SUMIFS('[1]BD Ajust.'!$AC:$AC,'[1]BD Ajust.'!$G:$G,$A178,'[1]BD Ajust.'!$A:$A,Q$2,'[1]BD Ajust.'!$D:$D,$C178)</f>
        <v>64950909</v>
      </c>
      <c r="R178" s="17">
        <f t="shared" ca="1" si="7"/>
        <v>0.73128388684950418</v>
      </c>
      <c r="S178" s="17">
        <f t="shared" ca="1" si="8"/>
        <v>1036.6713133298874</v>
      </c>
    </row>
    <row r="179" spans="1:19" x14ac:dyDescent="0.25">
      <c r="A179" s="21">
        <v>135</v>
      </c>
      <c r="B179" s="4" t="str">
        <f>VLOOKUP(A179,[1]Respondent_ID!$A$10:$B$271,2,FALSE)</f>
        <v xml:space="preserve">PECO Energy Company                                                   </v>
      </c>
      <c r="C179" s="21">
        <v>2016</v>
      </c>
      <c r="D179" s="5">
        <f ca="1">SUMIFS('[1]BD Ajust.'!$AC:$AC,'[1]BD Ajust.'!$G:$G,$A179,'[1]BD Ajust.'!$A:$A,D$2,'[1]BD Ajust.'!$D:$D,$C179)</f>
        <v>6442132016.9449291</v>
      </c>
      <c r="E179" s="6">
        <f ca="1">SUMIFS('[1]BD Ajust.'!$AC:$AC,'[1]BD Ajust.'!$G:$G,$A179,'[1]BD Ajust.'!$A:$A,E$2,'[1]BD Ajust.'!$D:$D,$C179)</f>
        <v>426195493.0481149</v>
      </c>
      <c r="F179" s="6">
        <f ca="1">SUMIFS('[1]BD Ajust.'!$AC:$AC,'[1]BD Ajust.'!$G:$G,$A179,'[1]BD Ajust.'!$A:$A,F$2,'[1]BD Ajust.'!$D:$D,$C179)</f>
        <v>213332468.81703839</v>
      </c>
      <c r="G179" s="5">
        <f ca="1">SUMIFS('[1]BD Ajust.'!$AC:$AC,'[1]BD Ajust.'!$G:$G,$A179,'[1]BD Ajust.'!$A:$A,G$2,'[1]BD Ajust.'!$D:$D,$C179)</f>
        <v>251973620.15583473</v>
      </c>
      <c r="H179" s="6">
        <f ca="1">SUMIFS('[1]BD Ajust.'!$AC:$AC,'[1]BD Ajust.'!$G:$G,$A179,'[1]BD Ajust.'!$A:$A,H$2,'[1]BD Ajust.'!$D:$D,$C179)</f>
        <v>135583619.20286381</v>
      </c>
      <c r="I179" s="6">
        <f ca="1">SUMIFS('[1]BD Ajust.'!$AC:$AC,'[1]BD Ajust.'!$G:$G,$A179,'[1]BD Ajust.'!$A:$A,I$2,'[1]BD Ajust.'!$D:$D,$C179)</f>
        <v>37918902</v>
      </c>
      <c r="J179" s="6">
        <f ca="1">SUMIFS('[1]BD Ajust.'!$AC:$AC,'[1]BD Ajust.'!$G:$G,$A179,'[1]BD Ajust.'!$A:$A,J$2,'[1]BD Ajust.'!$D:$D,$C179)</f>
        <v>2288175</v>
      </c>
      <c r="K179" s="6">
        <f ca="1">SUMIFS('[1]BD Ajust.'!$AC:$AC,'[1]BD Ajust.'!$G:$G,$A179,'[1]BD Ajust.'!$A:$A,K$2,'[1]BD Ajust.'!$D:$D,$C179)</f>
        <v>1613041</v>
      </c>
      <c r="L179" s="6">
        <f t="shared" ca="1" si="6"/>
        <v>8359.486587551346</v>
      </c>
      <c r="O179" s="17">
        <f ca="1">SUMIFS('[1]BD Ajust.'!$AC:$AC,'[1]BD Ajust.'!$G:$G,$A179,'[1]BD Ajust.'!$A:$A,O$2,'[1]BD Ajust.'!$D:$D,$C179)</f>
        <v>21718</v>
      </c>
      <c r="P179" s="17">
        <f ca="1">SUMIFS('[1]BD Ajust.'!$AC:$AC,'[1]BD Ajust.'!$G:$G,$A179,'[1]BD Ajust.'!$A:$A,P$2,'[1]BD Ajust.'!$D:$D,$C179)</f>
        <v>8364</v>
      </c>
      <c r="Q179" s="17">
        <f ca="1">SUMIFS('[1]BD Ajust.'!$AC:$AC,'[1]BD Ajust.'!$G:$G,$A179,'[1]BD Ajust.'!$A:$A,Q$2,'[1]BD Ajust.'!$D:$D,$C179)</f>
        <v>40246566</v>
      </c>
      <c r="R179" s="17">
        <f t="shared" ca="1" si="7"/>
        <v>0.54930139279233248</v>
      </c>
      <c r="S179" s="17">
        <f t="shared" ca="1" si="8"/>
        <v>4.5134124486546252</v>
      </c>
    </row>
    <row r="180" spans="1:19" x14ac:dyDescent="0.25">
      <c r="A180" s="21">
        <v>136</v>
      </c>
      <c r="B180" s="4" t="str">
        <f>VLOOKUP(A180,[1]Respondent_ID!$A$10:$B$271,2,FALSE)</f>
        <v xml:space="preserve">Pennsylvania Electric Company                                         </v>
      </c>
      <c r="C180" s="21">
        <v>2016</v>
      </c>
      <c r="D180" s="5">
        <f ca="1">SUMIFS('[1]BD Ajust.'!$AC:$AC,'[1]BD Ajust.'!$G:$G,$A180,'[1]BD Ajust.'!$A:$A,D$2,'[1]BD Ajust.'!$D:$D,$C180)</f>
        <v>3839455192.7314167</v>
      </c>
      <c r="E180" s="6">
        <f ca="1">SUMIFS('[1]BD Ajust.'!$AC:$AC,'[1]BD Ajust.'!$G:$G,$A180,'[1]BD Ajust.'!$A:$A,E$2,'[1]BD Ajust.'!$D:$D,$C180)</f>
        <v>83388611.57585676</v>
      </c>
      <c r="F180" s="6">
        <f ca="1">SUMIFS('[1]BD Ajust.'!$AC:$AC,'[1]BD Ajust.'!$G:$G,$A180,'[1]BD Ajust.'!$A:$A,F$2,'[1]BD Ajust.'!$D:$D,$C180)</f>
        <v>70246901.485169992</v>
      </c>
      <c r="G180" s="5">
        <f ca="1">SUMIFS('[1]BD Ajust.'!$AC:$AC,'[1]BD Ajust.'!$G:$G,$A180,'[1]BD Ajust.'!$A:$A,G$2,'[1]BD Ajust.'!$D:$D,$C180)</f>
        <v>48505021.60183844</v>
      </c>
      <c r="H180" s="6">
        <f ca="1">SUMIFS('[1]BD Ajust.'!$AC:$AC,'[1]BD Ajust.'!$G:$G,$A180,'[1]BD Ajust.'!$A:$A,H$2,'[1]BD Ajust.'!$D:$D,$C180)</f>
        <v>48049907.696366332</v>
      </c>
      <c r="I180" s="6">
        <f ca="1">SUMIFS('[1]BD Ajust.'!$AC:$AC,'[1]BD Ajust.'!$G:$G,$A180,'[1]BD Ajust.'!$A:$A,I$2,'[1]BD Ajust.'!$D:$D,$C180)</f>
        <v>13621435</v>
      </c>
      <c r="J180" s="6">
        <f ca="1">SUMIFS('[1]BD Ajust.'!$AC:$AC,'[1]BD Ajust.'!$G:$G,$A180,'[1]BD Ajust.'!$A:$A,J$2,'[1]BD Ajust.'!$D:$D,$C180)</f>
        <v>331452</v>
      </c>
      <c r="K180" s="6">
        <f ca="1">SUMIFS('[1]BD Ajust.'!$AC:$AC,'[1]BD Ajust.'!$G:$G,$A180,'[1]BD Ajust.'!$A:$A,K$2,'[1]BD Ajust.'!$D:$D,$C180)</f>
        <v>587251</v>
      </c>
      <c r="L180" s="6">
        <f t="shared" ca="1" si="6"/>
        <v>2483.028389368576</v>
      </c>
      <c r="O180" s="17">
        <f ca="1">SUMIFS('[1]BD Ajust.'!$AC:$AC,'[1]BD Ajust.'!$G:$G,$A180,'[1]BD Ajust.'!$A:$A,O$2,'[1]BD Ajust.'!$D:$D,$C180)</f>
        <v>764828</v>
      </c>
      <c r="P180" s="17">
        <f ca="1">SUMIFS('[1]BD Ajust.'!$AC:$AC,'[1]BD Ajust.'!$G:$G,$A180,'[1]BD Ajust.'!$A:$A,P$2,'[1]BD Ajust.'!$D:$D,$C180)</f>
        <v>2909</v>
      </c>
      <c r="Q180" s="17">
        <f ca="1">SUMIFS('[1]BD Ajust.'!$AC:$AC,'[1]BD Ajust.'!$G:$G,$A180,'[1]BD Ajust.'!$A:$A,Q$2,'[1]BD Ajust.'!$D:$D,$C180)</f>
        <v>5223082</v>
      </c>
      <c r="R180" s="17">
        <f t="shared" ca="1" si="7"/>
        <v>0.2049646742670754</v>
      </c>
      <c r="S180" s="17">
        <f t="shared" ca="1" si="8"/>
        <v>425.9716106314242</v>
      </c>
    </row>
    <row r="181" spans="1:19" x14ac:dyDescent="0.25">
      <c r="A181" s="21">
        <v>137</v>
      </c>
      <c r="B181" s="4" t="str">
        <f>VLOOKUP(A181,[1]Respondent_ID!$A$10:$B$271,2,FALSE)</f>
        <v xml:space="preserve">Pennsylvania Power Company                                            </v>
      </c>
      <c r="C181" s="21">
        <v>2016</v>
      </c>
      <c r="D181" s="5">
        <f ca="1">SUMIFS('[1]BD Ajust.'!$AC:$AC,'[1]BD Ajust.'!$G:$G,$A181,'[1]BD Ajust.'!$A:$A,D$2,'[1]BD Ajust.'!$D:$D,$C181)</f>
        <v>734933139.05432904</v>
      </c>
      <c r="E181" s="6">
        <f ca="1">SUMIFS('[1]BD Ajust.'!$AC:$AC,'[1]BD Ajust.'!$G:$G,$A181,'[1]BD Ajust.'!$A:$A,E$2,'[1]BD Ajust.'!$D:$D,$C181)</f>
        <v>50527684.433872297</v>
      </c>
      <c r="F181" s="6">
        <f ca="1">SUMIFS('[1]BD Ajust.'!$AC:$AC,'[1]BD Ajust.'!$G:$G,$A181,'[1]BD Ajust.'!$A:$A,F$2,'[1]BD Ajust.'!$D:$D,$C181)</f>
        <v>18055386.478786945</v>
      </c>
      <c r="G181" s="5">
        <f ca="1">SUMIFS('[1]BD Ajust.'!$AC:$AC,'[1]BD Ajust.'!$G:$G,$A181,'[1]BD Ajust.'!$A:$A,G$2,'[1]BD Ajust.'!$D:$D,$C181)</f>
        <v>11884226.264997603</v>
      </c>
      <c r="H181" s="6">
        <f ca="1">SUMIFS('[1]BD Ajust.'!$AC:$AC,'[1]BD Ajust.'!$G:$G,$A181,'[1]BD Ajust.'!$A:$A,H$2,'[1]BD Ajust.'!$D:$D,$C181)</f>
        <v>15047756.740451444</v>
      </c>
      <c r="I181" s="6">
        <f ca="1">SUMIFS('[1]BD Ajust.'!$AC:$AC,'[1]BD Ajust.'!$G:$G,$A181,'[1]BD Ajust.'!$A:$A,I$2,'[1]BD Ajust.'!$D:$D,$C181)</f>
        <v>4615081</v>
      </c>
      <c r="J181" s="6">
        <f ca="1">SUMIFS('[1]BD Ajust.'!$AC:$AC,'[1]BD Ajust.'!$G:$G,$A181,'[1]BD Ajust.'!$A:$A,J$2,'[1]BD Ajust.'!$D:$D,$C181)</f>
        <v>116573</v>
      </c>
      <c r="K181" s="6">
        <f ca="1">SUMIFS('[1]BD Ajust.'!$AC:$AC,'[1]BD Ajust.'!$G:$G,$A181,'[1]BD Ajust.'!$A:$A,K$2,'[1]BD Ajust.'!$D:$D,$C181)</f>
        <v>164285</v>
      </c>
      <c r="L181" s="6">
        <f t="shared" ca="1" si="6"/>
        <v>994</v>
      </c>
      <c r="O181" s="17">
        <f ca="1">SUMIFS('[1]BD Ajust.'!$AC:$AC,'[1]BD Ajust.'!$G:$G,$A181,'[1]BD Ajust.'!$A:$A,O$2,'[1]BD Ajust.'!$D:$D,$C181)</f>
        <v>0</v>
      </c>
      <c r="P181" s="17">
        <f ca="1">SUMIFS('[1]BD Ajust.'!$AC:$AC,'[1]BD Ajust.'!$G:$G,$A181,'[1]BD Ajust.'!$A:$A,P$2,'[1]BD Ajust.'!$D:$D,$C181)</f>
        <v>994</v>
      </c>
      <c r="Q181" s="17">
        <f ca="1">SUMIFS('[1]BD Ajust.'!$AC:$AC,'[1]BD Ajust.'!$G:$G,$A181,'[1]BD Ajust.'!$A:$A,Q$2,'[1]BD Ajust.'!$D:$D,$C181)</f>
        <v>1821085</v>
      </c>
      <c r="R181" s="17">
        <f t="shared" ca="1" si="7"/>
        <v>0.20914126310373657</v>
      </c>
      <c r="S181" s="17">
        <f t="shared" ca="1" si="8"/>
        <v>0</v>
      </c>
    </row>
    <row r="182" spans="1:19" x14ac:dyDescent="0.25">
      <c r="A182" s="21">
        <v>138</v>
      </c>
      <c r="B182" s="4" t="str">
        <f>VLOOKUP(A182,[1]Respondent_ID!$A$10:$B$271,2,FALSE)</f>
        <v xml:space="preserve">PPL Electric Utilities Corporation                                    </v>
      </c>
      <c r="C182" s="21">
        <v>2016</v>
      </c>
      <c r="D182" s="5">
        <f ca="1">SUMIFS('[1]BD Ajust.'!$AC:$AC,'[1]BD Ajust.'!$G:$G,$A182,'[1]BD Ajust.'!$A:$A,D$2,'[1]BD Ajust.'!$D:$D,$C182)</f>
        <v>8527377889.4944191</v>
      </c>
      <c r="E182" s="6">
        <f ca="1">SUMIFS('[1]BD Ajust.'!$AC:$AC,'[1]BD Ajust.'!$G:$G,$A182,'[1]BD Ajust.'!$A:$A,E$2,'[1]BD Ajust.'!$D:$D,$C182)</f>
        <v>536908293.03172469</v>
      </c>
      <c r="F182" s="6">
        <f ca="1">SUMIFS('[1]BD Ajust.'!$AC:$AC,'[1]BD Ajust.'!$G:$G,$A182,'[1]BD Ajust.'!$A:$A,F$2,'[1]BD Ajust.'!$D:$D,$C182)</f>
        <v>194692410.37792566</v>
      </c>
      <c r="G182" s="5">
        <f ca="1">SUMIFS('[1]BD Ajust.'!$AC:$AC,'[1]BD Ajust.'!$G:$G,$A182,'[1]BD Ajust.'!$A:$A,G$2,'[1]BD Ajust.'!$D:$D,$C182)</f>
        <v>169056281.40517938</v>
      </c>
      <c r="H182" s="6">
        <f ca="1">SUMIFS('[1]BD Ajust.'!$AC:$AC,'[1]BD Ajust.'!$G:$G,$A182,'[1]BD Ajust.'!$A:$A,H$2,'[1]BD Ajust.'!$D:$D,$C182)</f>
        <v>147661068.8342554</v>
      </c>
      <c r="I182" s="6">
        <f ca="1">SUMIFS('[1]BD Ajust.'!$AC:$AC,'[1]BD Ajust.'!$G:$G,$A182,'[1]BD Ajust.'!$A:$A,I$2,'[1]BD Ajust.'!$D:$D,$C182)</f>
        <v>36637415</v>
      </c>
      <c r="J182" s="6">
        <f ca="1">SUMIFS('[1]BD Ajust.'!$AC:$AC,'[1]BD Ajust.'!$G:$G,$A182,'[1]BD Ajust.'!$A:$A,J$2,'[1]BD Ajust.'!$D:$D,$C182)</f>
        <v>2456084</v>
      </c>
      <c r="K182" s="6">
        <f ca="1">SUMIFS('[1]BD Ajust.'!$AC:$AC,'[1]BD Ajust.'!$G:$G,$A182,'[1]BD Ajust.'!$A:$A,K$2,'[1]BD Ajust.'!$D:$D,$C182)</f>
        <v>1426716</v>
      </c>
      <c r="L182" s="6">
        <f t="shared" ca="1" si="6"/>
        <v>7039.6613486835467</v>
      </c>
      <c r="O182" s="17">
        <f ca="1">SUMIFS('[1]BD Ajust.'!$AC:$AC,'[1]BD Ajust.'!$G:$G,$A182,'[1]BD Ajust.'!$A:$A,O$2,'[1]BD Ajust.'!$D:$D,$C182)</f>
        <v>981396</v>
      </c>
      <c r="P182" s="17">
        <f ca="1">SUMIFS('[1]BD Ajust.'!$AC:$AC,'[1]BD Ajust.'!$G:$G,$A182,'[1]BD Ajust.'!$A:$A,P$2,'[1]BD Ajust.'!$D:$D,$C182)</f>
        <v>7216</v>
      </c>
      <c r="Q182" s="17">
        <f ca="1">SUMIFS('[1]BD Ajust.'!$AC:$AC,'[1]BD Ajust.'!$G:$G,$A182,'[1]BD Ajust.'!$A:$A,Q$2,'[1]BD Ajust.'!$D:$D,$C182)</f>
        <v>40159962</v>
      </c>
      <c r="R182" s="17">
        <f t="shared" ca="1" si="7"/>
        <v>0.63532019788597638</v>
      </c>
      <c r="S182" s="17">
        <f t="shared" ca="1" si="8"/>
        <v>176.33865131645294</v>
      </c>
    </row>
    <row r="183" spans="1:19" x14ac:dyDescent="0.25">
      <c r="A183" s="21">
        <v>141</v>
      </c>
      <c r="B183" s="4" t="str">
        <f>VLOOKUP(A183,[1]Respondent_ID!$A$10:$B$271,2,FALSE)</f>
        <v xml:space="preserve">Portland General Electric Company                                     </v>
      </c>
      <c r="C183" s="21">
        <v>2016</v>
      </c>
      <c r="D183" s="5">
        <f ca="1">SUMIFS('[1]BD Ajust.'!$AC:$AC,'[1]BD Ajust.'!$G:$G,$A183,'[1]BD Ajust.'!$A:$A,D$2,'[1]BD Ajust.'!$D:$D,$C183)</f>
        <v>4401607170.4742393</v>
      </c>
      <c r="E183" s="6">
        <f ca="1">SUMIFS('[1]BD Ajust.'!$AC:$AC,'[1]BD Ajust.'!$G:$G,$A183,'[1]BD Ajust.'!$A:$A,E$2,'[1]BD Ajust.'!$D:$D,$C183)</f>
        <v>266718955.64068404</v>
      </c>
      <c r="F183" s="6">
        <f ca="1">SUMIFS('[1]BD Ajust.'!$AC:$AC,'[1]BD Ajust.'!$G:$G,$A183,'[1]BD Ajust.'!$A:$A,F$2,'[1]BD Ajust.'!$D:$D,$C183)</f>
        <v>77340380.470935449</v>
      </c>
      <c r="G183" s="5">
        <f ca="1">SUMIFS('[1]BD Ajust.'!$AC:$AC,'[1]BD Ajust.'!$G:$G,$A183,'[1]BD Ajust.'!$A:$A,G$2,'[1]BD Ajust.'!$D:$D,$C183)</f>
        <v>116553677.76084651</v>
      </c>
      <c r="H183" s="6">
        <f ca="1">SUMIFS('[1]BD Ajust.'!$AC:$AC,'[1]BD Ajust.'!$G:$G,$A183,'[1]BD Ajust.'!$A:$A,H$2,'[1]BD Ajust.'!$D:$D,$C183)</f>
        <v>82792215.448774621</v>
      </c>
      <c r="I183" s="6">
        <f ca="1">SUMIFS('[1]BD Ajust.'!$AC:$AC,'[1]BD Ajust.'!$G:$G,$A183,'[1]BD Ajust.'!$A:$A,I$2,'[1]BD Ajust.'!$D:$D,$C183)</f>
        <v>17248173</v>
      </c>
      <c r="J183" s="6">
        <f ca="1">SUMIFS('[1]BD Ajust.'!$AC:$AC,'[1]BD Ajust.'!$G:$G,$A183,'[1]BD Ajust.'!$A:$A,J$2,'[1]BD Ajust.'!$D:$D,$C183)</f>
        <v>1119364</v>
      </c>
      <c r="K183" s="6">
        <f ca="1">SUMIFS('[1]BD Ajust.'!$AC:$AC,'[1]BD Ajust.'!$G:$G,$A183,'[1]BD Ajust.'!$A:$A,K$2,'[1]BD Ajust.'!$D:$D,$C183)</f>
        <v>859435</v>
      </c>
      <c r="L183" s="6">
        <f t="shared" ca="1" si="6"/>
        <v>3060.5793367344545</v>
      </c>
      <c r="O183" s="17">
        <f ca="1">SUMIFS('[1]BD Ajust.'!$AC:$AC,'[1]BD Ajust.'!$G:$G,$A183,'[1]BD Ajust.'!$A:$A,O$2,'[1]BD Ajust.'!$D:$D,$C183)</f>
        <v>3999098</v>
      </c>
      <c r="P183" s="17">
        <f ca="1">SUMIFS('[1]BD Ajust.'!$AC:$AC,'[1]BD Ajust.'!$G:$G,$A183,'[1]BD Ajust.'!$A:$A,P$2,'[1]BD Ajust.'!$D:$D,$C183)</f>
        <v>3726</v>
      </c>
      <c r="Q183" s="17">
        <f ca="1">SUMIFS('[1]BD Ajust.'!$AC:$AC,'[1]BD Ajust.'!$G:$G,$A183,'[1]BD Ajust.'!$A:$A,Q$2,'[1]BD Ajust.'!$D:$D,$C183)</f>
        <v>22392811</v>
      </c>
      <c r="R183" s="17">
        <f t="shared" ca="1" si="7"/>
        <v>0.68605930313213082</v>
      </c>
      <c r="S183" s="17">
        <f t="shared" ca="1" si="8"/>
        <v>665.4206632655455</v>
      </c>
    </row>
    <row r="184" spans="1:19" x14ac:dyDescent="0.25">
      <c r="A184" s="21">
        <v>142</v>
      </c>
      <c r="B184" s="4" t="str">
        <f>VLOOKUP(A184,[1]Respondent_ID!$A$10:$B$271,2,FALSE)</f>
        <v xml:space="preserve">THE POTOMAC EDISON COMPANY                                            </v>
      </c>
      <c r="C184" s="21">
        <v>2016</v>
      </c>
      <c r="D184" s="5">
        <f ca="1">SUMIFS('[1]BD Ajust.'!$AC:$AC,'[1]BD Ajust.'!$G:$G,$A184,'[1]BD Ajust.'!$A:$A,D$2,'[1]BD Ajust.'!$D:$D,$C184)</f>
        <v>1900169005.4017367</v>
      </c>
      <c r="E184" s="6">
        <f ca="1">SUMIFS('[1]BD Ajust.'!$AC:$AC,'[1]BD Ajust.'!$G:$G,$A184,'[1]BD Ajust.'!$A:$A,E$2,'[1]BD Ajust.'!$D:$D,$C184)</f>
        <v>100922923.13305233</v>
      </c>
      <c r="F184" s="6">
        <f ca="1">SUMIFS('[1]BD Ajust.'!$AC:$AC,'[1]BD Ajust.'!$G:$G,$A184,'[1]BD Ajust.'!$A:$A,F$2,'[1]BD Ajust.'!$D:$D,$C184)</f>
        <v>37233620.310053647</v>
      </c>
      <c r="G184" s="5">
        <f ca="1">SUMIFS('[1]BD Ajust.'!$AC:$AC,'[1]BD Ajust.'!$G:$G,$A184,'[1]BD Ajust.'!$A:$A,G$2,'[1]BD Ajust.'!$D:$D,$C184)</f>
        <v>31379169.583077565</v>
      </c>
      <c r="H184" s="6">
        <f ca="1">SUMIFS('[1]BD Ajust.'!$AC:$AC,'[1]BD Ajust.'!$G:$G,$A184,'[1]BD Ajust.'!$A:$A,H$2,'[1]BD Ajust.'!$D:$D,$C184)</f>
        <v>6197196.7126109004</v>
      </c>
      <c r="I184" s="6">
        <f ca="1">SUMIFS('[1]BD Ajust.'!$AC:$AC,'[1]BD Ajust.'!$G:$G,$A184,'[1]BD Ajust.'!$A:$A,I$2,'[1]BD Ajust.'!$D:$D,$C184)</f>
        <v>10529574</v>
      </c>
      <c r="J184" s="6">
        <f ca="1">SUMIFS('[1]BD Ajust.'!$AC:$AC,'[1]BD Ajust.'!$G:$G,$A184,'[1]BD Ajust.'!$A:$A,J$2,'[1]BD Ajust.'!$D:$D,$C184)</f>
        <v>212791</v>
      </c>
      <c r="K184" s="6">
        <f ca="1">SUMIFS('[1]BD Ajust.'!$AC:$AC,'[1]BD Ajust.'!$G:$G,$A184,'[1]BD Ajust.'!$A:$A,K$2,'[1]BD Ajust.'!$D:$D,$C184)</f>
        <v>402331</v>
      </c>
      <c r="L184" s="6">
        <f t="shared" ca="1" si="6"/>
        <v>2768.7452379439292</v>
      </c>
      <c r="O184" s="17">
        <f ca="1">SUMIFS('[1]BD Ajust.'!$AC:$AC,'[1]BD Ajust.'!$G:$G,$A184,'[1]BD Ajust.'!$A:$A,O$2,'[1]BD Ajust.'!$D:$D,$C184)</f>
        <v>1024877</v>
      </c>
      <c r="P184" s="17">
        <f ca="1">SUMIFS('[1]BD Ajust.'!$AC:$AC,'[1]BD Ajust.'!$G:$G,$A184,'[1]BD Ajust.'!$A:$A,P$2,'[1]BD Ajust.'!$D:$D,$C184)</f>
        <v>3155</v>
      </c>
      <c r="Q184" s="17">
        <f ca="1">SUMIFS('[1]BD Ajust.'!$AC:$AC,'[1]BD Ajust.'!$G:$G,$A184,'[1]BD Ajust.'!$A:$A,Q$2,'[1]BD Ajust.'!$D:$D,$C184)</f>
        <v>8371384</v>
      </c>
      <c r="R184" s="17">
        <f t="shared" ca="1" si="7"/>
        <v>0.30289617842230571</v>
      </c>
      <c r="S184" s="17">
        <f t="shared" ca="1" si="8"/>
        <v>386.254762056071</v>
      </c>
    </row>
    <row r="185" spans="1:19" x14ac:dyDescent="0.25">
      <c r="A185" s="21">
        <v>143</v>
      </c>
      <c r="B185" s="4" t="str">
        <f>VLOOKUP(A185,[1]Respondent_ID!$A$10:$B$271,2,FALSE)</f>
        <v xml:space="preserve">Potomac Electric Power Company                                        </v>
      </c>
      <c r="C185" s="21">
        <v>2016</v>
      </c>
      <c r="D185" s="5">
        <f ca="1">SUMIFS('[1]BD Ajust.'!$AC:$AC,'[1]BD Ajust.'!$G:$G,$A185,'[1]BD Ajust.'!$A:$A,D$2,'[1]BD Ajust.'!$D:$D,$C185)</f>
        <v>7003381372.6145763</v>
      </c>
      <c r="E185" s="6">
        <f ca="1">SUMIFS('[1]BD Ajust.'!$AC:$AC,'[1]BD Ajust.'!$G:$G,$A185,'[1]BD Ajust.'!$A:$A,E$2,'[1]BD Ajust.'!$D:$D,$C185)</f>
        <v>231530040.56654745</v>
      </c>
      <c r="F185" s="6">
        <f ca="1">SUMIFS('[1]BD Ajust.'!$AC:$AC,'[1]BD Ajust.'!$G:$G,$A185,'[1]BD Ajust.'!$A:$A,F$2,'[1]BD Ajust.'!$D:$D,$C185)</f>
        <v>134882108.36503384</v>
      </c>
      <c r="G185" s="5">
        <f ca="1">SUMIFS('[1]BD Ajust.'!$AC:$AC,'[1]BD Ajust.'!$G:$G,$A185,'[1]BD Ajust.'!$A:$A,G$2,'[1]BD Ajust.'!$D:$D,$C185)</f>
        <v>151660832.61894768</v>
      </c>
      <c r="H185" s="6">
        <f ca="1">SUMIFS('[1]BD Ajust.'!$AC:$AC,'[1]BD Ajust.'!$G:$G,$A185,'[1]BD Ajust.'!$A:$A,H$2,'[1]BD Ajust.'!$D:$D,$C185)</f>
        <v>166447345.42590994</v>
      </c>
      <c r="I185" s="6">
        <f ca="1">SUMIFS('[1]BD Ajust.'!$AC:$AC,'[1]BD Ajust.'!$G:$G,$A185,'[1]BD Ajust.'!$A:$A,I$2,'[1]BD Ajust.'!$D:$D,$C185)</f>
        <v>26114290</v>
      </c>
      <c r="J185" s="6">
        <f ca="1">SUMIFS('[1]BD Ajust.'!$AC:$AC,'[1]BD Ajust.'!$G:$G,$A185,'[1]BD Ajust.'!$A:$A,J$2,'[1]BD Ajust.'!$D:$D,$C185)</f>
        <v>781901</v>
      </c>
      <c r="K185" s="6">
        <f ca="1">SUMIFS('[1]BD Ajust.'!$AC:$AC,'[1]BD Ajust.'!$G:$G,$A185,'[1]BD Ajust.'!$A:$A,K$2,'[1]BD Ajust.'!$D:$D,$C185)</f>
        <v>848171</v>
      </c>
      <c r="L185" s="6">
        <f t="shared" ca="1" si="6"/>
        <v>5786</v>
      </c>
      <c r="O185" s="17">
        <f ca="1">SUMIFS('[1]BD Ajust.'!$AC:$AC,'[1]BD Ajust.'!$G:$G,$A185,'[1]BD Ajust.'!$A:$A,O$2,'[1]BD Ajust.'!$D:$D,$C185)</f>
        <v>0</v>
      </c>
      <c r="P185" s="17">
        <f ca="1">SUMIFS('[1]BD Ajust.'!$AC:$AC,'[1]BD Ajust.'!$G:$G,$A185,'[1]BD Ajust.'!$A:$A,P$2,'[1]BD Ajust.'!$D:$D,$C185)</f>
        <v>5786</v>
      </c>
      <c r="Q185" s="17">
        <f ca="1">SUMIFS('[1]BD Ajust.'!$AC:$AC,'[1]BD Ajust.'!$G:$G,$A185,'[1]BD Ajust.'!$A:$A,Q$2,'[1]BD Ajust.'!$D:$D,$C185)</f>
        <v>26991835</v>
      </c>
      <c r="R185" s="17">
        <f t="shared" ca="1" si="7"/>
        <v>0.53253710736196802</v>
      </c>
      <c r="S185" s="17">
        <f t="shared" ca="1" si="8"/>
        <v>0</v>
      </c>
    </row>
    <row r="186" spans="1:19" x14ac:dyDescent="0.25">
      <c r="A186" s="21">
        <v>144</v>
      </c>
      <c r="B186" s="4" t="str">
        <f>VLOOKUP(A186,[1]Respondent_ID!$A$10:$B$271,2,FALSE)</f>
        <v xml:space="preserve">Duke Energy Indiana, LLC                                              </v>
      </c>
      <c r="C186" s="21">
        <v>2016</v>
      </c>
      <c r="D186" s="5">
        <f ca="1">SUMIFS('[1]BD Ajust.'!$AC:$AC,'[1]BD Ajust.'!$G:$G,$A186,'[1]BD Ajust.'!$A:$A,D$2,'[1]BD Ajust.'!$D:$D,$C186)</f>
        <v>4028074793.7821555</v>
      </c>
      <c r="E186" s="6">
        <f ca="1">SUMIFS('[1]BD Ajust.'!$AC:$AC,'[1]BD Ajust.'!$G:$G,$A186,'[1]BD Ajust.'!$A:$A,E$2,'[1]BD Ajust.'!$D:$D,$C186)</f>
        <v>223860547.3350583</v>
      </c>
      <c r="F186" s="6">
        <f ca="1">SUMIFS('[1]BD Ajust.'!$AC:$AC,'[1]BD Ajust.'!$G:$G,$A186,'[1]BD Ajust.'!$A:$A,F$2,'[1]BD Ajust.'!$D:$D,$C186)</f>
        <v>41571182.417600833</v>
      </c>
      <c r="G186" s="5">
        <f ca="1">SUMIFS('[1]BD Ajust.'!$AC:$AC,'[1]BD Ajust.'!$G:$G,$A186,'[1]BD Ajust.'!$A:$A,G$2,'[1]BD Ajust.'!$D:$D,$C186)</f>
        <v>106318614.32104038</v>
      </c>
      <c r="H186" s="6">
        <f ca="1">SUMIFS('[1]BD Ajust.'!$AC:$AC,'[1]BD Ajust.'!$G:$G,$A186,'[1]BD Ajust.'!$A:$A,H$2,'[1]BD Ajust.'!$D:$D,$C186)</f>
        <v>40442670.321214594</v>
      </c>
      <c r="I186" s="6">
        <f ca="1">SUMIFS('[1]BD Ajust.'!$AC:$AC,'[1]BD Ajust.'!$G:$G,$A186,'[1]BD Ajust.'!$A:$A,I$2,'[1]BD Ajust.'!$D:$D,$C186)</f>
        <v>28058383</v>
      </c>
      <c r="J186" s="6">
        <f ca="1">SUMIFS('[1]BD Ajust.'!$AC:$AC,'[1]BD Ajust.'!$G:$G,$A186,'[1]BD Ajust.'!$A:$A,J$2,'[1]BD Ajust.'!$D:$D,$C186)</f>
        <v>1423889</v>
      </c>
      <c r="K186" s="6">
        <f ca="1">SUMIFS('[1]BD Ajust.'!$AC:$AC,'[1]BD Ajust.'!$G:$G,$A186,'[1]BD Ajust.'!$A:$A,K$2,'[1]BD Ajust.'!$D:$D,$C186)</f>
        <v>812993</v>
      </c>
      <c r="L186" s="6">
        <f t="shared" ca="1" si="6"/>
        <v>4944.5868123971859</v>
      </c>
      <c r="O186" s="17">
        <f ca="1">SUMIFS('[1]BD Ajust.'!$AC:$AC,'[1]BD Ajust.'!$G:$G,$A186,'[1]BD Ajust.'!$A:$A,O$2,'[1]BD Ajust.'!$D:$D,$C186)</f>
        <v>6310443</v>
      </c>
      <c r="P186" s="17">
        <f ca="1">SUMIFS('[1]BD Ajust.'!$AC:$AC,'[1]BD Ajust.'!$G:$G,$A186,'[1]BD Ajust.'!$A:$A,P$2,'[1]BD Ajust.'!$D:$D,$C186)</f>
        <v>6002</v>
      </c>
      <c r="Q186" s="17">
        <f ca="1">SUMIFS('[1]BD Ajust.'!$AC:$AC,'[1]BD Ajust.'!$G:$G,$A186,'[1]BD Ajust.'!$A:$A,Q$2,'[1]BD Ajust.'!$D:$D,$C186)</f>
        <v>35818807</v>
      </c>
      <c r="R186" s="17">
        <f t="shared" ca="1" si="7"/>
        <v>0.68125706575738076</v>
      </c>
      <c r="S186" s="17">
        <f t="shared" ca="1" si="8"/>
        <v>1057.4131876028143</v>
      </c>
    </row>
    <row r="187" spans="1:19" x14ac:dyDescent="0.25">
      <c r="A187" s="21">
        <v>145</v>
      </c>
      <c r="B187" s="4" t="str">
        <f>VLOOKUP(A187,[1]Respondent_ID!$A$10:$B$271,2,FALSE)</f>
        <v xml:space="preserve">Public Service Company of Colorado                                    </v>
      </c>
      <c r="C187" s="21">
        <v>2016</v>
      </c>
      <c r="D187" s="5">
        <f ca="1">SUMIFS('[1]BD Ajust.'!$AC:$AC,'[1]BD Ajust.'!$G:$G,$A187,'[1]BD Ajust.'!$A:$A,D$2,'[1]BD Ajust.'!$D:$D,$C187)</f>
        <v>4606451703.8720818</v>
      </c>
      <c r="E187" s="6">
        <f ca="1">SUMIFS('[1]BD Ajust.'!$AC:$AC,'[1]BD Ajust.'!$G:$G,$A187,'[1]BD Ajust.'!$A:$A,E$2,'[1]BD Ajust.'!$D:$D,$C187)</f>
        <v>306860019.30754685</v>
      </c>
      <c r="F187" s="6">
        <f ca="1">SUMIFS('[1]BD Ajust.'!$AC:$AC,'[1]BD Ajust.'!$G:$G,$A187,'[1]BD Ajust.'!$A:$A,F$2,'[1]BD Ajust.'!$D:$D,$C187)</f>
        <v>151603031.56707248</v>
      </c>
      <c r="G187" s="5">
        <f ca="1">SUMIFS('[1]BD Ajust.'!$AC:$AC,'[1]BD Ajust.'!$G:$G,$A187,'[1]BD Ajust.'!$A:$A,G$2,'[1]BD Ajust.'!$D:$D,$C187)</f>
        <v>99730347.199070528</v>
      </c>
      <c r="H187" s="6">
        <f ca="1">SUMIFS('[1]BD Ajust.'!$AC:$AC,'[1]BD Ajust.'!$G:$G,$A187,'[1]BD Ajust.'!$A:$A,H$2,'[1]BD Ajust.'!$D:$D,$C187)</f>
        <v>89157946.112461686</v>
      </c>
      <c r="I187" s="6">
        <f ca="1">SUMIFS('[1]BD Ajust.'!$AC:$AC,'[1]BD Ajust.'!$G:$G,$A187,'[1]BD Ajust.'!$A:$A,I$2,'[1]BD Ajust.'!$D:$D,$C187)</f>
        <v>28800915</v>
      </c>
      <c r="J187" s="6">
        <f ca="1">SUMIFS('[1]BD Ajust.'!$AC:$AC,'[1]BD Ajust.'!$G:$G,$A187,'[1]BD Ajust.'!$A:$A,J$2,'[1]BD Ajust.'!$D:$D,$C187)</f>
        <v>1463176</v>
      </c>
      <c r="K187" s="6">
        <f ca="1">SUMIFS('[1]BD Ajust.'!$AC:$AC,'[1]BD Ajust.'!$G:$G,$A187,'[1]BD Ajust.'!$A:$A,K$2,'[1]BD Ajust.'!$D:$D,$C187)</f>
        <v>1442014</v>
      </c>
      <c r="L187" s="6">
        <f t="shared" ca="1" si="6"/>
        <v>5453.8125684610122</v>
      </c>
      <c r="O187" s="17">
        <f ca="1">SUMIFS('[1]BD Ajust.'!$AC:$AC,'[1]BD Ajust.'!$G:$G,$A187,'[1]BD Ajust.'!$A:$A,O$2,'[1]BD Ajust.'!$D:$D,$C187)</f>
        <v>5671807</v>
      </c>
      <c r="P187" s="17">
        <f ca="1">SUMIFS('[1]BD Ajust.'!$AC:$AC,'[1]BD Ajust.'!$G:$G,$A187,'[1]BD Ajust.'!$A:$A,P$2,'[1]BD Ajust.'!$D:$D,$C187)</f>
        <v>6475</v>
      </c>
      <c r="Q187" s="17">
        <f ca="1">SUMIFS('[1]BD Ajust.'!$AC:$AC,'[1]BD Ajust.'!$G:$G,$A187,'[1]BD Ajust.'!$A:$A,Q$2,'[1]BD Ajust.'!$D:$D,$C187)</f>
        <v>35962987</v>
      </c>
      <c r="R187" s="17">
        <f t="shared" ca="1" si="7"/>
        <v>0.6340330212795966</v>
      </c>
      <c r="S187" s="17">
        <f t="shared" ca="1" si="8"/>
        <v>1021.1874315389877</v>
      </c>
    </row>
    <row r="188" spans="1:19" x14ac:dyDescent="0.25">
      <c r="A188" s="21">
        <v>146</v>
      </c>
      <c r="B188" s="4" t="str">
        <f>VLOOKUP(A188,[1]Respondent_ID!$A$10:$B$271,2,FALSE)</f>
        <v xml:space="preserve">Public Service Company of New Hampshire                               </v>
      </c>
      <c r="C188" s="21">
        <v>2016</v>
      </c>
      <c r="D188" s="5">
        <f ca="1">SUMIFS('[1]BD Ajust.'!$AC:$AC,'[1]BD Ajust.'!$G:$G,$A188,'[1]BD Ajust.'!$A:$A,D$2,'[1]BD Ajust.'!$D:$D,$C188)</f>
        <v>2373879766.776063</v>
      </c>
      <c r="E188" s="6">
        <f ca="1">SUMIFS('[1]BD Ajust.'!$AC:$AC,'[1]BD Ajust.'!$G:$G,$A188,'[1]BD Ajust.'!$A:$A,E$2,'[1]BD Ajust.'!$D:$D,$C188)</f>
        <v>146073060.54385659</v>
      </c>
      <c r="F188" s="6">
        <f ca="1">SUMIFS('[1]BD Ajust.'!$AC:$AC,'[1]BD Ajust.'!$G:$G,$A188,'[1]BD Ajust.'!$A:$A,F$2,'[1]BD Ajust.'!$D:$D,$C188)</f>
        <v>52056554.734306522</v>
      </c>
      <c r="G188" s="5">
        <f ca="1">SUMIFS('[1]BD Ajust.'!$AC:$AC,'[1]BD Ajust.'!$G:$G,$A188,'[1]BD Ajust.'!$A:$A,G$2,'[1]BD Ajust.'!$D:$D,$C188)</f>
        <v>72347308.041142866</v>
      </c>
      <c r="H188" s="6">
        <f ca="1">SUMIFS('[1]BD Ajust.'!$AC:$AC,'[1]BD Ajust.'!$G:$G,$A188,'[1]BD Ajust.'!$A:$A,H$2,'[1]BD Ajust.'!$D:$D,$C188)</f>
        <v>55403767.073016748</v>
      </c>
      <c r="I188" s="6">
        <f ca="1">SUMIFS('[1]BD Ajust.'!$AC:$AC,'[1]BD Ajust.'!$G:$G,$A188,'[1]BD Ajust.'!$A:$A,I$2,'[1]BD Ajust.'!$D:$D,$C188)</f>
        <v>7859749</v>
      </c>
      <c r="J188" s="6">
        <f ca="1">SUMIFS('[1]BD Ajust.'!$AC:$AC,'[1]BD Ajust.'!$G:$G,$A188,'[1]BD Ajust.'!$A:$A,J$2,'[1]BD Ajust.'!$D:$D,$C188)</f>
        <v>244433</v>
      </c>
      <c r="K188" s="6">
        <f ca="1">SUMIFS('[1]BD Ajust.'!$AC:$AC,'[1]BD Ajust.'!$G:$G,$A188,'[1]BD Ajust.'!$A:$A,K$2,'[1]BD Ajust.'!$D:$D,$C188)</f>
        <v>508017</v>
      </c>
      <c r="L188" s="6">
        <f t="shared" ca="1" si="6"/>
        <v>1558.2936281234927</v>
      </c>
      <c r="O188" s="17">
        <f ca="1">SUMIFS('[1]BD Ajust.'!$AC:$AC,'[1]BD Ajust.'!$G:$G,$A188,'[1]BD Ajust.'!$A:$A,O$2,'[1]BD Ajust.'!$D:$D,$C188)</f>
        <v>528942</v>
      </c>
      <c r="P188" s="17">
        <f ca="1">SUMIFS('[1]BD Ajust.'!$AC:$AC,'[1]BD Ajust.'!$G:$G,$A188,'[1]BD Ajust.'!$A:$A,P$2,'[1]BD Ajust.'!$D:$D,$C188)</f>
        <v>1660</v>
      </c>
      <c r="Q188" s="17">
        <f ca="1">SUMIFS('[1]BD Ajust.'!$AC:$AC,'[1]BD Ajust.'!$G:$G,$A188,'[1]BD Ajust.'!$A:$A,Q$2,'[1]BD Ajust.'!$D:$D,$C188)</f>
        <v>8633124</v>
      </c>
      <c r="R188" s="17">
        <f t="shared" ca="1" si="7"/>
        <v>0.59368460141937618</v>
      </c>
      <c r="S188" s="17">
        <f t="shared" ca="1" si="8"/>
        <v>101.70637187650726</v>
      </c>
    </row>
    <row r="189" spans="1:19" x14ac:dyDescent="0.25">
      <c r="A189" s="21">
        <v>147</v>
      </c>
      <c r="B189" s="4" t="str">
        <f>VLOOKUP(A189,[1]Respondent_ID!$A$10:$B$271,2,FALSE)</f>
        <v xml:space="preserve">Public Service Company of New Mexico                                  </v>
      </c>
      <c r="C189" s="21">
        <v>2016</v>
      </c>
      <c r="D189" s="5">
        <f ca="1">SUMIFS('[1]BD Ajust.'!$AC:$AC,'[1]BD Ajust.'!$G:$G,$A189,'[1]BD Ajust.'!$A:$A,D$2,'[1]BD Ajust.'!$D:$D,$C189)</f>
        <v>2020733269.5021374</v>
      </c>
      <c r="E189" s="6">
        <f ca="1">SUMIFS('[1]BD Ajust.'!$AC:$AC,'[1]BD Ajust.'!$G:$G,$A189,'[1]BD Ajust.'!$A:$A,E$2,'[1]BD Ajust.'!$D:$D,$C189)</f>
        <v>81810313.321881682</v>
      </c>
      <c r="F189" s="6">
        <f ca="1">SUMIFS('[1]BD Ajust.'!$AC:$AC,'[1]BD Ajust.'!$G:$G,$A189,'[1]BD Ajust.'!$A:$A,F$2,'[1]BD Ajust.'!$D:$D,$C189)</f>
        <v>23835203.947825611</v>
      </c>
      <c r="G189" s="5">
        <f ca="1">SUMIFS('[1]BD Ajust.'!$AC:$AC,'[1]BD Ajust.'!$G:$G,$A189,'[1]BD Ajust.'!$A:$A,G$2,'[1]BD Ajust.'!$D:$D,$C189)</f>
        <v>20639013.835280858</v>
      </c>
      <c r="H189" s="6">
        <f ca="1">SUMIFS('[1]BD Ajust.'!$AC:$AC,'[1]BD Ajust.'!$G:$G,$A189,'[1]BD Ajust.'!$A:$A,H$2,'[1]BD Ajust.'!$D:$D,$C189)</f>
        <v>30467868.981618986</v>
      </c>
      <c r="I189" s="6">
        <f ca="1">SUMIFS('[1]BD Ajust.'!$AC:$AC,'[1]BD Ajust.'!$G:$G,$A189,'[1]BD Ajust.'!$A:$A,I$2,'[1]BD Ajust.'!$D:$D,$C189)</f>
        <v>8951524</v>
      </c>
      <c r="J189" s="6">
        <f ca="1">SUMIFS('[1]BD Ajust.'!$AC:$AC,'[1]BD Ajust.'!$G:$G,$A189,'[1]BD Ajust.'!$A:$A,J$2,'[1]BD Ajust.'!$D:$D,$C189)</f>
        <v>634914</v>
      </c>
      <c r="K189" s="6">
        <f ca="1">SUMIFS('[1]BD Ajust.'!$AC:$AC,'[1]BD Ajust.'!$G:$G,$A189,'[1]BD Ajust.'!$A:$A,K$2,'[1]BD Ajust.'!$D:$D,$C189)</f>
        <v>518639</v>
      </c>
      <c r="L189" s="6">
        <f t="shared" ca="1" si="6"/>
        <v>1482.313326001748</v>
      </c>
      <c r="O189" s="17">
        <f ca="1">SUMIFS('[1]BD Ajust.'!$AC:$AC,'[1]BD Ajust.'!$G:$G,$A189,'[1]BD Ajust.'!$A:$A,O$2,'[1]BD Ajust.'!$D:$D,$C189)</f>
        <v>3328667</v>
      </c>
      <c r="P189" s="17">
        <f ca="1">SUMIFS('[1]BD Ajust.'!$AC:$AC,'[1]BD Ajust.'!$G:$G,$A189,'[1]BD Ajust.'!$A:$A,P$2,'[1]BD Ajust.'!$D:$D,$C189)</f>
        <v>1996</v>
      </c>
      <c r="Q189" s="17">
        <f ca="1">SUMIFS('[1]BD Ajust.'!$AC:$AC,'[1]BD Ajust.'!$G:$G,$A189,'[1]BD Ajust.'!$A:$A,Q$2,'[1]BD Ajust.'!$D:$D,$C189)</f>
        <v>12933992</v>
      </c>
      <c r="R189" s="17">
        <f t="shared" ca="1" si="7"/>
        <v>0.7397209945004164</v>
      </c>
      <c r="S189" s="17">
        <f t="shared" ca="1" si="8"/>
        <v>513.68667399825199</v>
      </c>
    </row>
    <row r="190" spans="1:19" x14ac:dyDescent="0.25">
      <c r="A190" s="21">
        <v>148</v>
      </c>
      <c r="B190" s="4" t="str">
        <f>VLOOKUP(A190,[1]Respondent_ID!$A$10:$B$271,2,FALSE)</f>
        <v xml:space="preserve">Public Service Company of Oklahoma                                    </v>
      </c>
      <c r="C190" s="21">
        <v>2016</v>
      </c>
      <c r="D190" s="5">
        <f ca="1">SUMIFS('[1]BD Ajust.'!$AC:$AC,'[1]BD Ajust.'!$G:$G,$A190,'[1]BD Ajust.'!$A:$A,D$2,'[1]BD Ajust.'!$D:$D,$C190)</f>
        <v>2393490646.3611913</v>
      </c>
      <c r="E190" s="6">
        <f ca="1">SUMIFS('[1]BD Ajust.'!$AC:$AC,'[1]BD Ajust.'!$G:$G,$A190,'[1]BD Ajust.'!$A:$A,E$2,'[1]BD Ajust.'!$D:$D,$C190)</f>
        <v>137930137.03392249</v>
      </c>
      <c r="F190" s="6">
        <f ca="1">SUMIFS('[1]BD Ajust.'!$AC:$AC,'[1]BD Ajust.'!$G:$G,$A190,'[1]BD Ajust.'!$A:$A,F$2,'[1]BD Ajust.'!$D:$D,$C190)</f>
        <v>58323454.336495154</v>
      </c>
      <c r="G190" s="5">
        <f ca="1">SUMIFS('[1]BD Ajust.'!$AC:$AC,'[1]BD Ajust.'!$G:$G,$A190,'[1]BD Ajust.'!$A:$A,G$2,'[1]BD Ajust.'!$D:$D,$C190)</f>
        <v>77326628.044571564</v>
      </c>
      <c r="H190" s="6">
        <f ca="1">SUMIFS('[1]BD Ajust.'!$AC:$AC,'[1]BD Ajust.'!$G:$G,$A190,'[1]BD Ajust.'!$A:$A,H$2,'[1]BD Ajust.'!$D:$D,$C190)</f>
        <v>23066605.293654408</v>
      </c>
      <c r="I190" s="6">
        <f ca="1">SUMIFS('[1]BD Ajust.'!$AC:$AC,'[1]BD Ajust.'!$G:$G,$A190,'[1]BD Ajust.'!$A:$A,I$2,'[1]BD Ajust.'!$D:$D,$C190)</f>
        <v>18284543</v>
      </c>
      <c r="J190" s="6">
        <f ca="1">SUMIFS('[1]BD Ajust.'!$AC:$AC,'[1]BD Ajust.'!$G:$G,$A190,'[1]BD Ajust.'!$A:$A,J$2,'[1]BD Ajust.'!$D:$D,$C190)</f>
        <v>862430</v>
      </c>
      <c r="K190" s="6">
        <f ca="1">SUMIFS('[1]BD Ajust.'!$AC:$AC,'[1]BD Ajust.'!$G:$G,$A190,'[1]BD Ajust.'!$A:$A,K$2,'[1]BD Ajust.'!$D:$D,$C190)</f>
        <v>547143</v>
      </c>
      <c r="L190" s="6">
        <f t="shared" ca="1" si="6"/>
        <v>3891.500541839484</v>
      </c>
      <c r="O190" s="17">
        <f ca="1">SUMIFS('[1]BD Ajust.'!$AC:$AC,'[1]BD Ajust.'!$G:$G,$A190,'[1]BD Ajust.'!$A:$A,O$2,'[1]BD Ajust.'!$D:$D,$C190)</f>
        <v>1140656</v>
      </c>
      <c r="P190" s="17">
        <f ca="1">SUMIFS('[1]BD Ajust.'!$AC:$AC,'[1]BD Ajust.'!$G:$G,$A190,'[1]BD Ajust.'!$A:$A,P$2,'[1]BD Ajust.'!$D:$D,$C190)</f>
        <v>4123</v>
      </c>
      <c r="Q190" s="17">
        <f ca="1">SUMIFS('[1]BD Ajust.'!$AC:$AC,'[1]BD Ajust.'!$G:$G,$A190,'[1]BD Ajust.'!$A:$A,Q$2,'[1]BD Ajust.'!$D:$D,$C190)</f>
        <v>20315057</v>
      </c>
      <c r="R190" s="17">
        <f t="shared" ca="1" si="7"/>
        <v>0.5624716065461931</v>
      </c>
      <c r="S190" s="17">
        <f t="shared" ca="1" si="8"/>
        <v>231.4994581605161</v>
      </c>
    </row>
    <row r="191" spans="1:19" x14ac:dyDescent="0.25">
      <c r="A191" s="21">
        <v>149</v>
      </c>
      <c r="B191" s="4" t="str">
        <f>VLOOKUP(A191,[1]Respondent_ID!$A$10:$B$271,2,FALSE)</f>
        <v xml:space="preserve">Public Service Electric and Gas Company                               </v>
      </c>
      <c r="C191" s="21">
        <v>2016</v>
      </c>
      <c r="D191" s="5">
        <f ca="1">SUMIFS('[1]BD Ajust.'!$AC:$AC,'[1]BD Ajust.'!$G:$G,$A191,'[1]BD Ajust.'!$A:$A,D$2,'[1]BD Ajust.'!$D:$D,$C191)</f>
        <v>9249000647.1062965</v>
      </c>
      <c r="E191" s="6">
        <f ca="1">SUMIFS('[1]BD Ajust.'!$AC:$AC,'[1]BD Ajust.'!$G:$G,$A191,'[1]BD Ajust.'!$A:$A,E$2,'[1]BD Ajust.'!$D:$D,$C191)</f>
        <v>353619873.87478507</v>
      </c>
      <c r="F191" s="6">
        <f ca="1">SUMIFS('[1]BD Ajust.'!$AC:$AC,'[1]BD Ajust.'!$G:$G,$A191,'[1]BD Ajust.'!$A:$A,F$2,'[1]BD Ajust.'!$D:$D,$C191)</f>
        <v>421603790.81259543</v>
      </c>
      <c r="G191" s="5">
        <f ca="1">SUMIFS('[1]BD Ajust.'!$AC:$AC,'[1]BD Ajust.'!$G:$G,$A191,'[1]BD Ajust.'!$A:$A,G$2,'[1]BD Ajust.'!$D:$D,$C191)</f>
        <v>175388816.48564535</v>
      </c>
      <c r="H191" s="6">
        <f ca="1">SUMIFS('[1]BD Ajust.'!$AC:$AC,'[1]BD Ajust.'!$G:$G,$A191,'[1]BD Ajust.'!$A:$A,H$2,'[1]BD Ajust.'!$D:$D,$C191)</f>
        <v>166934844.62195221</v>
      </c>
      <c r="I191" s="6">
        <f ca="1">SUMIFS('[1]BD Ajust.'!$AC:$AC,'[1]BD Ajust.'!$G:$G,$A191,'[1]BD Ajust.'!$A:$A,I$2,'[1]BD Ajust.'!$D:$D,$C191)</f>
        <v>41589210</v>
      </c>
      <c r="J191" s="6">
        <f ca="1">SUMIFS('[1]BD Ajust.'!$AC:$AC,'[1]BD Ajust.'!$G:$G,$A191,'[1]BD Ajust.'!$A:$A,J$2,'[1]BD Ajust.'!$D:$D,$C191)</f>
        <v>1039645</v>
      </c>
      <c r="K191" s="6">
        <f ca="1">SUMIFS('[1]BD Ajust.'!$AC:$AC,'[1]BD Ajust.'!$G:$G,$A191,'[1]BD Ajust.'!$A:$A,K$2,'[1]BD Ajust.'!$D:$D,$C191)</f>
        <v>2227065</v>
      </c>
      <c r="L191" s="6">
        <f t="shared" ca="1" si="6"/>
        <v>9498.2220373599139</v>
      </c>
      <c r="O191" s="17">
        <f ca="1">SUMIFS('[1]BD Ajust.'!$AC:$AC,'[1]BD Ajust.'!$G:$G,$A191,'[1]BD Ajust.'!$A:$A,O$2,'[1]BD Ajust.'!$D:$D,$C191)</f>
        <v>699102</v>
      </c>
      <c r="P191" s="17">
        <f ca="1">SUMIFS('[1]BD Ajust.'!$AC:$AC,'[1]BD Ajust.'!$G:$G,$A191,'[1]BD Ajust.'!$A:$A,P$2,'[1]BD Ajust.'!$D:$D,$C191)</f>
        <v>9800</v>
      </c>
      <c r="Q191" s="17">
        <f ca="1">SUMIFS('[1]BD Ajust.'!$AC:$AC,'[1]BD Ajust.'!$G:$G,$A191,'[1]BD Ajust.'!$A:$A,Q$2,'[1]BD Ajust.'!$D:$D,$C191)</f>
        <v>22702783</v>
      </c>
      <c r="R191" s="17">
        <f t="shared" ca="1" si="7"/>
        <v>0.26445325458950708</v>
      </c>
      <c r="S191" s="17">
        <f t="shared" ca="1" si="8"/>
        <v>301.77796264008686</v>
      </c>
    </row>
    <row r="192" spans="1:19" x14ac:dyDescent="0.25">
      <c r="A192" s="21">
        <v>150</v>
      </c>
      <c r="B192" s="4" t="str">
        <f>VLOOKUP(A192,[1]Respondent_ID!$A$10:$B$271,2,FALSE)</f>
        <v xml:space="preserve">Puget Sound Energy, Inc.                                              </v>
      </c>
      <c r="C192" s="21">
        <v>2016</v>
      </c>
      <c r="D192" s="5">
        <f ca="1">SUMIFS('[1]BD Ajust.'!$AC:$AC,'[1]BD Ajust.'!$G:$G,$A192,'[1]BD Ajust.'!$A:$A,D$2,'[1]BD Ajust.'!$D:$D,$C192)</f>
        <v>4229263525.8695436</v>
      </c>
      <c r="E192" s="6">
        <f ca="1">SUMIFS('[1]BD Ajust.'!$AC:$AC,'[1]BD Ajust.'!$G:$G,$A192,'[1]BD Ajust.'!$A:$A,E$2,'[1]BD Ajust.'!$D:$D,$C192)</f>
        <v>208498036.65612233</v>
      </c>
      <c r="F192" s="6">
        <f ca="1">SUMIFS('[1]BD Ajust.'!$AC:$AC,'[1]BD Ajust.'!$G:$G,$A192,'[1]BD Ajust.'!$A:$A,F$2,'[1]BD Ajust.'!$D:$D,$C192)</f>
        <v>171709042.39135683</v>
      </c>
      <c r="G192" s="5">
        <f ca="1">SUMIFS('[1]BD Ajust.'!$AC:$AC,'[1]BD Ajust.'!$G:$G,$A192,'[1]BD Ajust.'!$A:$A,G$2,'[1]BD Ajust.'!$D:$D,$C192)</f>
        <v>98671956.459062412</v>
      </c>
      <c r="H192" s="6">
        <f ca="1">SUMIFS('[1]BD Ajust.'!$AC:$AC,'[1]BD Ajust.'!$G:$G,$A192,'[1]BD Ajust.'!$A:$A,H$2,'[1]BD Ajust.'!$D:$D,$C192)</f>
        <v>63078247.694453962</v>
      </c>
      <c r="I192" s="6">
        <f ca="1">SUMIFS('[1]BD Ajust.'!$AC:$AC,'[1]BD Ajust.'!$G:$G,$A192,'[1]BD Ajust.'!$A:$A,I$2,'[1]BD Ajust.'!$D:$D,$C192)</f>
        <v>20448423</v>
      </c>
      <c r="J192" s="6">
        <f ca="1">SUMIFS('[1]BD Ajust.'!$AC:$AC,'[1]BD Ajust.'!$G:$G,$A192,'[1]BD Ajust.'!$A:$A,J$2,'[1]BD Ajust.'!$D:$D,$C192)</f>
        <v>1469938</v>
      </c>
      <c r="K192" s="6">
        <f ca="1">SUMIFS('[1]BD Ajust.'!$AC:$AC,'[1]BD Ajust.'!$G:$G,$A192,'[1]BD Ajust.'!$A:$A,K$2,'[1]BD Ajust.'!$D:$D,$C192)</f>
        <v>1119719</v>
      </c>
      <c r="L192" s="6">
        <f t="shared" ca="1" si="6"/>
        <v>3093.9273808571161</v>
      </c>
      <c r="O192" s="17">
        <f ca="1">SUMIFS('[1]BD Ajust.'!$AC:$AC,'[1]BD Ajust.'!$G:$G,$A192,'[1]BD Ajust.'!$A:$A,O$2,'[1]BD Ajust.'!$D:$D,$C192)</f>
        <v>8695342</v>
      </c>
      <c r="P192" s="17">
        <f ca="1">SUMIFS('[1]BD Ajust.'!$AC:$AC,'[1]BD Ajust.'!$G:$G,$A192,'[1]BD Ajust.'!$A:$A,P$2,'[1]BD Ajust.'!$D:$D,$C192)</f>
        <v>4317</v>
      </c>
      <c r="Q192" s="17">
        <f ca="1">SUMIFS('[1]BD Ajust.'!$AC:$AC,'[1]BD Ajust.'!$G:$G,$A192,'[1]BD Ajust.'!$A:$A,Q$2,'[1]BD Ajust.'!$D:$D,$C192)</f>
        <v>30691384</v>
      </c>
      <c r="R192" s="17">
        <f t="shared" ca="1" si="7"/>
        <v>0.81157809784614932</v>
      </c>
      <c r="S192" s="17">
        <f t="shared" ca="1" si="8"/>
        <v>1223.0726191428837</v>
      </c>
    </row>
    <row r="193" spans="1:19" x14ac:dyDescent="0.25">
      <c r="A193" s="21">
        <v>151</v>
      </c>
      <c r="B193" s="4" t="str">
        <f>VLOOKUP(A193,[1]Respondent_ID!$A$10:$B$271,2,FALSE)</f>
        <v xml:space="preserve">Rochester Gas and Electric Corporation                                </v>
      </c>
      <c r="C193" s="21">
        <v>2016</v>
      </c>
      <c r="D193" s="5">
        <f ca="1">SUMIFS('[1]BD Ajust.'!$AC:$AC,'[1]BD Ajust.'!$G:$G,$A193,'[1]BD Ajust.'!$A:$A,D$2,'[1]BD Ajust.'!$D:$D,$C193)</f>
        <v>1658889446.3173156</v>
      </c>
      <c r="E193" s="6">
        <f ca="1">SUMIFS('[1]BD Ajust.'!$AC:$AC,'[1]BD Ajust.'!$G:$G,$A193,'[1]BD Ajust.'!$A:$A,E$2,'[1]BD Ajust.'!$D:$D,$C193)</f>
        <v>64851040.715837978</v>
      </c>
      <c r="F193" s="6">
        <f ca="1">SUMIFS('[1]BD Ajust.'!$AC:$AC,'[1]BD Ajust.'!$G:$G,$A193,'[1]BD Ajust.'!$A:$A,F$2,'[1]BD Ajust.'!$D:$D,$C193)</f>
        <v>78777589.351087987</v>
      </c>
      <c r="G193" s="5">
        <f ca="1">SUMIFS('[1]BD Ajust.'!$AC:$AC,'[1]BD Ajust.'!$G:$G,$A193,'[1]BD Ajust.'!$A:$A,G$2,'[1]BD Ajust.'!$D:$D,$C193)</f>
        <v>60818066.730132543</v>
      </c>
      <c r="H193" s="6">
        <f ca="1">SUMIFS('[1]BD Ajust.'!$AC:$AC,'[1]BD Ajust.'!$G:$G,$A193,'[1]BD Ajust.'!$A:$A,H$2,'[1]BD Ajust.'!$D:$D,$C193)</f>
        <v>39427662.335933536</v>
      </c>
      <c r="I193" s="6">
        <f ca="1">SUMIFS('[1]BD Ajust.'!$AC:$AC,'[1]BD Ajust.'!$G:$G,$A193,'[1]BD Ajust.'!$A:$A,I$2,'[1]BD Ajust.'!$D:$D,$C193)</f>
        <v>7206624</v>
      </c>
      <c r="J193" s="6">
        <f ca="1">SUMIFS('[1]BD Ajust.'!$AC:$AC,'[1]BD Ajust.'!$G:$G,$A193,'[1]BD Ajust.'!$A:$A,J$2,'[1]BD Ajust.'!$D:$D,$C193)</f>
        <v>409303</v>
      </c>
      <c r="K193" s="6">
        <f ca="1">SUMIFS('[1]BD Ajust.'!$AC:$AC,'[1]BD Ajust.'!$G:$G,$A193,'[1]BD Ajust.'!$A:$A,K$2,'[1]BD Ajust.'!$D:$D,$C193)</f>
        <v>375914</v>
      </c>
      <c r="L193" s="6">
        <f t="shared" ca="1" si="6"/>
        <v>1568.2454976248564</v>
      </c>
      <c r="O193" s="17">
        <f ca="1">SUMIFS('[1]BD Ajust.'!$AC:$AC,'[1]BD Ajust.'!$G:$G,$A193,'[1]BD Ajust.'!$A:$A,O$2,'[1]BD Ajust.'!$D:$D,$C193)</f>
        <v>159375</v>
      </c>
      <c r="P193" s="17">
        <f ca="1">SUMIFS('[1]BD Ajust.'!$AC:$AC,'[1]BD Ajust.'!$G:$G,$A193,'[1]BD Ajust.'!$A:$A,P$2,'[1]BD Ajust.'!$D:$D,$C193)</f>
        <v>1601</v>
      </c>
      <c r="Q193" s="17">
        <f ca="1">SUMIFS('[1]BD Ajust.'!$AC:$AC,'[1]BD Ajust.'!$G:$G,$A193,'[1]BD Ajust.'!$A:$A,Q$2,'[1]BD Ajust.'!$D:$D,$C193)</f>
        <v>7790055</v>
      </c>
      <c r="R193" s="17">
        <f t="shared" ca="1" si="7"/>
        <v>0.55545014674047899</v>
      </c>
      <c r="S193" s="17">
        <f t="shared" ca="1" si="8"/>
        <v>32.754502375143694</v>
      </c>
    </row>
    <row r="194" spans="1:19" x14ac:dyDescent="0.25">
      <c r="A194" s="21">
        <v>152</v>
      </c>
      <c r="B194" s="4" t="str">
        <f>VLOOKUP(A194,[1]Respondent_ID!$A$10:$B$271,2,FALSE)</f>
        <v xml:space="preserve">Rockland Electric Company                                             </v>
      </c>
      <c r="C194" s="21">
        <v>2016</v>
      </c>
      <c r="D194" s="5">
        <f ca="1">SUMIFS('[1]BD Ajust.'!$AC:$AC,'[1]BD Ajust.'!$G:$G,$A194,'[1]BD Ajust.'!$A:$A,D$2,'[1]BD Ajust.'!$D:$D,$C194)</f>
        <v>270218743.78210825</v>
      </c>
      <c r="E194" s="6">
        <f ca="1">SUMIFS('[1]BD Ajust.'!$AC:$AC,'[1]BD Ajust.'!$G:$G,$A194,'[1]BD Ajust.'!$A:$A,E$2,'[1]BD Ajust.'!$D:$D,$C194)</f>
        <v>9841043.4095300697</v>
      </c>
      <c r="F194" s="6">
        <f ca="1">SUMIFS('[1]BD Ajust.'!$AC:$AC,'[1]BD Ajust.'!$G:$G,$A194,'[1]BD Ajust.'!$A:$A,F$2,'[1]BD Ajust.'!$D:$D,$C194)</f>
        <v>16262002.368438857</v>
      </c>
      <c r="G194" s="5">
        <f ca="1">SUMIFS('[1]BD Ajust.'!$AC:$AC,'[1]BD Ajust.'!$G:$G,$A194,'[1]BD Ajust.'!$A:$A,G$2,'[1]BD Ajust.'!$D:$D,$C194)</f>
        <v>19055906.660731364</v>
      </c>
      <c r="H194" s="6">
        <f ca="1">SUMIFS('[1]BD Ajust.'!$AC:$AC,'[1]BD Ajust.'!$G:$G,$A194,'[1]BD Ajust.'!$A:$A,H$2,'[1]BD Ajust.'!$D:$D,$C194)</f>
        <v>18924435.358128104</v>
      </c>
      <c r="I194" s="6">
        <f ca="1">SUMIFS('[1]BD Ajust.'!$AC:$AC,'[1]BD Ajust.'!$G:$G,$A194,'[1]BD Ajust.'!$A:$A,I$2,'[1]BD Ajust.'!$D:$D,$C194)</f>
        <v>1601861</v>
      </c>
      <c r="J194" s="6">
        <f ca="1">SUMIFS('[1]BD Ajust.'!$AC:$AC,'[1]BD Ajust.'!$G:$G,$A194,'[1]BD Ajust.'!$A:$A,J$2,'[1]BD Ajust.'!$D:$D,$C194)</f>
        <v>55049</v>
      </c>
      <c r="K194" s="6">
        <f ca="1">SUMIFS('[1]BD Ajust.'!$AC:$AC,'[1]BD Ajust.'!$G:$G,$A194,'[1]BD Ajust.'!$A:$A,K$2,'[1]BD Ajust.'!$D:$D,$C194)</f>
        <v>73116</v>
      </c>
      <c r="L194" s="6">
        <f t="shared" ca="1" si="6"/>
        <v>400</v>
      </c>
      <c r="O194" s="17">
        <f>SUMIFS('[1]BD Ajust.'!$AC:$AC,'[1]BD Ajust.'!$G:$G,$A194,'[1]BD Ajust.'!$A:$A,O$2,'[1]BD Ajust.'!$D:$D,$C194)</f>
        <v>0</v>
      </c>
      <c r="P194" s="17">
        <f ca="1">SUMIFS('[1]BD Ajust.'!$AC:$AC,'[1]BD Ajust.'!$G:$G,$A194,'[1]BD Ajust.'!$A:$A,P$2,'[1]BD Ajust.'!$D:$D,$C194)</f>
        <v>400</v>
      </c>
      <c r="Q194" s="17">
        <f ca="1">SUMIFS('[1]BD Ajust.'!$AC:$AC,'[1]BD Ajust.'!$G:$G,$A194,'[1]BD Ajust.'!$A:$A,Q$2,'[1]BD Ajust.'!$D:$D,$C194)</f>
        <v>1658015</v>
      </c>
      <c r="R194" s="17">
        <f t="shared" ca="1" si="7"/>
        <v>0.47317779680365296</v>
      </c>
      <c r="S194" s="17">
        <f t="shared" ca="1" si="8"/>
        <v>0</v>
      </c>
    </row>
    <row r="195" spans="1:19" x14ac:dyDescent="0.25">
      <c r="A195" s="21">
        <v>155</v>
      </c>
      <c r="B195" s="4" t="str">
        <f>VLOOKUP(A195,[1]Respondent_ID!$A$10:$B$271,2,FALSE)</f>
        <v xml:space="preserve">San Diego Gas &amp; Electric Company                                      </v>
      </c>
      <c r="C195" s="21">
        <v>2016</v>
      </c>
      <c r="D195" s="5">
        <f ca="1">SUMIFS('[1]BD Ajust.'!$AC:$AC,'[1]BD Ajust.'!$G:$G,$A195,'[1]BD Ajust.'!$A:$A,D$2,'[1]BD Ajust.'!$D:$D,$C195)</f>
        <v>5545317353.3706255</v>
      </c>
      <c r="E195" s="6">
        <f ca="1">SUMIFS('[1]BD Ajust.'!$AC:$AC,'[1]BD Ajust.'!$G:$G,$A195,'[1]BD Ajust.'!$A:$A,E$2,'[1]BD Ajust.'!$D:$D,$C195)</f>
        <v>342093238.25923431</v>
      </c>
      <c r="F195" s="6">
        <f ca="1">SUMIFS('[1]BD Ajust.'!$AC:$AC,'[1]BD Ajust.'!$G:$G,$A195,'[1]BD Ajust.'!$A:$A,F$2,'[1]BD Ajust.'!$D:$D,$C195)</f>
        <v>278404153.24531358</v>
      </c>
      <c r="G195" s="5">
        <f ca="1">SUMIFS('[1]BD Ajust.'!$AC:$AC,'[1]BD Ajust.'!$G:$G,$A195,'[1]BD Ajust.'!$A:$A,G$2,'[1]BD Ajust.'!$D:$D,$C195)</f>
        <v>132815483.79480632</v>
      </c>
      <c r="H195" s="6">
        <f ca="1">SUMIFS('[1]BD Ajust.'!$AC:$AC,'[1]BD Ajust.'!$G:$G,$A195,'[1]BD Ajust.'!$A:$A,H$2,'[1]BD Ajust.'!$D:$D,$C195)</f>
        <v>307751915.95127004</v>
      </c>
      <c r="I195" s="6">
        <f ca="1">SUMIFS('[1]BD Ajust.'!$AC:$AC,'[1]BD Ajust.'!$G:$G,$A195,'[1]BD Ajust.'!$A:$A,I$2,'[1]BD Ajust.'!$D:$D,$C195)</f>
        <v>15653039</v>
      </c>
      <c r="J195" s="6">
        <f ca="1">SUMIFS('[1]BD Ajust.'!$AC:$AC,'[1]BD Ajust.'!$G:$G,$A195,'[1]BD Ajust.'!$A:$A,J$2,'[1]BD Ajust.'!$D:$D,$C195)</f>
        <v>1315605</v>
      </c>
      <c r="K195" s="6">
        <f ca="1">SUMIFS('[1]BD Ajust.'!$AC:$AC,'[1]BD Ajust.'!$G:$G,$A195,'[1]BD Ajust.'!$A:$A,K$2,'[1]BD Ajust.'!$D:$D,$C195)</f>
        <v>1425132</v>
      </c>
      <c r="L195" s="6">
        <f t="shared" ref="L195:L227" ca="1" si="9">P195-S195</f>
        <v>2397.961877183021</v>
      </c>
      <c r="O195" s="17">
        <f ca="1">SUMIFS('[1]BD Ajust.'!$AC:$AC,'[1]BD Ajust.'!$G:$G,$A195,'[1]BD Ajust.'!$A:$A,O$2,'[1]BD Ajust.'!$D:$D,$C195)</f>
        <v>13790851</v>
      </c>
      <c r="P195" s="17">
        <f ca="1">SUMIFS('[1]BD Ajust.'!$AC:$AC,'[1]BD Ajust.'!$G:$G,$A195,'[1]BD Ajust.'!$A:$A,P$2,'[1]BD Ajust.'!$D:$D,$C195)</f>
        <v>4343</v>
      </c>
      <c r="Q195" s="17">
        <f ca="1">SUMIFS('[1]BD Ajust.'!$AC:$AC,'[1]BD Ajust.'!$G:$G,$A195,'[1]BD Ajust.'!$A:$A,Q$2,'[1]BD Ajust.'!$D:$D,$C195)</f>
        <v>30793055</v>
      </c>
      <c r="R195" s="17">
        <f t="shared" ref="R195:R227" ca="1" si="10">Q195/8760/P195</f>
        <v>0.80939187818112812</v>
      </c>
      <c r="S195" s="17">
        <f t="shared" ref="S195:S227" ca="1" si="11">O195/8760/R195</f>
        <v>1945.0381228169792</v>
      </c>
    </row>
    <row r="196" spans="1:19" x14ac:dyDescent="0.25">
      <c r="A196" s="21">
        <v>157</v>
      </c>
      <c r="B196" s="4" t="str">
        <f>VLOOKUP(A196,[1]Respondent_ID!$A$10:$B$271,2,FALSE)</f>
        <v xml:space="preserve">Sierra Pacific Power Company d/b/a NV Energy                          </v>
      </c>
      <c r="C196" s="21">
        <v>2016</v>
      </c>
      <c r="D196" s="5">
        <f ca="1">SUMIFS('[1]BD Ajust.'!$AC:$AC,'[1]BD Ajust.'!$G:$G,$A196,'[1]BD Ajust.'!$A:$A,D$2,'[1]BD Ajust.'!$D:$D,$C196)</f>
        <v>1937536738.3402364</v>
      </c>
      <c r="E196" s="6">
        <f ca="1">SUMIFS('[1]BD Ajust.'!$AC:$AC,'[1]BD Ajust.'!$G:$G,$A196,'[1]BD Ajust.'!$A:$A,E$2,'[1]BD Ajust.'!$D:$D,$C196)</f>
        <v>76842688.009140521</v>
      </c>
      <c r="F196" s="6">
        <f ca="1">SUMIFS('[1]BD Ajust.'!$AC:$AC,'[1]BD Ajust.'!$G:$G,$A196,'[1]BD Ajust.'!$A:$A,F$2,'[1]BD Ajust.'!$D:$D,$C196)</f>
        <v>27100648.346207079</v>
      </c>
      <c r="G196" s="5">
        <f ca="1">SUMIFS('[1]BD Ajust.'!$AC:$AC,'[1]BD Ajust.'!$G:$G,$A196,'[1]BD Ajust.'!$A:$A,G$2,'[1]BD Ajust.'!$D:$D,$C196)</f>
        <v>24323529.211433418</v>
      </c>
      <c r="H196" s="6">
        <f ca="1">SUMIFS('[1]BD Ajust.'!$AC:$AC,'[1]BD Ajust.'!$G:$G,$A196,'[1]BD Ajust.'!$A:$A,H$2,'[1]BD Ajust.'!$D:$D,$C196)</f>
        <v>24562526.631671224</v>
      </c>
      <c r="I196" s="6">
        <f ca="1">SUMIFS('[1]BD Ajust.'!$AC:$AC,'[1]BD Ajust.'!$G:$G,$A196,'[1]BD Ajust.'!$A:$A,I$2,'[1]BD Ajust.'!$D:$D,$C196)</f>
        <v>8338498</v>
      </c>
      <c r="J196" s="6">
        <f ca="1">SUMIFS('[1]BD Ajust.'!$AC:$AC,'[1]BD Ajust.'!$G:$G,$A196,'[1]BD Ajust.'!$A:$A,J$2,'[1]BD Ajust.'!$D:$D,$C196)</f>
        <v>397074</v>
      </c>
      <c r="K196" s="6">
        <f ca="1">SUMIFS('[1]BD Ajust.'!$AC:$AC,'[1]BD Ajust.'!$G:$G,$A196,'[1]BD Ajust.'!$A:$A,K$2,'[1]BD Ajust.'!$D:$D,$C196)</f>
        <v>338165</v>
      </c>
      <c r="L196" s="6">
        <f t="shared" ca="1" si="9"/>
        <v>1712.5264742668708</v>
      </c>
      <c r="O196" s="17">
        <f ca="1">SUMIFS('[1]BD Ajust.'!$AC:$AC,'[1]BD Ajust.'!$G:$G,$A196,'[1]BD Ajust.'!$A:$A,O$2,'[1]BD Ajust.'!$D:$D,$C196)</f>
        <v>661795</v>
      </c>
      <c r="P196" s="17">
        <f ca="1">SUMIFS('[1]BD Ajust.'!$AC:$AC,'[1]BD Ajust.'!$G:$G,$A196,'[1]BD Ajust.'!$A:$A,P$2,'[1]BD Ajust.'!$D:$D,$C196)</f>
        <v>1842</v>
      </c>
      <c r="Q196" s="17">
        <f ca="1">SUMIFS('[1]BD Ajust.'!$AC:$AC,'[1]BD Ajust.'!$G:$G,$A196,'[1]BD Ajust.'!$A:$A,Q$2,'[1]BD Ajust.'!$D:$D,$C196)</f>
        <v>9415256</v>
      </c>
      <c r="R196" s="17">
        <f t="shared" ca="1" si="10"/>
        <v>0.58349669557112327</v>
      </c>
      <c r="S196" s="17">
        <f t="shared" ca="1" si="11"/>
        <v>129.47352573312932</v>
      </c>
    </row>
    <row r="197" spans="1:19" x14ac:dyDescent="0.25">
      <c r="A197" s="21">
        <v>159</v>
      </c>
      <c r="B197" s="4" t="str">
        <f>VLOOKUP(A197,[1]Respondent_ID!$A$10:$B$271,2,FALSE)</f>
        <v xml:space="preserve">South Carolina Electric &amp; Gas Company                                 </v>
      </c>
      <c r="C197" s="21">
        <v>2016</v>
      </c>
      <c r="D197" s="5">
        <f ca="1">SUMIFS('[1]BD Ajust.'!$AC:$AC,'[1]BD Ajust.'!$G:$G,$A197,'[1]BD Ajust.'!$A:$A,D$2,'[1]BD Ajust.'!$D:$D,$C197)</f>
        <v>4185745845.6714897</v>
      </c>
      <c r="E197" s="6">
        <f ca="1">SUMIFS('[1]BD Ajust.'!$AC:$AC,'[1]BD Ajust.'!$G:$G,$A197,'[1]BD Ajust.'!$A:$A,E$2,'[1]BD Ajust.'!$D:$D,$C197)</f>
        <v>163153976.4126941</v>
      </c>
      <c r="F197" s="6">
        <f ca="1">SUMIFS('[1]BD Ajust.'!$AC:$AC,'[1]BD Ajust.'!$G:$G,$A197,'[1]BD Ajust.'!$A:$A,F$2,'[1]BD Ajust.'!$D:$D,$C197)</f>
        <v>68742580.288318783</v>
      </c>
      <c r="G197" s="5">
        <f ca="1">SUMIFS('[1]BD Ajust.'!$AC:$AC,'[1]BD Ajust.'!$G:$G,$A197,'[1]BD Ajust.'!$A:$A,G$2,'[1]BD Ajust.'!$D:$D,$C197)</f>
        <v>65836310.610586889</v>
      </c>
      <c r="H197" s="6">
        <f ca="1">SUMIFS('[1]BD Ajust.'!$AC:$AC,'[1]BD Ajust.'!$G:$G,$A197,'[1]BD Ajust.'!$A:$A,H$2,'[1]BD Ajust.'!$D:$D,$C197)</f>
        <v>78329063.440881595</v>
      </c>
      <c r="I197" s="6">
        <f ca="1">SUMIFS('[1]BD Ajust.'!$AC:$AC,'[1]BD Ajust.'!$G:$G,$A197,'[1]BD Ajust.'!$A:$A,I$2,'[1]BD Ajust.'!$D:$D,$C197)</f>
        <v>22524213</v>
      </c>
      <c r="J197" s="6">
        <f ca="1">SUMIFS('[1]BD Ajust.'!$AC:$AC,'[1]BD Ajust.'!$G:$G,$A197,'[1]BD Ajust.'!$A:$A,J$2,'[1]BD Ajust.'!$D:$D,$C197)</f>
        <v>981150</v>
      </c>
      <c r="K197" s="6">
        <f ca="1">SUMIFS('[1]BD Ajust.'!$AC:$AC,'[1]BD Ajust.'!$G:$G,$A197,'[1]BD Ajust.'!$A:$A,K$2,'[1]BD Ajust.'!$D:$D,$C197)</f>
        <v>705029</v>
      </c>
      <c r="L197" s="6">
        <f t="shared" ca="1" si="9"/>
        <v>4621.8907936695377</v>
      </c>
      <c r="O197" s="17">
        <f ca="1">SUMIFS('[1]BD Ajust.'!$AC:$AC,'[1]BD Ajust.'!$G:$G,$A197,'[1]BD Ajust.'!$A:$A,O$2,'[1]BD Ajust.'!$D:$D,$C197)</f>
        <v>946981</v>
      </c>
      <c r="P197" s="17">
        <f ca="1">SUMIFS('[1]BD Ajust.'!$AC:$AC,'[1]BD Ajust.'!$G:$G,$A197,'[1]BD Ajust.'!$A:$A,P$2,'[1]BD Ajust.'!$D:$D,$C197)</f>
        <v>4807</v>
      </c>
      <c r="Q197" s="17">
        <f ca="1">SUMIFS('[1]BD Ajust.'!$AC:$AC,'[1]BD Ajust.'!$G:$G,$A197,'[1]BD Ajust.'!$A:$A,Q$2,'[1]BD Ajust.'!$D:$D,$C197)</f>
        <v>24591633</v>
      </c>
      <c r="R197" s="17">
        <f t="shared" ca="1" si="10"/>
        <v>0.58399501583022473</v>
      </c>
      <c r="S197" s="17">
        <f t="shared" ca="1" si="11"/>
        <v>185.10920633046209</v>
      </c>
    </row>
    <row r="198" spans="1:19" x14ac:dyDescent="0.25">
      <c r="A198" s="21">
        <v>161</v>
      </c>
      <c r="B198" s="4" t="str">
        <f>VLOOKUP(A198,[1]Respondent_ID!$A$10:$B$271,2,FALSE)</f>
        <v xml:space="preserve">Southern California Edison Company                                    </v>
      </c>
      <c r="C198" s="21">
        <v>2016</v>
      </c>
      <c r="D198" s="5">
        <f ca="1">SUMIFS('[1]BD Ajust.'!$AC:$AC,'[1]BD Ajust.'!$G:$G,$A198,'[1]BD Ajust.'!$A:$A,D$2,'[1]BD Ajust.'!$D:$D,$C198)</f>
        <v>21716132751.843227</v>
      </c>
      <c r="E198" s="6">
        <f ca="1">SUMIFS('[1]BD Ajust.'!$AC:$AC,'[1]BD Ajust.'!$G:$G,$A198,'[1]BD Ajust.'!$A:$A,E$2,'[1]BD Ajust.'!$D:$D,$C198)</f>
        <v>1259142585.7720983</v>
      </c>
      <c r="F198" s="6">
        <f ca="1">SUMIFS('[1]BD Ajust.'!$AC:$AC,'[1]BD Ajust.'!$G:$G,$A198,'[1]BD Ajust.'!$A:$A,F$2,'[1]BD Ajust.'!$D:$D,$C198)</f>
        <v>746525474.77928519</v>
      </c>
      <c r="G198" s="5">
        <f ca="1">SUMIFS('[1]BD Ajust.'!$AC:$AC,'[1]BD Ajust.'!$G:$G,$A198,'[1]BD Ajust.'!$A:$A,G$2,'[1]BD Ajust.'!$D:$D,$C198)</f>
        <v>514906170.06461763</v>
      </c>
      <c r="H198" s="6">
        <f ca="1">SUMIFS('[1]BD Ajust.'!$AC:$AC,'[1]BD Ajust.'!$G:$G,$A198,'[1]BD Ajust.'!$A:$A,H$2,'[1]BD Ajust.'!$D:$D,$C198)</f>
        <v>752091408.07613027</v>
      </c>
      <c r="I198" s="6">
        <f ca="1">SUMIFS('[1]BD Ajust.'!$AC:$AC,'[1]BD Ajust.'!$G:$G,$A198,'[1]BD Ajust.'!$A:$A,I$2,'[1]BD Ajust.'!$D:$D,$C198)</f>
        <v>84183183</v>
      </c>
      <c r="J198" s="6">
        <f ca="1">SUMIFS('[1]BD Ajust.'!$AC:$AC,'[1]BD Ajust.'!$G:$G,$A198,'[1]BD Ajust.'!$A:$A,J$2,'[1]BD Ajust.'!$D:$D,$C198)</f>
        <v>6670268</v>
      </c>
      <c r="K198" s="6">
        <f ca="1">SUMIFS('[1]BD Ajust.'!$AC:$AC,'[1]BD Ajust.'!$G:$G,$A198,'[1]BD Ajust.'!$A:$A,K$2,'[1]BD Ajust.'!$D:$D,$C198)</f>
        <v>5049202</v>
      </c>
      <c r="L198" s="6">
        <f t="shared" ca="1" si="9"/>
        <v>21613.631048663632</v>
      </c>
      <c r="O198" s="17">
        <f ca="1">SUMIFS('[1]BD Ajust.'!$AC:$AC,'[1]BD Ajust.'!$G:$G,$A198,'[1]BD Ajust.'!$A:$A,O$2,'[1]BD Ajust.'!$D:$D,$C198)</f>
        <v>4011815</v>
      </c>
      <c r="P198" s="17">
        <f ca="1">SUMIFS('[1]BD Ajust.'!$AC:$AC,'[1]BD Ajust.'!$G:$G,$A198,'[1]BD Ajust.'!$A:$A,P$2,'[1]BD Ajust.'!$D:$D,$C198)</f>
        <v>22709</v>
      </c>
      <c r="Q198" s="17">
        <f ca="1">SUMIFS('[1]BD Ajust.'!$AC:$AC,'[1]BD Ajust.'!$G:$G,$A198,'[1]BD Ajust.'!$A:$A,Q$2,'[1]BD Ajust.'!$D:$D,$C198)</f>
        <v>83172256</v>
      </c>
      <c r="R198" s="17">
        <f t="shared" ca="1" si="10"/>
        <v>0.41809633941122448</v>
      </c>
      <c r="S198" s="17">
        <f t="shared" ca="1" si="11"/>
        <v>1095.3689513363688</v>
      </c>
    </row>
    <row r="199" spans="1:19" x14ac:dyDescent="0.25">
      <c r="A199" s="21">
        <v>163</v>
      </c>
      <c r="B199" s="4" t="str">
        <f>VLOOKUP(A199,[1]Respondent_ID!$A$10:$B$271,2,FALSE)</f>
        <v xml:space="preserve">Southern Indiana Gas and Electric Company                             </v>
      </c>
      <c r="C199" s="21">
        <v>2016</v>
      </c>
      <c r="D199" s="5">
        <f ca="1">SUMIFS('[1]BD Ajust.'!$AC:$AC,'[1]BD Ajust.'!$G:$G,$A199,'[1]BD Ajust.'!$A:$A,D$2,'[1]BD Ajust.'!$D:$D,$C199)</f>
        <v>955116271.3619082</v>
      </c>
      <c r="E199" s="6">
        <f ca="1">SUMIFS('[1]BD Ajust.'!$AC:$AC,'[1]BD Ajust.'!$G:$G,$A199,'[1]BD Ajust.'!$A:$A,E$2,'[1]BD Ajust.'!$D:$D,$C199)</f>
        <v>25439348.41435631</v>
      </c>
      <c r="F199" s="6">
        <f ca="1">SUMIFS('[1]BD Ajust.'!$AC:$AC,'[1]BD Ajust.'!$G:$G,$A199,'[1]BD Ajust.'!$A:$A,F$2,'[1]BD Ajust.'!$D:$D,$C199)</f>
        <v>18565095.806795113</v>
      </c>
      <c r="G199" s="5">
        <f ca="1">SUMIFS('[1]BD Ajust.'!$AC:$AC,'[1]BD Ajust.'!$G:$G,$A199,'[1]BD Ajust.'!$A:$A,G$2,'[1]BD Ajust.'!$D:$D,$C199)</f>
        <v>17297955.144695744</v>
      </c>
      <c r="H199" s="6">
        <f ca="1">SUMIFS('[1]BD Ajust.'!$AC:$AC,'[1]BD Ajust.'!$G:$G,$A199,'[1]BD Ajust.'!$A:$A,H$2,'[1]BD Ajust.'!$D:$D,$C199)</f>
        <v>11298845.533383457</v>
      </c>
      <c r="I199" s="6">
        <f ca="1">SUMIFS('[1]BD Ajust.'!$AC:$AC,'[1]BD Ajust.'!$G:$G,$A199,'[1]BD Ajust.'!$A:$A,I$2,'[1]BD Ajust.'!$D:$D,$C199)</f>
        <v>5474206</v>
      </c>
      <c r="J199" s="6">
        <f ca="1">SUMIFS('[1]BD Ajust.'!$AC:$AC,'[1]BD Ajust.'!$G:$G,$A199,'[1]BD Ajust.'!$A:$A,J$2,'[1]BD Ajust.'!$D:$D,$C199)</f>
        <v>286440</v>
      </c>
      <c r="K199" s="6">
        <f ca="1">SUMIFS('[1]BD Ajust.'!$AC:$AC,'[1]BD Ajust.'!$G:$G,$A199,'[1]BD Ajust.'!$A:$A,K$2,'[1]BD Ajust.'!$D:$D,$C199)</f>
        <v>148429</v>
      </c>
      <c r="L199" s="6">
        <f t="shared" ca="1" si="9"/>
        <v>1188.9847476247528</v>
      </c>
      <c r="O199" s="17">
        <f ca="1">SUMIFS('[1]BD Ajust.'!$AC:$AC,'[1]BD Ajust.'!$G:$G,$A199,'[1]BD Ajust.'!$A:$A,O$2,'[1]BD Ajust.'!$D:$D,$C199)</f>
        <v>136053</v>
      </c>
      <c r="P199" s="17">
        <f ca="1">SUMIFS('[1]BD Ajust.'!$AC:$AC,'[1]BD Ajust.'!$G:$G,$A199,'[1]BD Ajust.'!$A:$A,P$2,'[1]BD Ajust.'!$D:$D,$C199)</f>
        <v>1217</v>
      </c>
      <c r="Q199" s="17">
        <f ca="1">SUMIFS('[1]BD Ajust.'!$AC:$AC,'[1]BD Ajust.'!$G:$G,$A199,'[1]BD Ajust.'!$A:$A,Q$2,'[1]BD Ajust.'!$D:$D,$C199)</f>
        <v>5910227</v>
      </c>
      <c r="R199" s="17">
        <f t="shared" ca="1" si="10"/>
        <v>0.55438245479752213</v>
      </c>
      <c r="S199" s="17">
        <f t="shared" ca="1" si="11"/>
        <v>28.015252375247179</v>
      </c>
    </row>
    <row r="200" spans="1:19" x14ac:dyDescent="0.25">
      <c r="A200" s="21">
        <v>164</v>
      </c>
      <c r="B200" s="4" t="str">
        <f>VLOOKUP(A200,[1]Respondent_ID!$A$10:$B$271,2,FALSE)</f>
        <v xml:space="preserve">Southwestern Electric Power Company                                   </v>
      </c>
      <c r="C200" s="21">
        <v>2016</v>
      </c>
      <c r="D200" s="5">
        <f ca="1">SUMIFS('[1]BD Ajust.'!$AC:$AC,'[1]BD Ajust.'!$G:$G,$A200,'[1]BD Ajust.'!$A:$A,D$2,'[1]BD Ajust.'!$D:$D,$C200)</f>
        <v>2496213811.3578315</v>
      </c>
      <c r="E200" s="6">
        <f ca="1">SUMIFS('[1]BD Ajust.'!$AC:$AC,'[1]BD Ajust.'!$G:$G,$A200,'[1]BD Ajust.'!$A:$A,E$2,'[1]BD Ajust.'!$D:$D,$C200)</f>
        <v>121631103.13048272</v>
      </c>
      <c r="F200" s="6">
        <f ca="1">SUMIFS('[1]BD Ajust.'!$AC:$AC,'[1]BD Ajust.'!$G:$G,$A200,'[1]BD Ajust.'!$A:$A,F$2,'[1]BD Ajust.'!$D:$D,$C200)</f>
        <v>43934184.1681621</v>
      </c>
      <c r="G200" s="5">
        <f ca="1">SUMIFS('[1]BD Ajust.'!$AC:$AC,'[1]BD Ajust.'!$G:$G,$A200,'[1]BD Ajust.'!$A:$A,G$2,'[1]BD Ajust.'!$D:$D,$C200)</f>
        <v>75511246.313156396</v>
      </c>
      <c r="H200" s="6">
        <f ca="1">SUMIFS('[1]BD Ajust.'!$AC:$AC,'[1]BD Ajust.'!$G:$G,$A200,'[1]BD Ajust.'!$A:$A,H$2,'[1]BD Ajust.'!$D:$D,$C200)</f>
        <v>22885869.344909117</v>
      </c>
      <c r="I200" s="6">
        <f ca="1">SUMIFS('[1]BD Ajust.'!$AC:$AC,'[1]BD Ajust.'!$G:$G,$A200,'[1]BD Ajust.'!$A:$A,I$2,'[1]BD Ajust.'!$D:$D,$C200)</f>
        <v>17367002</v>
      </c>
      <c r="J200" s="6">
        <f ca="1">SUMIFS('[1]BD Ajust.'!$AC:$AC,'[1]BD Ajust.'!$G:$G,$A200,'[1]BD Ajust.'!$A:$A,J$2,'[1]BD Ajust.'!$D:$D,$C200)</f>
        <v>572876</v>
      </c>
      <c r="K200" s="6">
        <f ca="1">SUMIFS('[1]BD Ajust.'!$AC:$AC,'[1]BD Ajust.'!$G:$G,$A200,'[1]BD Ajust.'!$A:$A,K$2,'[1]BD Ajust.'!$D:$D,$C200)</f>
        <v>532075</v>
      </c>
      <c r="L200" s="6">
        <f t="shared" ca="1" si="9"/>
        <v>3307.5758143295934</v>
      </c>
      <c r="O200" s="17">
        <f ca="1">SUMIFS('[1]BD Ajust.'!$AC:$AC,'[1]BD Ajust.'!$G:$G,$A200,'[1]BD Ajust.'!$A:$A,O$2,'[1]BD Ajust.'!$D:$D,$C200)</f>
        <v>8802524</v>
      </c>
      <c r="P200" s="17">
        <f ca="1">SUMIFS('[1]BD Ajust.'!$AC:$AC,'[1]BD Ajust.'!$G:$G,$A200,'[1]BD Ajust.'!$A:$A,P$2,'[1]BD Ajust.'!$D:$D,$C200)</f>
        <v>4921</v>
      </c>
      <c r="Q200" s="17">
        <f ca="1">SUMIFS('[1]BD Ajust.'!$AC:$AC,'[1]BD Ajust.'!$G:$G,$A200,'[1]BD Ajust.'!$A:$A,Q$2,'[1]BD Ajust.'!$D:$D,$C200)</f>
        <v>26848005</v>
      </c>
      <c r="R200" s="17">
        <f t="shared" ca="1" si="10"/>
        <v>0.62280852538603082</v>
      </c>
      <c r="S200" s="17">
        <f t="shared" ca="1" si="11"/>
        <v>1613.4241856704064</v>
      </c>
    </row>
    <row r="201" spans="1:19" x14ac:dyDescent="0.25">
      <c r="A201" s="21">
        <v>166</v>
      </c>
      <c r="B201" s="4" t="str">
        <f>VLOOKUP(A201,[1]Respondent_ID!$A$10:$B$271,2,FALSE)</f>
        <v xml:space="preserve">Southwestern Public Service Company                                   </v>
      </c>
      <c r="C201" s="21">
        <v>2016</v>
      </c>
      <c r="D201" s="5">
        <f ca="1">SUMIFS('[1]BD Ajust.'!$AC:$AC,'[1]BD Ajust.'!$G:$G,$A201,'[1]BD Ajust.'!$A:$A,D$2,'[1]BD Ajust.'!$D:$D,$C201)</f>
        <v>2519740948.742372</v>
      </c>
      <c r="E201" s="6">
        <f ca="1">SUMIFS('[1]BD Ajust.'!$AC:$AC,'[1]BD Ajust.'!$G:$G,$A201,'[1]BD Ajust.'!$A:$A,E$2,'[1]BD Ajust.'!$D:$D,$C201)</f>
        <v>94213156.986460939</v>
      </c>
      <c r="F201" s="6">
        <f ca="1">SUMIFS('[1]BD Ajust.'!$AC:$AC,'[1]BD Ajust.'!$G:$G,$A201,'[1]BD Ajust.'!$A:$A,F$2,'[1]BD Ajust.'!$D:$D,$C201)</f>
        <v>43566472.021652713</v>
      </c>
      <c r="G201" s="5">
        <f ca="1">SUMIFS('[1]BD Ajust.'!$AC:$AC,'[1]BD Ajust.'!$G:$G,$A201,'[1]BD Ajust.'!$A:$A,G$2,'[1]BD Ajust.'!$D:$D,$C201)</f>
        <v>47810491.618300073</v>
      </c>
      <c r="H201" s="6">
        <f ca="1">SUMIFS('[1]BD Ajust.'!$AC:$AC,'[1]BD Ajust.'!$G:$G,$A201,'[1]BD Ajust.'!$A:$A,H$2,'[1]BD Ajust.'!$D:$D,$C201)</f>
        <v>26695211.544873334</v>
      </c>
      <c r="I201" s="6">
        <f ca="1">SUMIFS('[1]BD Ajust.'!$AC:$AC,'[1]BD Ajust.'!$G:$G,$A201,'[1]BD Ajust.'!$A:$A,I$2,'[1]BD Ajust.'!$D:$D,$C201)</f>
        <v>19258762</v>
      </c>
      <c r="J201" s="6">
        <f ca="1">SUMIFS('[1]BD Ajust.'!$AC:$AC,'[1]BD Ajust.'!$G:$G,$A201,'[1]BD Ajust.'!$A:$A,J$2,'[1]BD Ajust.'!$D:$D,$C201)</f>
        <v>737384</v>
      </c>
      <c r="K201" s="6">
        <f ca="1">SUMIFS('[1]BD Ajust.'!$AC:$AC,'[1]BD Ajust.'!$G:$G,$A201,'[1]BD Ajust.'!$A:$A,K$2,'[1]BD Ajust.'!$D:$D,$C201)</f>
        <v>389491</v>
      </c>
      <c r="L201" s="6">
        <f t="shared" ca="1" si="9"/>
        <v>3321.4726674554599</v>
      </c>
      <c r="O201" s="17">
        <f ca="1">SUMIFS('[1]BD Ajust.'!$AC:$AC,'[1]BD Ajust.'!$G:$G,$A201,'[1]BD Ajust.'!$A:$A,O$2,'[1]BD Ajust.'!$D:$D,$C201)</f>
        <v>9124367</v>
      </c>
      <c r="P201" s="17">
        <f ca="1">SUMIFS('[1]BD Ajust.'!$AC:$AC,'[1]BD Ajust.'!$G:$G,$A201,'[1]BD Ajust.'!$A:$A,P$2,'[1]BD Ajust.'!$D:$D,$C201)</f>
        <v>4836</v>
      </c>
      <c r="Q201" s="17">
        <f ca="1">SUMIFS('[1]BD Ajust.'!$AC:$AC,'[1]BD Ajust.'!$G:$G,$A201,'[1]BD Ajust.'!$A:$A,Q$2,'[1]BD Ajust.'!$D:$D,$C201)</f>
        <v>29134792</v>
      </c>
      <c r="R201" s="17">
        <f t="shared" ca="1" si="10"/>
        <v>0.68773562814658695</v>
      </c>
      <c r="S201" s="17">
        <f t="shared" ca="1" si="11"/>
        <v>1514.5273325445401</v>
      </c>
    </row>
    <row r="202" spans="1:19" x14ac:dyDescent="0.25">
      <c r="A202" s="21">
        <v>167</v>
      </c>
      <c r="B202" s="4" t="str">
        <f>VLOOKUP(A202,[1]Respondent_ID!$A$10:$B$271,2,FALSE)</f>
        <v xml:space="preserve">Superior Water, Light and Power Company                               </v>
      </c>
      <c r="C202" s="21">
        <v>2016</v>
      </c>
      <c r="D202" s="5">
        <f ca="1">SUMIFS('[1]BD Ajust.'!$AC:$AC,'[1]BD Ajust.'!$G:$G,$A202,'[1]BD Ajust.'!$A:$A,D$2,'[1]BD Ajust.'!$D:$D,$C202)</f>
        <v>49536829.886069328</v>
      </c>
      <c r="E202" s="6">
        <f ca="1">SUMIFS('[1]BD Ajust.'!$AC:$AC,'[1]BD Ajust.'!$G:$G,$A202,'[1]BD Ajust.'!$A:$A,E$2,'[1]BD Ajust.'!$D:$D,$C202)</f>
        <v>4861968.1303558042</v>
      </c>
      <c r="F202" s="6">
        <f ca="1">SUMIFS('[1]BD Ajust.'!$AC:$AC,'[1]BD Ajust.'!$G:$G,$A202,'[1]BD Ajust.'!$A:$A,F$2,'[1]BD Ajust.'!$D:$D,$C202)</f>
        <v>2073688.7199135013</v>
      </c>
      <c r="G202" s="5">
        <f ca="1">SUMIFS('[1]BD Ajust.'!$AC:$AC,'[1]BD Ajust.'!$G:$G,$A202,'[1]BD Ajust.'!$A:$A,G$2,'[1]BD Ajust.'!$D:$D,$C202)</f>
        <v>1679553.2425117372</v>
      </c>
      <c r="H202" s="6">
        <f ca="1">SUMIFS('[1]BD Ajust.'!$AC:$AC,'[1]BD Ajust.'!$G:$G,$A202,'[1]BD Ajust.'!$A:$A,H$2,'[1]BD Ajust.'!$D:$D,$C202)</f>
        <v>2977353.2687216965</v>
      </c>
      <c r="I202" s="6">
        <f ca="1">SUMIFS('[1]BD Ajust.'!$AC:$AC,'[1]BD Ajust.'!$G:$G,$A202,'[1]BD Ajust.'!$A:$A,I$2,'[1]BD Ajust.'!$D:$D,$C202)</f>
        <v>820880</v>
      </c>
      <c r="J202" s="6">
        <f ca="1">SUMIFS('[1]BD Ajust.'!$AC:$AC,'[1]BD Ajust.'!$G:$G,$A202,'[1]BD Ajust.'!$A:$A,J$2,'[1]BD Ajust.'!$D:$D,$C202)</f>
        <v>12866</v>
      </c>
      <c r="K202" s="6">
        <f ca="1">SUMIFS('[1]BD Ajust.'!$AC:$AC,'[1]BD Ajust.'!$G:$G,$A202,'[1]BD Ajust.'!$A:$A,K$2,'[1]BD Ajust.'!$D:$D,$C202)</f>
        <v>14713</v>
      </c>
      <c r="L202" s="6">
        <f t="shared" ca="1" si="9"/>
        <v>122</v>
      </c>
      <c r="O202" s="17">
        <f>SUMIFS('[1]BD Ajust.'!$AC:$AC,'[1]BD Ajust.'!$G:$G,$A202,'[1]BD Ajust.'!$A:$A,O$2,'[1]BD Ajust.'!$D:$D,$C202)</f>
        <v>0</v>
      </c>
      <c r="P202" s="17">
        <f ca="1">SUMIFS('[1]BD Ajust.'!$AC:$AC,'[1]BD Ajust.'!$G:$G,$A202,'[1]BD Ajust.'!$A:$A,P$2,'[1]BD Ajust.'!$D:$D,$C202)</f>
        <v>122</v>
      </c>
      <c r="Q202" s="17">
        <f ca="1">SUMIFS('[1]BD Ajust.'!$AC:$AC,'[1]BD Ajust.'!$G:$G,$A202,'[1]BD Ajust.'!$A:$A,Q$2,'[1]BD Ajust.'!$D:$D,$C202)</f>
        <v>833746</v>
      </c>
      <c r="R202" s="17">
        <f t="shared" ca="1" si="10"/>
        <v>0.78013511490381016</v>
      </c>
      <c r="S202" s="17">
        <f t="shared" ca="1" si="11"/>
        <v>0</v>
      </c>
    </row>
    <row r="203" spans="1:19" x14ac:dyDescent="0.25">
      <c r="A203" s="21">
        <v>170</v>
      </c>
      <c r="B203" s="4" t="str">
        <f>VLOOKUP(A203,[1]Respondent_ID!$A$10:$B$271,2,FALSE)</f>
        <v xml:space="preserve">Tampa Electric Company                                                </v>
      </c>
      <c r="C203" s="21">
        <v>2016</v>
      </c>
      <c r="D203" s="5">
        <f ca="1">SUMIFS('[1]BD Ajust.'!$AC:$AC,'[1]BD Ajust.'!$G:$G,$A203,'[1]BD Ajust.'!$A:$A,D$2,'[1]BD Ajust.'!$D:$D,$C203)</f>
        <v>2367297742.09164</v>
      </c>
      <c r="E203" s="6">
        <f ca="1">SUMIFS('[1]BD Ajust.'!$AC:$AC,'[1]BD Ajust.'!$G:$G,$A203,'[1]BD Ajust.'!$A:$A,E$2,'[1]BD Ajust.'!$D:$D,$C203)</f>
        <v>115446523.70203108</v>
      </c>
      <c r="F203" s="6">
        <f ca="1">SUMIFS('[1]BD Ajust.'!$AC:$AC,'[1]BD Ajust.'!$G:$G,$A203,'[1]BD Ajust.'!$A:$A,F$2,'[1]BD Ajust.'!$D:$D,$C203)</f>
        <v>79921193.274356112</v>
      </c>
      <c r="G203" s="5">
        <f ca="1">SUMIFS('[1]BD Ajust.'!$AC:$AC,'[1]BD Ajust.'!$G:$G,$A203,'[1]BD Ajust.'!$A:$A,G$2,'[1]BD Ajust.'!$D:$D,$C203)</f>
        <v>45935182.614629053</v>
      </c>
      <c r="H203" s="6">
        <f ca="1">SUMIFS('[1]BD Ajust.'!$AC:$AC,'[1]BD Ajust.'!$G:$G,$A203,'[1]BD Ajust.'!$A:$A,H$2,'[1]BD Ajust.'!$D:$D,$C203)</f>
        <v>52209181.493377879</v>
      </c>
      <c r="I203" s="6">
        <f ca="1">SUMIFS('[1]BD Ajust.'!$AC:$AC,'[1]BD Ajust.'!$G:$G,$A203,'[1]BD Ajust.'!$A:$A,I$2,'[1]BD Ajust.'!$D:$D,$C203)</f>
        <v>19234525</v>
      </c>
      <c r="J203" s="6">
        <f ca="1">SUMIFS('[1]BD Ajust.'!$AC:$AC,'[1]BD Ajust.'!$G:$G,$A203,'[1]BD Ajust.'!$A:$A,J$2,'[1]BD Ajust.'!$D:$D,$C203)</f>
        <v>924144</v>
      </c>
      <c r="K203" s="6">
        <f ca="1">SUMIFS('[1]BD Ajust.'!$AC:$AC,'[1]BD Ajust.'!$G:$G,$A203,'[1]BD Ajust.'!$A:$A,K$2,'[1]BD Ajust.'!$D:$D,$C203)</f>
        <v>730503</v>
      </c>
      <c r="L203" s="6">
        <f t="shared" ca="1" si="9"/>
        <v>3879.4951458300229</v>
      </c>
      <c r="O203" s="17">
        <f ca="1">SUMIFS('[1]BD Ajust.'!$AC:$AC,'[1]BD Ajust.'!$G:$G,$A203,'[1]BD Ajust.'!$A:$A,O$2,'[1]BD Ajust.'!$D:$D,$C203)</f>
        <v>205617</v>
      </c>
      <c r="P203" s="17">
        <f ca="1">SUMIFS('[1]BD Ajust.'!$AC:$AC,'[1]BD Ajust.'!$G:$G,$A203,'[1]BD Ajust.'!$A:$A,P$2,'[1]BD Ajust.'!$D:$D,$C203)</f>
        <v>3919</v>
      </c>
      <c r="Q203" s="17">
        <f ca="1">SUMIFS('[1]BD Ajust.'!$AC:$AC,'[1]BD Ajust.'!$G:$G,$A203,'[1]BD Ajust.'!$A:$A,Q$2,'[1]BD Ajust.'!$D:$D,$C203)</f>
        <v>20397823</v>
      </c>
      <c r="R203" s="17">
        <f t="shared" ca="1" si="10"/>
        <v>0.59416142059350252</v>
      </c>
      <c r="S203" s="17">
        <f t="shared" ca="1" si="11"/>
        <v>39.504854169976859</v>
      </c>
    </row>
    <row r="204" spans="1:19" x14ac:dyDescent="0.25">
      <c r="A204" s="21">
        <v>175</v>
      </c>
      <c r="B204" s="4" t="str">
        <f>VLOOKUP(A204,[1]Respondent_ID!$A$10:$B$271,2,FALSE)</f>
        <v xml:space="preserve">Toledo Edison Company, The                                            </v>
      </c>
      <c r="C204" s="21">
        <v>2016</v>
      </c>
      <c r="D204" s="5">
        <f ca="1">SUMIFS('[1]BD Ajust.'!$AC:$AC,'[1]BD Ajust.'!$G:$G,$A204,'[1]BD Ajust.'!$A:$A,D$2,'[1]BD Ajust.'!$D:$D,$C204)</f>
        <v>1262642254.7819004</v>
      </c>
      <c r="E204" s="6">
        <f ca="1">SUMIFS('[1]BD Ajust.'!$AC:$AC,'[1]BD Ajust.'!$G:$G,$A204,'[1]BD Ajust.'!$A:$A,E$2,'[1]BD Ajust.'!$D:$D,$C204)</f>
        <v>72225271.0788275</v>
      </c>
      <c r="F204" s="6">
        <f ca="1">SUMIFS('[1]BD Ajust.'!$AC:$AC,'[1]BD Ajust.'!$G:$G,$A204,'[1]BD Ajust.'!$A:$A,F$2,'[1]BD Ajust.'!$D:$D,$C204)</f>
        <v>18570221.106563978</v>
      </c>
      <c r="G204" s="5">
        <f ca="1">SUMIFS('[1]BD Ajust.'!$AC:$AC,'[1]BD Ajust.'!$G:$G,$A204,'[1]BD Ajust.'!$A:$A,G$2,'[1]BD Ajust.'!$D:$D,$C204)</f>
        <v>16232992.083358018</v>
      </c>
      <c r="H204" s="6">
        <f ca="1">SUMIFS('[1]BD Ajust.'!$AC:$AC,'[1]BD Ajust.'!$G:$G,$A204,'[1]BD Ajust.'!$A:$A,H$2,'[1]BD Ajust.'!$D:$D,$C204)</f>
        <v>6840941.4186552847</v>
      </c>
      <c r="I204" s="6">
        <f ca="1">SUMIFS('[1]BD Ajust.'!$AC:$AC,'[1]BD Ajust.'!$G:$G,$A204,'[1]BD Ajust.'!$A:$A,I$2,'[1]BD Ajust.'!$D:$D,$C204)</f>
        <v>10642785</v>
      </c>
      <c r="J204" s="6">
        <f ca="1">SUMIFS('[1]BD Ajust.'!$AC:$AC,'[1]BD Ajust.'!$G:$G,$A204,'[1]BD Ajust.'!$A:$A,J$2,'[1]BD Ajust.'!$D:$D,$C204)</f>
        <v>74952</v>
      </c>
      <c r="K204" s="6">
        <f ca="1">SUMIFS('[1]BD Ajust.'!$AC:$AC,'[1]BD Ajust.'!$G:$G,$A204,'[1]BD Ajust.'!$A:$A,K$2,'[1]BD Ajust.'!$D:$D,$C204)</f>
        <v>309061</v>
      </c>
      <c r="L204" s="6">
        <f t="shared" ca="1" si="9"/>
        <v>1357.8186981712854</v>
      </c>
      <c r="O204" s="17">
        <f ca="1">SUMIFS('[1]BD Ajust.'!$AC:$AC,'[1]BD Ajust.'!$G:$G,$A204,'[1]BD Ajust.'!$A:$A,O$2,'[1]BD Ajust.'!$D:$D,$C204)</f>
        <v>1436777</v>
      </c>
      <c r="P204" s="17">
        <f ca="1">SUMIFS('[1]BD Ajust.'!$AC:$AC,'[1]BD Ajust.'!$G:$G,$A204,'[1]BD Ajust.'!$A:$A,P$2,'[1]BD Ajust.'!$D:$D,$C204)</f>
        <v>2412</v>
      </c>
      <c r="Q204" s="17">
        <f ca="1">SUMIFS('[1]BD Ajust.'!$AC:$AC,'[1]BD Ajust.'!$G:$G,$A204,'[1]BD Ajust.'!$A:$A,Q$2,'[1]BD Ajust.'!$D:$D,$C204)</f>
        <v>3287391</v>
      </c>
      <c r="R204" s="17">
        <f t="shared" ca="1" si="10"/>
        <v>0.15558579817805948</v>
      </c>
      <c r="S204" s="17">
        <f t="shared" ca="1" si="11"/>
        <v>1054.1813018287146</v>
      </c>
    </row>
    <row r="205" spans="1:19" x14ac:dyDescent="0.25">
      <c r="A205" s="21">
        <v>176</v>
      </c>
      <c r="B205" s="4" t="str">
        <f>VLOOKUP(A205,[1]Respondent_ID!$A$10:$B$271,2,FALSE)</f>
        <v xml:space="preserve">Tucson Electric Power Company                                         </v>
      </c>
      <c r="C205" s="21">
        <v>2016</v>
      </c>
      <c r="D205" s="5">
        <f ca="1">SUMIFS('[1]BD Ajust.'!$AC:$AC,'[1]BD Ajust.'!$G:$G,$A205,'[1]BD Ajust.'!$A:$A,D$2,'[1]BD Ajust.'!$D:$D,$C205)</f>
        <v>2072378111.6978328</v>
      </c>
      <c r="E205" s="6">
        <f ca="1">SUMIFS('[1]BD Ajust.'!$AC:$AC,'[1]BD Ajust.'!$G:$G,$A205,'[1]BD Ajust.'!$A:$A,E$2,'[1]BD Ajust.'!$D:$D,$C205)</f>
        <v>78437713.361882359</v>
      </c>
      <c r="F205" s="6">
        <f ca="1">SUMIFS('[1]BD Ajust.'!$AC:$AC,'[1]BD Ajust.'!$G:$G,$A205,'[1]BD Ajust.'!$A:$A,F$2,'[1]BD Ajust.'!$D:$D,$C205)</f>
        <v>45484750.765121773</v>
      </c>
      <c r="G205" s="5">
        <f ca="1">SUMIFS('[1]BD Ajust.'!$AC:$AC,'[1]BD Ajust.'!$G:$G,$A205,'[1]BD Ajust.'!$A:$A,G$2,'[1]BD Ajust.'!$D:$D,$C205)</f>
        <v>21065721.933085874</v>
      </c>
      <c r="H205" s="6">
        <f ca="1">SUMIFS('[1]BD Ajust.'!$AC:$AC,'[1]BD Ajust.'!$G:$G,$A205,'[1]BD Ajust.'!$A:$A,H$2,'[1]BD Ajust.'!$D:$D,$C205)</f>
        <v>28010454.181765966</v>
      </c>
      <c r="I205" s="6">
        <f ca="1">SUMIFS('[1]BD Ajust.'!$AC:$AC,'[1]BD Ajust.'!$G:$G,$A205,'[1]BD Ajust.'!$A:$A,I$2,'[1]BD Ajust.'!$D:$D,$C205)</f>
        <v>8896376</v>
      </c>
      <c r="J205" s="6">
        <f ca="1">SUMIFS('[1]BD Ajust.'!$AC:$AC,'[1]BD Ajust.'!$G:$G,$A205,'[1]BD Ajust.'!$A:$A,J$2,'[1]BD Ajust.'!$D:$D,$C205)</f>
        <v>833502</v>
      </c>
      <c r="K205" s="6">
        <f ca="1">SUMIFS('[1]BD Ajust.'!$AC:$AC,'[1]BD Ajust.'!$G:$G,$A205,'[1]BD Ajust.'!$A:$A,K$2,'[1]BD Ajust.'!$D:$D,$C205)</f>
        <v>419883</v>
      </c>
      <c r="L205" s="6">
        <f t="shared" ca="1" si="9"/>
        <v>1537.9104069682462</v>
      </c>
      <c r="O205" s="17">
        <f ca="1">SUMIFS('[1]BD Ajust.'!$AC:$AC,'[1]BD Ajust.'!$G:$G,$A205,'[1]BD Ajust.'!$A:$A,O$2,'[1]BD Ajust.'!$D:$D,$C205)</f>
        <v>4822021</v>
      </c>
      <c r="P205" s="17">
        <f ca="1">SUMIFS('[1]BD Ajust.'!$AC:$AC,'[1]BD Ajust.'!$G:$G,$A205,'[1]BD Ajust.'!$A:$A,P$2,'[1]BD Ajust.'!$D:$D,$C205)</f>
        <v>2299</v>
      </c>
      <c r="Q205" s="17">
        <f ca="1">SUMIFS('[1]BD Ajust.'!$AC:$AC,'[1]BD Ajust.'!$G:$G,$A205,'[1]BD Ajust.'!$A:$A,Q$2,'[1]BD Ajust.'!$D:$D,$C205)</f>
        <v>14565731</v>
      </c>
      <c r="R205" s="17">
        <f t="shared" ca="1" si="10"/>
        <v>0.72325127462605343</v>
      </c>
      <c r="S205" s="17">
        <f t="shared" ca="1" si="11"/>
        <v>761.08959303175379</v>
      </c>
    </row>
    <row r="206" spans="1:19" x14ac:dyDescent="0.25">
      <c r="A206" s="21">
        <v>177</v>
      </c>
      <c r="B206" s="4" t="str">
        <f>VLOOKUP(A206,[1]Respondent_ID!$A$10:$B$271,2,FALSE)</f>
        <v xml:space="preserve">UNION ELECTRIC COMPANY                                                </v>
      </c>
      <c r="C206" s="21">
        <v>2016</v>
      </c>
      <c r="D206" s="5">
        <f ca="1">SUMIFS('[1]BD Ajust.'!$AC:$AC,'[1]BD Ajust.'!$G:$G,$A206,'[1]BD Ajust.'!$A:$A,D$2,'[1]BD Ajust.'!$D:$D,$C206)</f>
        <v>7147416154.6089859</v>
      </c>
      <c r="E206" s="6">
        <f ca="1">SUMIFS('[1]BD Ajust.'!$AC:$AC,'[1]BD Ajust.'!$G:$G,$A206,'[1]BD Ajust.'!$A:$A,E$2,'[1]BD Ajust.'!$D:$D,$C206)</f>
        <v>165926185.36951867</v>
      </c>
      <c r="F206" s="6">
        <f ca="1">SUMIFS('[1]BD Ajust.'!$AC:$AC,'[1]BD Ajust.'!$G:$G,$A206,'[1]BD Ajust.'!$A:$A,F$2,'[1]BD Ajust.'!$D:$D,$C206)</f>
        <v>134303288.93585688</v>
      </c>
      <c r="G206" s="5">
        <f ca="1">SUMIFS('[1]BD Ajust.'!$AC:$AC,'[1]BD Ajust.'!$G:$G,$A206,'[1]BD Ajust.'!$A:$A,G$2,'[1]BD Ajust.'!$D:$D,$C206)</f>
        <v>133908299.7640333</v>
      </c>
      <c r="H206" s="6">
        <f ca="1">SUMIFS('[1]BD Ajust.'!$AC:$AC,'[1]BD Ajust.'!$G:$G,$A206,'[1]BD Ajust.'!$A:$A,H$2,'[1]BD Ajust.'!$D:$D,$C206)</f>
        <v>104090481.9134227</v>
      </c>
      <c r="I206" s="6">
        <f ca="1">SUMIFS('[1]BD Ajust.'!$AC:$AC,'[1]BD Ajust.'!$G:$G,$A206,'[1]BD Ajust.'!$A:$A,I$2,'[1]BD Ajust.'!$D:$D,$C206)</f>
        <v>32872258</v>
      </c>
      <c r="J206" s="6">
        <f ca="1">SUMIFS('[1]BD Ajust.'!$AC:$AC,'[1]BD Ajust.'!$G:$G,$A206,'[1]BD Ajust.'!$A:$A,J$2,'[1]BD Ajust.'!$D:$D,$C206)</f>
        <v>1420531</v>
      </c>
      <c r="K206" s="6">
        <f ca="1">SUMIFS('[1]BD Ajust.'!$AC:$AC,'[1]BD Ajust.'!$G:$G,$A206,'[1]BD Ajust.'!$A:$A,K$2,'[1]BD Ajust.'!$D:$D,$C206)</f>
        <v>1208945</v>
      </c>
      <c r="L206" s="6">
        <f t="shared" ca="1" si="9"/>
        <v>6007.7753393594148</v>
      </c>
      <c r="O206" s="17">
        <f ca="1">SUMIFS('[1]BD Ajust.'!$AC:$AC,'[1]BD Ajust.'!$G:$G,$A206,'[1]BD Ajust.'!$A:$A,O$2,'[1]BD Ajust.'!$D:$D,$C206)</f>
        <v>7124951</v>
      </c>
      <c r="P206" s="17">
        <f ca="1">SUMIFS('[1]BD Ajust.'!$AC:$AC,'[1]BD Ajust.'!$G:$G,$A206,'[1]BD Ajust.'!$A:$A,P$2,'[1]BD Ajust.'!$D:$D,$C206)</f>
        <v>7256</v>
      </c>
      <c r="Q206" s="17">
        <f ca="1">SUMIFS('[1]BD Ajust.'!$AC:$AC,'[1]BD Ajust.'!$G:$G,$A206,'[1]BD Ajust.'!$A:$A,Q$2,'[1]BD Ajust.'!$D:$D,$C206)</f>
        <v>41417740</v>
      </c>
      <c r="R206" s="17">
        <f t="shared" ca="1" si="10"/>
        <v>0.65160591392165457</v>
      </c>
      <c r="S206" s="17">
        <f t="shared" ca="1" si="11"/>
        <v>1248.2246606405854</v>
      </c>
    </row>
    <row r="207" spans="1:19" x14ac:dyDescent="0.25">
      <c r="A207" s="21">
        <v>178</v>
      </c>
      <c r="B207" s="4" t="str">
        <f>VLOOKUP(A207,[1]Respondent_ID!$A$10:$B$271,2,FALSE)</f>
        <v xml:space="preserve">Duke Energy Kentucky, Inc.                                            </v>
      </c>
      <c r="C207" s="21">
        <v>2016</v>
      </c>
      <c r="D207" s="5">
        <f ca="1">SUMIFS('[1]BD Ajust.'!$AC:$AC,'[1]BD Ajust.'!$G:$G,$A207,'[1]BD Ajust.'!$A:$A,D$2,'[1]BD Ajust.'!$D:$D,$C207)</f>
        <v>532637242.37491369</v>
      </c>
      <c r="E207" s="6">
        <f ca="1">SUMIFS('[1]BD Ajust.'!$AC:$AC,'[1]BD Ajust.'!$G:$G,$A207,'[1]BD Ajust.'!$A:$A,E$2,'[1]BD Ajust.'!$D:$D,$C207)</f>
        <v>19545545.270862568</v>
      </c>
      <c r="F207" s="6">
        <f ca="1">SUMIFS('[1]BD Ajust.'!$AC:$AC,'[1]BD Ajust.'!$G:$G,$A207,'[1]BD Ajust.'!$A:$A,F$2,'[1]BD Ajust.'!$D:$D,$C207)</f>
        <v>8990255.0106430259</v>
      </c>
      <c r="G207" s="5">
        <f ca="1">SUMIFS('[1]BD Ajust.'!$AC:$AC,'[1]BD Ajust.'!$G:$G,$A207,'[1]BD Ajust.'!$A:$A,G$2,'[1]BD Ajust.'!$D:$D,$C207)</f>
        <v>12629707.056167088</v>
      </c>
      <c r="H207" s="6">
        <f ca="1">SUMIFS('[1]BD Ajust.'!$AC:$AC,'[1]BD Ajust.'!$G:$G,$A207,'[1]BD Ajust.'!$A:$A,H$2,'[1]BD Ajust.'!$D:$D,$C207)</f>
        <v>4963731.4317087801</v>
      </c>
      <c r="I207" s="6">
        <f ca="1">SUMIFS('[1]BD Ajust.'!$AC:$AC,'[1]BD Ajust.'!$G:$G,$A207,'[1]BD Ajust.'!$A:$A,I$2,'[1]BD Ajust.'!$D:$D,$C207)</f>
        <v>4099199</v>
      </c>
      <c r="J207" s="6">
        <f ca="1">SUMIFS('[1]BD Ajust.'!$AC:$AC,'[1]BD Ajust.'!$G:$G,$A207,'[1]BD Ajust.'!$A:$A,J$2,'[1]BD Ajust.'!$D:$D,$C207)</f>
        <v>295058</v>
      </c>
      <c r="K207" s="6">
        <f ca="1">SUMIFS('[1]BD Ajust.'!$AC:$AC,'[1]BD Ajust.'!$G:$G,$A207,'[1]BD Ajust.'!$A:$A,K$2,'[1]BD Ajust.'!$D:$D,$C207)</f>
        <v>140015</v>
      </c>
      <c r="L207" s="6">
        <f t="shared" ca="1" si="9"/>
        <v>749.1887774745262</v>
      </c>
      <c r="O207" s="17">
        <f ca="1">SUMIFS('[1]BD Ajust.'!$AC:$AC,'[1]BD Ajust.'!$G:$G,$A207,'[1]BD Ajust.'!$A:$A,O$2,'[1]BD Ajust.'!$D:$D,$C207)</f>
        <v>573788</v>
      </c>
      <c r="P207" s="17">
        <f ca="1">SUMIFS('[1]BD Ajust.'!$AC:$AC,'[1]BD Ajust.'!$G:$G,$A207,'[1]BD Ajust.'!$A:$A,P$2,'[1]BD Ajust.'!$D:$D,$C207)</f>
        <v>847</v>
      </c>
      <c r="Q207" s="17">
        <f ca="1">SUMIFS('[1]BD Ajust.'!$AC:$AC,'[1]BD Ajust.'!$G:$G,$A207,'[1]BD Ajust.'!$A:$A,Q$2,'[1]BD Ajust.'!$D:$D,$C207)</f>
        <v>4968739</v>
      </c>
      <c r="R207" s="17">
        <f t="shared" ca="1" si="10"/>
        <v>0.66966664510251062</v>
      </c>
      <c r="S207" s="17">
        <f t="shared" ca="1" si="11"/>
        <v>97.811222525473767</v>
      </c>
    </row>
    <row r="208" spans="1:19" x14ac:dyDescent="0.25">
      <c r="A208" s="21">
        <v>179</v>
      </c>
      <c r="B208" s="4" t="str">
        <f>VLOOKUP(A208,[1]Respondent_ID!$A$10:$B$271,2,FALSE)</f>
        <v xml:space="preserve">The United Illuminating Company                                       </v>
      </c>
      <c r="C208" s="21">
        <v>2016</v>
      </c>
      <c r="D208" s="5">
        <f ca="1">SUMIFS('[1]BD Ajust.'!$AC:$AC,'[1]BD Ajust.'!$G:$G,$A208,'[1]BD Ajust.'!$A:$A,D$2,'[1]BD Ajust.'!$D:$D,$C208)</f>
        <v>1479651692.3700304</v>
      </c>
      <c r="E208" s="6">
        <f ca="1">SUMIFS('[1]BD Ajust.'!$AC:$AC,'[1]BD Ajust.'!$G:$G,$A208,'[1]BD Ajust.'!$A:$A,E$2,'[1]BD Ajust.'!$D:$D,$C208)</f>
        <v>101411774.56748936</v>
      </c>
      <c r="F208" s="6">
        <f ca="1">SUMIFS('[1]BD Ajust.'!$AC:$AC,'[1]BD Ajust.'!$G:$G,$A208,'[1]BD Ajust.'!$A:$A,F$2,'[1]BD Ajust.'!$D:$D,$C208)</f>
        <v>82344991.358099401</v>
      </c>
      <c r="G208" s="5">
        <f ca="1">SUMIFS('[1]BD Ajust.'!$AC:$AC,'[1]BD Ajust.'!$G:$G,$A208,'[1]BD Ajust.'!$A:$A,G$2,'[1]BD Ajust.'!$D:$D,$C208)</f>
        <v>106513123.47783843</v>
      </c>
      <c r="H208" s="6">
        <f ca="1">SUMIFS('[1]BD Ajust.'!$AC:$AC,'[1]BD Ajust.'!$G:$G,$A208,'[1]BD Ajust.'!$A:$A,H$2,'[1]BD Ajust.'!$D:$D,$C208)</f>
        <v>18753683.094348568</v>
      </c>
      <c r="I208" s="6">
        <f ca="1">SUMIFS('[1]BD Ajust.'!$AC:$AC,'[1]BD Ajust.'!$G:$G,$A208,'[1]BD Ajust.'!$A:$A,I$2,'[1]BD Ajust.'!$D:$D,$C208)</f>
        <v>5334351</v>
      </c>
      <c r="J208" s="6">
        <f ca="1">SUMIFS('[1]BD Ajust.'!$AC:$AC,'[1]BD Ajust.'!$G:$G,$A208,'[1]BD Ajust.'!$A:$A,J$2,'[1]BD Ajust.'!$D:$D,$C208)</f>
        <v>220815</v>
      </c>
      <c r="K208" s="6">
        <f ca="1">SUMIFS('[1]BD Ajust.'!$AC:$AC,'[1]BD Ajust.'!$G:$G,$A208,'[1]BD Ajust.'!$A:$A,K$2,'[1]BD Ajust.'!$D:$D,$C208)</f>
        <v>332381</v>
      </c>
      <c r="L208" s="6">
        <f t="shared" ca="1" si="9"/>
        <v>1264</v>
      </c>
      <c r="O208" s="17">
        <f ca="1">SUMIFS('[1]BD Ajust.'!$AC:$AC,'[1]BD Ajust.'!$G:$G,$A208,'[1]BD Ajust.'!$A:$A,O$2,'[1]BD Ajust.'!$D:$D,$C208)</f>
        <v>0</v>
      </c>
      <c r="P208" s="17">
        <f ca="1">SUMIFS('[1]BD Ajust.'!$AC:$AC,'[1]BD Ajust.'!$G:$G,$A208,'[1]BD Ajust.'!$A:$A,P$2,'[1]BD Ajust.'!$D:$D,$C208)</f>
        <v>1264</v>
      </c>
      <c r="Q208" s="17">
        <f ca="1">SUMIFS('[1]BD Ajust.'!$AC:$AC,'[1]BD Ajust.'!$G:$G,$A208,'[1]BD Ajust.'!$A:$A,Q$2,'[1]BD Ajust.'!$D:$D,$C208)</f>
        <v>5575857</v>
      </c>
      <c r="R208" s="17">
        <f t="shared" ca="1" si="10"/>
        <v>0.50357069316802494</v>
      </c>
      <c r="S208" s="17">
        <f t="shared" ca="1" si="11"/>
        <v>0</v>
      </c>
    </row>
    <row r="209" spans="1:19" x14ac:dyDescent="0.25">
      <c r="A209" s="21">
        <v>181</v>
      </c>
      <c r="B209" s="4" t="str">
        <f>VLOOKUP(A209,[1]Respondent_ID!$A$10:$B$271,2,FALSE)</f>
        <v xml:space="preserve">Upper Peninsula Power Company                                         </v>
      </c>
      <c r="C209" s="21">
        <v>2016</v>
      </c>
      <c r="D209" s="5">
        <f ca="1">SUMIFS('[1]BD Ajust.'!$AC:$AC,'[1]BD Ajust.'!$G:$G,$A209,'[1]BD Ajust.'!$A:$A,D$2,'[1]BD Ajust.'!$D:$D,$C209)</f>
        <v>222241790.67054397</v>
      </c>
      <c r="E209" s="6">
        <f ca="1">SUMIFS('[1]BD Ajust.'!$AC:$AC,'[1]BD Ajust.'!$G:$G,$A209,'[1]BD Ajust.'!$A:$A,E$2,'[1]BD Ajust.'!$D:$D,$C209)</f>
        <v>7277745.4612169601</v>
      </c>
      <c r="F209" s="6">
        <f ca="1">SUMIFS('[1]BD Ajust.'!$AC:$AC,'[1]BD Ajust.'!$G:$G,$A209,'[1]BD Ajust.'!$A:$A,F$2,'[1]BD Ajust.'!$D:$D,$C209)</f>
        <v>7000945.0981402155</v>
      </c>
      <c r="G209" s="5">
        <f ca="1">SUMIFS('[1]BD Ajust.'!$AC:$AC,'[1]BD Ajust.'!$G:$G,$A209,'[1]BD Ajust.'!$A:$A,G$2,'[1]BD Ajust.'!$D:$D,$C209)</f>
        <v>12656602.263849614</v>
      </c>
      <c r="H209" s="6">
        <f ca="1">SUMIFS('[1]BD Ajust.'!$AC:$AC,'[1]BD Ajust.'!$G:$G,$A209,'[1]BD Ajust.'!$A:$A,H$2,'[1]BD Ajust.'!$D:$D,$C209)</f>
        <v>7421881.3344518337</v>
      </c>
      <c r="I209" s="6">
        <f ca="1">SUMIFS('[1]BD Ajust.'!$AC:$AC,'[1]BD Ajust.'!$G:$G,$A209,'[1]BD Ajust.'!$A:$A,I$2,'[1]BD Ajust.'!$D:$D,$C209)</f>
        <v>732916</v>
      </c>
      <c r="J209" s="6">
        <f ca="1">SUMIFS('[1]BD Ajust.'!$AC:$AC,'[1]BD Ajust.'!$G:$G,$A209,'[1]BD Ajust.'!$A:$A,J$2,'[1]BD Ajust.'!$D:$D,$C209)</f>
        <v>32375</v>
      </c>
      <c r="K209" s="6">
        <f ca="1">SUMIFS('[1]BD Ajust.'!$AC:$AC,'[1]BD Ajust.'!$G:$G,$A209,'[1]BD Ajust.'!$A:$A,K$2,'[1]BD Ajust.'!$D:$D,$C209)</f>
        <v>52723</v>
      </c>
      <c r="L209" s="6">
        <f t="shared" ca="1" si="9"/>
        <v>116.13344217436793</v>
      </c>
      <c r="O209" s="17">
        <f ca="1">SUMIFS('[1]BD Ajust.'!$AC:$AC,'[1]BD Ajust.'!$G:$G,$A209,'[1]BD Ajust.'!$A:$A,O$2,'[1]BD Ajust.'!$D:$D,$C209)</f>
        <v>98706</v>
      </c>
      <c r="P209" s="17">
        <f ca="1">SUMIFS('[1]BD Ajust.'!$AC:$AC,'[1]BD Ajust.'!$G:$G,$A209,'[1]BD Ajust.'!$A:$A,P$2,'[1]BD Ajust.'!$D:$D,$C209)</f>
        <v>131</v>
      </c>
      <c r="Q209" s="17">
        <f ca="1">SUMIFS('[1]BD Ajust.'!$AC:$AC,'[1]BD Ajust.'!$G:$G,$A209,'[1]BD Ajust.'!$A:$A,Q$2,'[1]BD Ajust.'!$D:$D,$C209)</f>
        <v>869770</v>
      </c>
      <c r="R209" s="17">
        <f t="shared" ca="1" si="10"/>
        <v>0.75792986859074907</v>
      </c>
      <c r="S209" s="17">
        <f t="shared" ca="1" si="11"/>
        <v>14.866557825632064</v>
      </c>
    </row>
    <row r="210" spans="1:19" x14ac:dyDescent="0.25">
      <c r="A210" s="21">
        <v>182</v>
      </c>
      <c r="B210" s="4" t="str">
        <f>VLOOKUP(A210,[1]Respondent_ID!$A$10:$B$271,2,FALSE)</f>
        <v xml:space="preserve">KCP&amp;L Greater Missouri Operations Company                             </v>
      </c>
      <c r="C210" s="21">
        <v>2016</v>
      </c>
      <c r="D210" s="5">
        <f ca="1">SUMIFS('[1]BD Ajust.'!$AC:$AC,'[1]BD Ajust.'!$G:$G,$A210,'[1]BD Ajust.'!$A:$A,D$2,'[1]BD Ajust.'!$D:$D,$C210)</f>
        <v>1614644074.8340712</v>
      </c>
      <c r="E210" s="6">
        <f ca="1">SUMIFS('[1]BD Ajust.'!$AC:$AC,'[1]BD Ajust.'!$G:$G,$A210,'[1]BD Ajust.'!$A:$A,E$2,'[1]BD Ajust.'!$D:$D,$C210)</f>
        <v>77281626.952320591</v>
      </c>
      <c r="F210" s="6">
        <f ca="1">SUMIFS('[1]BD Ajust.'!$AC:$AC,'[1]BD Ajust.'!$G:$G,$A210,'[1]BD Ajust.'!$A:$A,F$2,'[1]BD Ajust.'!$D:$D,$C210)</f>
        <v>48611238.271574154</v>
      </c>
      <c r="G210" s="5">
        <f ca="1">SUMIFS('[1]BD Ajust.'!$AC:$AC,'[1]BD Ajust.'!$G:$G,$A210,'[1]BD Ajust.'!$A:$A,G$2,'[1]BD Ajust.'!$D:$D,$C210)</f>
        <v>33257728.599490207</v>
      </c>
      <c r="H210" s="6">
        <f ca="1">SUMIFS('[1]BD Ajust.'!$AC:$AC,'[1]BD Ajust.'!$G:$G,$A210,'[1]BD Ajust.'!$A:$A,H$2,'[1]BD Ajust.'!$D:$D,$C210)</f>
        <v>39407375.014978401</v>
      </c>
      <c r="I210" s="6">
        <f ca="1">SUMIFS('[1]BD Ajust.'!$AC:$AC,'[1]BD Ajust.'!$G:$G,$A210,'[1]BD Ajust.'!$A:$A,I$2,'[1]BD Ajust.'!$D:$D,$C210)</f>
        <v>8028772</v>
      </c>
      <c r="J210" s="6">
        <f ca="1">SUMIFS('[1]BD Ajust.'!$AC:$AC,'[1]BD Ajust.'!$G:$G,$A210,'[1]BD Ajust.'!$A:$A,J$2,'[1]BD Ajust.'!$D:$D,$C210)</f>
        <v>356410</v>
      </c>
      <c r="K210" s="6">
        <f ca="1">SUMIFS('[1]BD Ajust.'!$AC:$AC,'[1]BD Ajust.'!$G:$G,$A210,'[1]BD Ajust.'!$A:$A,K$2,'[1]BD Ajust.'!$D:$D,$C210)</f>
        <v>320542</v>
      </c>
      <c r="L210" s="6">
        <f t="shared" ca="1" si="9"/>
        <v>1809.865492953682</v>
      </c>
      <c r="O210" s="17">
        <f ca="1">SUMIFS('[1]BD Ajust.'!$AC:$AC,'[1]BD Ajust.'!$G:$G,$A210,'[1]BD Ajust.'!$A:$A,O$2,'[1]BD Ajust.'!$D:$D,$C210)</f>
        <v>436878</v>
      </c>
      <c r="P210" s="17">
        <f ca="1">SUMIFS('[1]BD Ajust.'!$AC:$AC,'[1]BD Ajust.'!$G:$G,$A210,'[1]BD Ajust.'!$A:$A,P$2,'[1]BD Ajust.'!$D:$D,$C210)</f>
        <v>1904</v>
      </c>
      <c r="Q210" s="17">
        <f ca="1">SUMIFS('[1]BD Ajust.'!$AC:$AC,'[1]BD Ajust.'!$G:$G,$A210,'[1]BD Ajust.'!$A:$A,Q$2,'[1]BD Ajust.'!$D:$D,$C210)</f>
        <v>8836459</v>
      </c>
      <c r="R210" s="17">
        <f t="shared" ca="1" si="10"/>
        <v>0.52979422077049998</v>
      </c>
      <c r="S210" s="17">
        <f t="shared" ca="1" si="11"/>
        <v>94.134507046317992</v>
      </c>
    </row>
    <row r="211" spans="1:19" x14ac:dyDescent="0.25">
      <c r="A211" s="21">
        <v>187</v>
      </c>
      <c r="B211" s="4" t="str">
        <f>VLOOKUP(A211,[1]Respondent_ID!$A$10:$B$271,2,FALSE)</f>
        <v xml:space="preserve">Avista Corporation                                                    </v>
      </c>
      <c r="C211" s="21">
        <v>2016</v>
      </c>
      <c r="D211" s="5">
        <f ca="1">SUMIFS('[1]BD Ajust.'!$AC:$AC,'[1]BD Ajust.'!$G:$G,$A211,'[1]BD Ajust.'!$A:$A,D$2,'[1]BD Ajust.'!$D:$D,$C211)</f>
        <v>1978080425.2707982</v>
      </c>
      <c r="E211" s="6">
        <f ca="1">SUMIFS('[1]BD Ajust.'!$AC:$AC,'[1]BD Ajust.'!$G:$G,$A211,'[1]BD Ajust.'!$A:$A,E$2,'[1]BD Ajust.'!$D:$D,$C211)</f>
        <v>70717320.877953678</v>
      </c>
      <c r="F211" s="6">
        <f ca="1">SUMIFS('[1]BD Ajust.'!$AC:$AC,'[1]BD Ajust.'!$G:$G,$A211,'[1]BD Ajust.'!$A:$A,F$2,'[1]BD Ajust.'!$D:$D,$C211)</f>
        <v>45656930.150713593</v>
      </c>
      <c r="G211" s="5">
        <f ca="1">SUMIFS('[1]BD Ajust.'!$AC:$AC,'[1]BD Ajust.'!$G:$G,$A211,'[1]BD Ajust.'!$A:$A,G$2,'[1]BD Ajust.'!$D:$D,$C211)</f>
        <v>32781516.305619523</v>
      </c>
      <c r="H211" s="6">
        <f ca="1">SUMIFS('[1]BD Ajust.'!$AC:$AC,'[1]BD Ajust.'!$G:$G,$A211,'[1]BD Ajust.'!$A:$A,H$2,'[1]BD Ajust.'!$D:$D,$C211)</f>
        <v>34207288.671525173</v>
      </c>
      <c r="I211" s="6">
        <f ca="1">SUMIFS('[1]BD Ajust.'!$AC:$AC,'[1]BD Ajust.'!$G:$G,$A211,'[1]BD Ajust.'!$A:$A,I$2,'[1]BD Ajust.'!$D:$D,$C211)</f>
        <v>8509330</v>
      </c>
      <c r="J211" s="6">
        <f ca="1">SUMIFS('[1]BD Ajust.'!$AC:$AC,'[1]BD Ajust.'!$G:$G,$A211,'[1]BD Ajust.'!$A:$A,J$2,'[1]BD Ajust.'!$D:$D,$C211)</f>
        <v>543186</v>
      </c>
      <c r="K211" s="6">
        <f ca="1">SUMIFS('[1]BD Ajust.'!$AC:$AC,'[1]BD Ajust.'!$G:$G,$A211,'[1]BD Ajust.'!$A:$A,K$2,'[1]BD Ajust.'!$D:$D,$C211)</f>
        <v>374507</v>
      </c>
      <c r="L211" s="6">
        <f t="shared" ca="1" si="9"/>
        <v>1220.7489421243254</v>
      </c>
      <c r="O211" s="17">
        <f ca="1">SUMIFS('[1]BD Ajust.'!$AC:$AC,'[1]BD Ajust.'!$G:$G,$A211,'[1]BD Ajust.'!$A:$A,O$2,'[1]BD Ajust.'!$D:$D,$C211)</f>
        <v>3224296</v>
      </c>
      <c r="P211" s="17">
        <f ca="1">SUMIFS('[1]BD Ajust.'!$AC:$AC,'[1]BD Ajust.'!$G:$G,$A211,'[1]BD Ajust.'!$A:$A,P$2,'[1]BD Ajust.'!$D:$D,$C211)</f>
        <v>1655</v>
      </c>
      <c r="Q211" s="17">
        <f ca="1">SUMIFS('[1]BD Ajust.'!$AC:$AC,'[1]BD Ajust.'!$G:$G,$A211,'[1]BD Ajust.'!$A:$A,Q$2,'[1]BD Ajust.'!$D:$D,$C211)</f>
        <v>12288306</v>
      </c>
      <c r="R211" s="17">
        <f t="shared" ca="1" si="10"/>
        <v>0.84759798038323064</v>
      </c>
      <c r="S211" s="17">
        <f t="shared" ca="1" si="11"/>
        <v>434.25105787567458</v>
      </c>
    </row>
    <row r="212" spans="1:19" x14ac:dyDescent="0.25">
      <c r="A212" s="21">
        <v>188</v>
      </c>
      <c r="B212" s="4" t="str">
        <f>VLOOKUP(A212,[1]Respondent_ID!$A$10:$B$271,2,FALSE)</f>
        <v xml:space="preserve">WEST PENN POWER COMPANY                                               </v>
      </c>
      <c r="C212" s="21">
        <v>2016</v>
      </c>
      <c r="D212" s="5">
        <f ca="1">SUMIFS('[1]BD Ajust.'!$AC:$AC,'[1]BD Ajust.'!$G:$G,$A212,'[1]BD Ajust.'!$A:$A,D$2,'[1]BD Ajust.'!$D:$D,$C212)</f>
        <v>2579241042.7127042</v>
      </c>
      <c r="E212" s="6">
        <f ca="1">SUMIFS('[1]BD Ajust.'!$AC:$AC,'[1]BD Ajust.'!$G:$G,$A212,'[1]BD Ajust.'!$A:$A,E$2,'[1]BD Ajust.'!$D:$D,$C212)</f>
        <v>80474362.534834743</v>
      </c>
      <c r="F212" s="6">
        <f ca="1">SUMIFS('[1]BD Ajust.'!$AC:$AC,'[1]BD Ajust.'!$G:$G,$A212,'[1]BD Ajust.'!$A:$A,F$2,'[1]BD Ajust.'!$D:$D,$C212)</f>
        <v>73950650.968624309</v>
      </c>
      <c r="G212" s="5">
        <f ca="1">SUMIFS('[1]BD Ajust.'!$AC:$AC,'[1]BD Ajust.'!$G:$G,$A212,'[1]BD Ajust.'!$A:$A,G$2,'[1]BD Ajust.'!$D:$D,$C212)</f>
        <v>47311815.830073476</v>
      </c>
      <c r="H212" s="6">
        <f ca="1">SUMIFS('[1]BD Ajust.'!$AC:$AC,'[1]BD Ajust.'!$G:$G,$A212,'[1]BD Ajust.'!$A:$A,H$2,'[1]BD Ajust.'!$D:$D,$C212)</f>
        <v>40274152.367330141</v>
      </c>
      <c r="I212" s="6">
        <f ca="1">SUMIFS('[1]BD Ajust.'!$AC:$AC,'[1]BD Ajust.'!$G:$G,$A212,'[1]BD Ajust.'!$A:$A,I$2,'[1]BD Ajust.'!$D:$D,$C212)</f>
        <v>19965956</v>
      </c>
      <c r="J212" s="6">
        <f ca="1">SUMIFS('[1]BD Ajust.'!$AC:$AC,'[1]BD Ajust.'!$G:$G,$A212,'[1]BD Ajust.'!$A:$A,J$2,'[1]BD Ajust.'!$D:$D,$C212)</f>
        <v>456740</v>
      </c>
      <c r="K212" s="6">
        <f ca="1">SUMIFS('[1]BD Ajust.'!$AC:$AC,'[1]BD Ajust.'!$G:$G,$A212,'[1]BD Ajust.'!$A:$A,K$2,'[1]BD Ajust.'!$D:$D,$C212)</f>
        <v>723357</v>
      </c>
      <c r="L212" s="6">
        <f t="shared" ca="1" si="9"/>
        <v>3929.583791931821</v>
      </c>
      <c r="O212" s="17">
        <f ca="1">SUMIFS('[1]BD Ajust.'!$AC:$AC,'[1]BD Ajust.'!$G:$G,$A212,'[1]BD Ajust.'!$A:$A,O$2,'[1]BD Ajust.'!$D:$D,$C212)</f>
        <v>32920</v>
      </c>
      <c r="P212" s="17">
        <f ca="1">SUMIFS('[1]BD Ajust.'!$AC:$AC,'[1]BD Ajust.'!$G:$G,$A212,'[1]BD Ajust.'!$A:$A,P$2,'[1]BD Ajust.'!$D:$D,$C212)</f>
        <v>3947</v>
      </c>
      <c r="Q212" s="17">
        <f ca="1">SUMIFS('[1]BD Ajust.'!$AC:$AC,'[1]BD Ajust.'!$G:$G,$A212,'[1]BD Ajust.'!$A:$A,Q$2,'[1]BD Ajust.'!$D:$D,$C212)</f>
        <v>7460593</v>
      </c>
      <c r="R212" s="17">
        <f t="shared" ca="1" si="10"/>
        <v>0.21577549216617903</v>
      </c>
      <c r="S212" s="17">
        <f t="shared" ca="1" si="11"/>
        <v>17.416208068179031</v>
      </c>
    </row>
    <row r="213" spans="1:19" x14ac:dyDescent="0.25">
      <c r="A213" s="21">
        <v>190</v>
      </c>
      <c r="B213" s="4" t="str">
        <f>VLOOKUP(A213,[1]Respondent_ID!$A$10:$B$271,2,FALSE)</f>
        <v xml:space="preserve">Western Massachusetts Electric Company                                </v>
      </c>
      <c r="C213" s="21">
        <v>2016</v>
      </c>
      <c r="D213" s="5">
        <f ca="1">SUMIFS('[1]BD Ajust.'!$AC:$AC,'[1]BD Ajust.'!$G:$G,$A213,'[1]BD Ajust.'!$A:$A,D$2,'[1]BD Ajust.'!$D:$D,$C213)</f>
        <v>1175967153.6467769</v>
      </c>
      <c r="E213" s="6">
        <f ca="1">SUMIFS('[1]BD Ajust.'!$AC:$AC,'[1]BD Ajust.'!$G:$G,$A213,'[1]BD Ajust.'!$A:$A,E$2,'[1]BD Ajust.'!$D:$D,$C213)</f>
        <v>37927109.731629334</v>
      </c>
      <c r="F213" s="6">
        <f ca="1">SUMIFS('[1]BD Ajust.'!$AC:$AC,'[1]BD Ajust.'!$G:$G,$A213,'[1]BD Ajust.'!$A:$A,F$2,'[1]BD Ajust.'!$D:$D,$C213)</f>
        <v>70957794.330063999</v>
      </c>
      <c r="G213" s="5">
        <f ca="1">SUMIFS('[1]BD Ajust.'!$AC:$AC,'[1]BD Ajust.'!$G:$G,$A213,'[1]BD Ajust.'!$A:$A,G$2,'[1]BD Ajust.'!$D:$D,$C213)</f>
        <v>31718510.810528453</v>
      </c>
      <c r="H213" s="6">
        <f ca="1">SUMIFS('[1]BD Ajust.'!$AC:$AC,'[1]BD Ajust.'!$G:$G,$A213,'[1]BD Ajust.'!$A:$A,H$2,'[1]BD Ajust.'!$D:$D,$C213)</f>
        <v>40454729.128449038</v>
      </c>
      <c r="I213" s="6">
        <f ca="1">SUMIFS('[1]BD Ajust.'!$AC:$AC,'[1]BD Ajust.'!$G:$G,$A213,'[1]BD Ajust.'!$A:$A,I$2,'[1]BD Ajust.'!$D:$D,$C213)</f>
        <v>3546101</v>
      </c>
      <c r="J213" s="6">
        <f ca="1">SUMIFS('[1]BD Ajust.'!$AC:$AC,'[1]BD Ajust.'!$G:$G,$A213,'[1]BD Ajust.'!$A:$A,J$2,'[1]BD Ajust.'!$D:$D,$C213)</f>
        <v>8818</v>
      </c>
      <c r="K213" s="6">
        <f ca="1">SUMIFS('[1]BD Ajust.'!$AC:$AC,'[1]BD Ajust.'!$G:$G,$A213,'[1]BD Ajust.'!$A:$A,K$2,'[1]BD Ajust.'!$D:$D,$C213)</f>
        <v>209955</v>
      </c>
      <c r="L213" s="6">
        <f t="shared" ca="1" si="9"/>
        <v>684.17688831417308</v>
      </c>
      <c r="O213" s="17">
        <f ca="1">SUMIFS('[1]BD Ajust.'!$AC:$AC,'[1]BD Ajust.'!$G:$G,$A213,'[1]BD Ajust.'!$A:$A,O$2,'[1]BD Ajust.'!$D:$D,$C213)</f>
        <v>160154</v>
      </c>
      <c r="P213" s="17">
        <f ca="1">SUMIFS('[1]BD Ajust.'!$AC:$AC,'[1]BD Ajust.'!$G:$G,$A213,'[1]BD Ajust.'!$A:$A,P$2,'[1]BD Ajust.'!$D:$D,$C213)</f>
        <v>715</v>
      </c>
      <c r="Q213" s="17">
        <f ca="1">SUMIFS('[1]BD Ajust.'!$AC:$AC,'[1]BD Ajust.'!$G:$G,$A213,'[1]BD Ajust.'!$A:$A,Q$2,'[1]BD Ajust.'!$D:$D,$C213)</f>
        <v>3715073</v>
      </c>
      <c r="R213" s="17">
        <f t="shared" ca="1" si="10"/>
        <v>0.59313998786601518</v>
      </c>
      <c r="S213" s="17">
        <f t="shared" ca="1" si="11"/>
        <v>30.823111685826905</v>
      </c>
    </row>
    <row r="214" spans="1:19" x14ac:dyDescent="0.25">
      <c r="A214" s="21">
        <v>192</v>
      </c>
      <c r="B214" s="4" t="str">
        <f>VLOOKUP(A214,[1]Respondent_ID!$A$10:$B$271,2,FALSE)</f>
        <v xml:space="preserve">Wheeling Power Company                                                </v>
      </c>
      <c r="C214" s="21">
        <v>2016</v>
      </c>
      <c r="D214" s="5">
        <f ca="1">SUMIFS('[1]BD Ajust.'!$AC:$AC,'[1]BD Ajust.'!$G:$G,$A214,'[1]BD Ajust.'!$A:$A,D$2,'[1]BD Ajust.'!$D:$D,$C214)</f>
        <v>171457746.49334961</v>
      </c>
      <c r="E214" s="6">
        <f ca="1">SUMIFS('[1]BD Ajust.'!$AC:$AC,'[1]BD Ajust.'!$G:$G,$A214,'[1]BD Ajust.'!$A:$A,E$2,'[1]BD Ajust.'!$D:$D,$C214)</f>
        <v>5639154.2515119994</v>
      </c>
      <c r="F214" s="6">
        <f ca="1">SUMIFS('[1]BD Ajust.'!$AC:$AC,'[1]BD Ajust.'!$G:$G,$A214,'[1]BD Ajust.'!$A:$A,F$2,'[1]BD Ajust.'!$D:$D,$C214)</f>
        <v>3510962.7566347606</v>
      </c>
      <c r="G214" s="5">
        <f ca="1">SUMIFS('[1]BD Ajust.'!$AC:$AC,'[1]BD Ajust.'!$G:$G,$A214,'[1]BD Ajust.'!$A:$A,G$2,'[1]BD Ajust.'!$D:$D,$C214)</f>
        <v>7882285.2339363052</v>
      </c>
      <c r="H214" s="6">
        <f ca="1">SUMIFS('[1]BD Ajust.'!$AC:$AC,'[1]BD Ajust.'!$G:$G,$A214,'[1]BD Ajust.'!$A:$A,H$2,'[1]BD Ajust.'!$D:$D,$C214)</f>
        <v>1652377.8788838789</v>
      </c>
      <c r="I214" s="6">
        <f ca="1">SUMIFS('[1]BD Ajust.'!$AC:$AC,'[1]BD Ajust.'!$G:$G,$A214,'[1]BD Ajust.'!$A:$A,I$2,'[1]BD Ajust.'!$D:$D,$C214)</f>
        <v>3781371</v>
      </c>
      <c r="J214" s="6">
        <f ca="1">SUMIFS('[1]BD Ajust.'!$AC:$AC,'[1]BD Ajust.'!$G:$G,$A214,'[1]BD Ajust.'!$A:$A,J$2,'[1]BD Ajust.'!$D:$D,$C214)</f>
        <v>110885</v>
      </c>
      <c r="K214" s="6">
        <f ca="1">SUMIFS('[1]BD Ajust.'!$AC:$AC,'[1]BD Ajust.'!$G:$G,$A214,'[1]BD Ajust.'!$A:$A,K$2,'[1]BD Ajust.'!$D:$D,$C214)</f>
        <v>41269</v>
      </c>
      <c r="L214" s="6">
        <f t="shared" ca="1" si="9"/>
        <v>423.7101615820394</v>
      </c>
      <c r="O214" s="17">
        <f ca="1">SUMIFS('[1]BD Ajust.'!$AC:$AC,'[1]BD Ajust.'!$G:$G,$A214,'[1]BD Ajust.'!$A:$A,O$2,'[1]BD Ajust.'!$D:$D,$C214)</f>
        <v>1325465</v>
      </c>
      <c r="P214" s="17">
        <f ca="1">SUMIFS('[1]BD Ajust.'!$AC:$AC,'[1]BD Ajust.'!$G:$G,$A214,'[1]BD Ajust.'!$A:$A,P$2,'[1]BD Ajust.'!$D:$D,$C214)</f>
        <v>568</v>
      </c>
      <c r="Q214" s="17">
        <f ca="1">SUMIFS('[1]BD Ajust.'!$AC:$AC,'[1]BD Ajust.'!$G:$G,$A214,'[1]BD Ajust.'!$A:$A,Q$2,'[1]BD Ajust.'!$D:$D,$C214)</f>
        <v>5217721</v>
      </c>
      <c r="R214" s="17">
        <f t="shared" ca="1" si="10"/>
        <v>1.0486448083478037</v>
      </c>
      <c r="S214" s="17">
        <f t="shared" ca="1" si="11"/>
        <v>144.28983841796062</v>
      </c>
    </row>
    <row r="215" spans="1:19" x14ac:dyDescent="0.25">
      <c r="A215" s="21">
        <v>193</v>
      </c>
      <c r="B215" s="4" t="str">
        <f>VLOOKUP(A215,[1]Respondent_ID!$A$10:$B$271,2,FALSE)</f>
        <v xml:space="preserve">Wisconsin Electric Power Company                                      </v>
      </c>
      <c r="C215" s="21">
        <v>2016</v>
      </c>
      <c r="D215" s="5">
        <f ca="1">SUMIFS('[1]BD Ajust.'!$AC:$AC,'[1]BD Ajust.'!$G:$G,$A215,'[1]BD Ajust.'!$A:$A,D$2,'[1]BD Ajust.'!$D:$D,$C215)</f>
        <v>4868923259.5058031</v>
      </c>
      <c r="E215" s="6">
        <f ca="1">SUMIFS('[1]BD Ajust.'!$AC:$AC,'[1]BD Ajust.'!$G:$G,$A215,'[1]BD Ajust.'!$A:$A,E$2,'[1]BD Ajust.'!$D:$D,$C215)</f>
        <v>251105764.3494285</v>
      </c>
      <c r="F215" s="6">
        <f ca="1">SUMIFS('[1]BD Ajust.'!$AC:$AC,'[1]BD Ajust.'!$G:$G,$A215,'[1]BD Ajust.'!$A:$A,F$2,'[1]BD Ajust.'!$D:$D,$C215)</f>
        <v>111140880.15664461</v>
      </c>
      <c r="G215" s="5">
        <f ca="1">SUMIFS('[1]BD Ajust.'!$AC:$AC,'[1]BD Ajust.'!$G:$G,$A215,'[1]BD Ajust.'!$A:$A,G$2,'[1]BD Ajust.'!$D:$D,$C215)</f>
        <v>89610795.946378544</v>
      </c>
      <c r="H215" s="6">
        <f ca="1">SUMIFS('[1]BD Ajust.'!$AC:$AC,'[1]BD Ajust.'!$G:$G,$A215,'[1]BD Ajust.'!$A:$A,H$2,'[1]BD Ajust.'!$D:$D,$C215)</f>
        <v>23007249.50611398</v>
      </c>
      <c r="I215" s="6">
        <f ca="1">SUMIFS('[1]BD Ajust.'!$AC:$AC,'[1]BD Ajust.'!$G:$G,$A215,'[1]BD Ajust.'!$A:$A,I$2,'[1]BD Ajust.'!$D:$D,$C215)</f>
        <v>26321206</v>
      </c>
      <c r="J215" s="6">
        <f ca="1">SUMIFS('[1]BD Ajust.'!$AC:$AC,'[1]BD Ajust.'!$G:$G,$A215,'[1]BD Ajust.'!$A:$A,J$2,'[1]BD Ajust.'!$D:$D,$C215)</f>
        <v>886634</v>
      </c>
      <c r="K215" s="6">
        <f ca="1">SUMIFS('[1]BD Ajust.'!$AC:$AC,'[1]BD Ajust.'!$G:$G,$A215,'[1]BD Ajust.'!$A:$A,K$2,'[1]BD Ajust.'!$D:$D,$C215)</f>
        <v>1142996</v>
      </c>
      <c r="L215" s="6">
        <f t="shared" ca="1" si="9"/>
        <v>4122.0532221674457</v>
      </c>
      <c r="O215" s="17">
        <f ca="1">SUMIFS('[1]BD Ajust.'!$AC:$AC,'[1]BD Ajust.'!$G:$G,$A215,'[1]BD Ajust.'!$A:$A,O$2,'[1]BD Ajust.'!$D:$D,$C215)</f>
        <v>9573003</v>
      </c>
      <c r="P215" s="17">
        <f ca="1">SUMIFS('[1]BD Ajust.'!$AC:$AC,'[1]BD Ajust.'!$G:$G,$A215,'[1]BD Ajust.'!$A:$A,P$2,'[1]BD Ajust.'!$D:$D,$C215)</f>
        <v>5569</v>
      </c>
      <c r="Q215" s="17">
        <f ca="1">SUMIFS('[1]BD Ajust.'!$AC:$AC,'[1]BD Ajust.'!$G:$G,$A215,'[1]BD Ajust.'!$A:$A,Q$2,'[1]BD Ajust.'!$D:$D,$C215)</f>
        <v>36844516</v>
      </c>
      <c r="R215" s="17">
        <f t="shared" ca="1" si="10"/>
        <v>0.75525138753258214</v>
      </c>
      <c r="S215" s="17">
        <f t="shared" ca="1" si="11"/>
        <v>1446.9467778325545</v>
      </c>
    </row>
    <row r="216" spans="1:19" x14ac:dyDescent="0.25">
      <c r="A216" s="21">
        <v>194</v>
      </c>
      <c r="B216" s="4" t="str">
        <f>VLOOKUP(A216,[1]Respondent_ID!$A$10:$B$271,2,FALSE)</f>
        <v xml:space="preserve">Wisconsin Power and Light Company                                     </v>
      </c>
      <c r="C216" s="21">
        <v>2016</v>
      </c>
      <c r="D216" s="5">
        <f ca="1">SUMIFS('[1]BD Ajust.'!$AC:$AC,'[1]BD Ajust.'!$G:$G,$A216,'[1]BD Ajust.'!$A:$A,D$2,'[1]BD Ajust.'!$D:$D,$C216)</f>
        <v>2547563247.6236553</v>
      </c>
      <c r="E216" s="6">
        <f ca="1">SUMIFS('[1]BD Ajust.'!$AC:$AC,'[1]BD Ajust.'!$G:$G,$A216,'[1]BD Ajust.'!$A:$A,E$2,'[1]BD Ajust.'!$D:$D,$C216)</f>
        <v>131918885.35381351</v>
      </c>
      <c r="F216" s="6">
        <f ca="1">SUMIFS('[1]BD Ajust.'!$AC:$AC,'[1]BD Ajust.'!$G:$G,$A216,'[1]BD Ajust.'!$A:$A,F$2,'[1]BD Ajust.'!$D:$D,$C216)</f>
        <v>2034763.9755749768</v>
      </c>
      <c r="G216" s="5">
        <f ca="1">SUMIFS('[1]BD Ajust.'!$AC:$AC,'[1]BD Ajust.'!$G:$G,$A216,'[1]BD Ajust.'!$A:$A,G$2,'[1]BD Ajust.'!$D:$D,$C216)</f>
        <v>29474461.432280917</v>
      </c>
      <c r="H216" s="6">
        <f ca="1">SUMIFS('[1]BD Ajust.'!$AC:$AC,'[1]BD Ajust.'!$G:$G,$A216,'[1]BD Ajust.'!$A:$A,H$2,'[1]BD Ajust.'!$D:$D,$C216)</f>
        <v>10217772.492359288</v>
      </c>
      <c r="I216" s="6">
        <f ca="1">SUMIFS('[1]BD Ajust.'!$AC:$AC,'[1]BD Ajust.'!$G:$G,$A216,'[1]BD Ajust.'!$A:$A,I$2,'[1]BD Ajust.'!$D:$D,$C216)</f>
        <v>10869612</v>
      </c>
      <c r="J216" s="6">
        <f ca="1">SUMIFS('[1]BD Ajust.'!$AC:$AC,'[1]BD Ajust.'!$G:$G,$A216,'[1]BD Ajust.'!$A:$A,J$2,'[1]BD Ajust.'!$D:$D,$C216)</f>
        <v>283183</v>
      </c>
      <c r="K216" s="6">
        <f ca="1">SUMIFS('[1]BD Ajust.'!$AC:$AC,'[1]BD Ajust.'!$G:$G,$A216,'[1]BD Ajust.'!$A:$A,K$2,'[1]BD Ajust.'!$D:$D,$C216)</f>
        <v>466130</v>
      </c>
      <c r="L216" s="6">
        <f t="shared" ca="1" si="9"/>
        <v>2025.4620102389749</v>
      </c>
      <c r="O216" s="17">
        <f ca="1">SUMIFS('[1]BD Ajust.'!$AC:$AC,'[1]BD Ajust.'!$G:$G,$A216,'[1]BD Ajust.'!$A:$A,O$2,'[1]BD Ajust.'!$D:$D,$C216)</f>
        <v>3611171</v>
      </c>
      <c r="P216" s="17">
        <f ca="1">SUMIFS('[1]BD Ajust.'!$AC:$AC,'[1]BD Ajust.'!$G:$G,$A216,'[1]BD Ajust.'!$A:$A,P$2,'[1]BD Ajust.'!$D:$D,$C216)</f>
        <v>2681</v>
      </c>
      <c r="Q216" s="17">
        <f ca="1">SUMIFS('[1]BD Ajust.'!$AC:$AC,'[1]BD Ajust.'!$G:$G,$A216,'[1]BD Ajust.'!$A:$A,Q$2,'[1]BD Ajust.'!$D:$D,$C216)</f>
        <v>14768861</v>
      </c>
      <c r="R216" s="17">
        <f t="shared" ca="1" si="10"/>
        <v>0.62884857759406199</v>
      </c>
      <c r="S216" s="17">
        <f t="shared" ca="1" si="11"/>
        <v>655.53798976102496</v>
      </c>
    </row>
    <row r="217" spans="1:19" x14ac:dyDescent="0.25">
      <c r="A217" s="21">
        <v>195</v>
      </c>
      <c r="B217" s="4" t="str">
        <f>VLOOKUP(A217,[1]Respondent_ID!$A$10:$B$271,2,FALSE)</f>
        <v xml:space="preserve">Wisconsin Public Service Corporation                                  </v>
      </c>
      <c r="C217" s="21">
        <v>2016</v>
      </c>
      <c r="D217" s="5">
        <f ca="1">SUMIFS('[1]BD Ajust.'!$AC:$AC,'[1]BD Ajust.'!$G:$G,$A217,'[1]BD Ajust.'!$A:$A,D$2,'[1]BD Ajust.'!$D:$D,$C217)</f>
        <v>1633392716.9506078</v>
      </c>
      <c r="E217" s="6">
        <f ca="1">SUMIFS('[1]BD Ajust.'!$AC:$AC,'[1]BD Ajust.'!$G:$G,$A217,'[1]BD Ajust.'!$A:$A,E$2,'[1]BD Ajust.'!$D:$D,$C217)</f>
        <v>129298800.19481537</v>
      </c>
      <c r="F217" s="6">
        <f ca="1">SUMIFS('[1]BD Ajust.'!$AC:$AC,'[1]BD Ajust.'!$G:$G,$A217,'[1]BD Ajust.'!$A:$A,F$2,'[1]BD Ajust.'!$D:$D,$C217)</f>
        <v>40869086.760397039</v>
      </c>
      <c r="G217" s="5">
        <f ca="1">SUMIFS('[1]BD Ajust.'!$AC:$AC,'[1]BD Ajust.'!$G:$G,$A217,'[1]BD Ajust.'!$A:$A,G$2,'[1]BD Ajust.'!$D:$D,$C217)</f>
        <v>36610498.914366029</v>
      </c>
      <c r="H217" s="6">
        <f ca="1">SUMIFS('[1]BD Ajust.'!$AC:$AC,'[1]BD Ajust.'!$G:$G,$A217,'[1]BD Ajust.'!$A:$A,H$2,'[1]BD Ajust.'!$D:$D,$C217)</f>
        <v>29443944.133249197</v>
      </c>
      <c r="I217" s="6">
        <f ca="1">SUMIFS('[1]BD Ajust.'!$AC:$AC,'[1]BD Ajust.'!$G:$G,$A217,'[1]BD Ajust.'!$A:$A,I$2,'[1]BD Ajust.'!$D:$D,$C217)</f>
        <v>11122016</v>
      </c>
      <c r="J217" s="6">
        <f ca="1">SUMIFS('[1]BD Ajust.'!$AC:$AC,'[1]BD Ajust.'!$G:$G,$A217,'[1]BD Ajust.'!$A:$A,J$2,'[1]BD Ajust.'!$D:$D,$C217)</f>
        <v>416161</v>
      </c>
      <c r="K217" s="6">
        <f ca="1">SUMIFS('[1]BD Ajust.'!$AC:$AC,'[1]BD Ajust.'!$G:$G,$A217,'[1]BD Ajust.'!$A:$A,K$2,'[1]BD Ajust.'!$D:$D,$C217)</f>
        <v>449968</v>
      </c>
      <c r="L217" s="6">
        <f t="shared" ca="1" si="9"/>
        <v>1693.0656484250592</v>
      </c>
      <c r="O217" s="17">
        <f ca="1">SUMIFS('[1]BD Ajust.'!$AC:$AC,'[1]BD Ajust.'!$G:$G,$A217,'[1]BD Ajust.'!$A:$A,O$2,'[1]BD Ajust.'!$D:$D,$C217)</f>
        <v>3514873</v>
      </c>
      <c r="P217" s="17">
        <f ca="1">SUMIFS('[1]BD Ajust.'!$AC:$AC,'[1]BD Ajust.'!$G:$G,$A217,'[1]BD Ajust.'!$A:$A,P$2,'[1]BD Ajust.'!$D:$D,$C217)</f>
        <v>2205</v>
      </c>
      <c r="Q217" s="17">
        <f ca="1">SUMIFS('[1]BD Ajust.'!$AC:$AC,'[1]BD Ajust.'!$G:$G,$A217,'[1]BD Ajust.'!$A:$A,Q$2,'[1]BD Ajust.'!$D:$D,$C217)</f>
        <v>15139236</v>
      </c>
      <c r="R217" s="17">
        <f t="shared" ca="1" si="10"/>
        <v>0.7837747336377473</v>
      </c>
      <c r="S217" s="17">
        <f t="shared" ca="1" si="11"/>
        <v>511.93435157494082</v>
      </c>
    </row>
    <row r="218" spans="1:19" x14ac:dyDescent="0.25">
      <c r="A218" s="21">
        <v>202</v>
      </c>
      <c r="B218" s="4" t="str">
        <f>VLOOKUP(A218,[1]Respondent_ID!$A$10:$B$271,2,FALSE)</f>
        <v xml:space="preserve">Chugach Electric Association, Inc.                                    </v>
      </c>
      <c r="C218" s="21">
        <v>2016</v>
      </c>
      <c r="D218" s="5">
        <f ca="1">SUMIFS('[1]BD Ajust.'!$AC:$AC,'[1]BD Ajust.'!$G:$G,$A218,'[1]BD Ajust.'!$A:$A,D$2,'[1]BD Ajust.'!$D:$D,$C218)</f>
        <v>368562231.21604723</v>
      </c>
      <c r="E218" s="6">
        <f ca="1">SUMIFS('[1]BD Ajust.'!$AC:$AC,'[1]BD Ajust.'!$G:$G,$A218,'[1]BD Ajust.'!$A:$A,E$2,'[1]BD Ajust.'!$D:$D,$C218)</f>
        <v>16968919.031745471</v>
      </c>
      <c r="F218" s="6">
        <f ca="1">SUMIFS('[1]BD Ajust.'!$AC:$AC,'[1]BD Ajust.'!$G:$G,$A218,'[1]BD Ajust.'!$A:$A,F$2,'[1]BD Ajust.'!$D:$D,$C218)</f>
        <v>6678269.8024806688</v>
      </c>
      <c r="G218" s="5">
        <f ca="1">SUMIFS('[1]BD Ajust.'!$AC:$AC,'[1]BD Ajust.'!$G:$G,$A218,'[1]BD Ajust.'!$A:$A,G$2,'[1]BD Ajust.'!$D:$D,$C218)</f>
        <v>14209132.345648706</v>
      </c>
      <c r="H218" s="6">
        <f ca="1">SUMIFS('[1]BD Ajust.'!$AC:$AC,'[1]BD Ajust.'!$G:$G,$A218,'[1]BD Ajust.'!$A:$A,H$2,'[1]BD Ajust.'!$D:$D,$C218)</f>
        <v>10612619.938696008</v>
      </c>
      <c r="I218" s="6">
        <f ca="1">SUMIFS('[1]BD Ajust.'!$AC:$AC,'[1]BD Ajust.'!$G:$G,$A218,'[1]BD Ajust.'!$A:$A,I$2,'[1]BD Ajust.'!$D:$D,$C218)</f>
        <v>1113020</v>
      </c>
      <c r="J218" s="6">
        <f ca="1">SUMIFS('[1]BD Ajust.'!$AC:$AC,'[1]BD Ajust.'!$G:$G,$A218,'[1]BD Ajust.'!$A:$A,J$2,'[1]BD Ajust.'!$D:$D,$C218)</f>
        <v>101939</v>
      </c>
      <c r="K218" s="6">
        <f ca="1">SUMIFS('[1]BD Ajust.'!$AC:$AC,'[1]BD Ajust.'!$G:$G,$A218,'[1]BD Ajust.'!$A:$A,K$2,'[1]BD Ajust.'!$D:$D,$C218)</f>
        <v>80523</v>
      </c>
      <c r="L218" s="6">
        <f t="shared" ca="1" si="9"/>
        <v>187.09902670648648</v>
      </c>
      <c r="O218" s="17">
        <f ca="1">SUMIFS('[1]BD Ajust.'!$AC:$AC,'[1]BD Ajust.'!$G:$G,$A218,'[1]BD Ajust.'!$A:$A,O$2,'[1]BD Ajust.'!$D:$D,$C218)</f>
        <v>84063</v>
      </c>
      <c r="P218" s="17">
        <f ca="1">SUMIFS('[1]BD Ajust.'!$AC:$AC,'[1]BD Ajust.'!$G:$G,$A218,'[1]BD Ajust.'!$A:$A,P$2,'[1]BD Ajust.'!$D:$D,$C218)</f>
        <v>200</v>
      </c>
      <c r="Q218" s="17">
        <f ca="1">SUMIFS('[1]BD Ajust.'!$AC:$AC,'[1]BD Ajust.'!$G:$G,$A218,'[1]BD Ajust.'!$A:$A,Q$2,'[1]BD Ajust.'!$D:$D,$C218)</f>
        <v>1303204</v>
      </c>
      <c r="R218" s="17">
        <f t="shared" ca="1" si="10"/>
        <v>0.74383789954337898</v>
      </c>
      <c r="S218" s="17">
        <f t="shared" ca="1" si="11"/>
        <v>12.900973293513525</v>
      </c>
    </row>
    <row r="219" spans="1:19" x14ac:dyDescent="0.25">
      <c r="A219" s="21">
        <v>210</v>
      </c>
      <c r="B219" s="4" t="str">
        <f>VLOOKUP(A219,[1]Respondent_ID!$A$10:$B$271,2,FALSE)</f>
        <v xml:space="preserve">MidAmerican Energy Company                                            </v>
      </c>
      <c r="C219" s="21">
        <v>2016</v>
      </c>
      <c r="D219" s="5">
        <f ca="1">SUMIFS('[1]BD Ajust.'!$AC:$AC,'[1]BD Ajust.'!$G:$G,$A219,'[1]BD Ajust.'!$A:$A,D$2,'[1]BD Ajust.'!$D:$D,$C219)</f>
        <v>3642750973.6455245</v>
      </c>
      <c r="E219" s="6">
        <f ca="1">SUMIFS('[1]BD Ajust.'!$AC:$AC,'[1]BD Ajust.'!$G:$G,$A219,'[1]BD Ajust.'!$A:$A,E$2,'[1]BD Ajust.'!$D:$D,$C219)</f>
        <v>110362225.57295637</v>
      </c>
      <c r="F219" s="6">
        <f ca="1">SUMIFS('[1]BD Ajust.'!$AC:$AC,'[1]BD Ajust.'!$G:$G,$A219,'[1]BD Ajust.'!$A:$A,F$2,'[1]BD Ajust.'!$D:$D,$C219)</f>
        <v>125713756.28108145</v>
      </c>
      <c r="G219" s="5">
        <f ca="1">SUMIFS('[1]BD Ajust.'!$AC:$AC,'[1]BD Ajust.'!$G:$G,$A219,'[1]BD Ajust.'!$A:$A,G$2,'[1]BD Ajust.'!$D:$D,$C219)</f>
        <v>86269408.544861436</v>
      </c>
      <c r="H219" s="6">
        <f ca="1">SUMIFS('[1]BD Ajust.'!$AC:$AC,'[1]BD Ajust.'!$G:$G,$A219,'[1]BD Ajust.'!$A:$A,H$2,'[1]BD Ajust.'!$D:$D,$C219)</f>
        <v>26769329.816988528</v>
      </c>
      <c r="I219" s="6">
        <f ca="1">SUMIFS('[1]BD Ajust.'!$AC:$AC,'[1]BD Ajust.'!$G:$G,$A219,'[1]BD Ajust.'!$A:$A,I$2,'[1]BD Ajust.'!$D:$D,$C219)</f>
        <v>23986491</v>
      </c>
      <c r="J219" s="6">
        <f ca="1">SUMIFS('[1]BD Ajust.'!$AC:$AC,'[1]BD Ajust.'!$G:$G,$A219,'[1]BD Ajust.'!$A:$A,J$2,'[1]BD Ajust.'!$D:$D,$C219)</f>
        <v>773742</v>
      </c>
      <c r="K219" s="6">
        <f ca="1">SUMIFS('[1]BD Ajust.'!$AC:$AC,'[1]BD Ajust.'!$G:$G,$A219,'[1]BD Ajust.'!$A:$A,K$2,'[1]BD Ajust.'!$D:$D,$C219)</f>
        <v>760586</v>
      </c>
      <c r="L219" s="6">
        <f t="shared" ca="1" si="9"/>
        <v>3497.3037815265334</v>
      </c>
      <c r="O219" s="17">
        <f ca="1">SUMIFS('[1]BD Ajust.'!$AC:$AC,'[1]BD Ajust.'!$G:$G,$A219,'[1]BD Ajust.'!$A:$A,O$2,'[1]BD Ajust.'!$D:$D,$C219)</f>
        <v>8488532</v>
      </c>
      <c r="P219" s="17">
        <f ca="1">SUMIFS('[1]BD Ajust.'!$AC:$AC,'[1]BD Ajust.'!$G:$G,$A219,'[1]BD Ajust.'!$A:$A,P$2,'[1]BD Ajust.'!$D:$D,$C219)</f>
        <v>4698</v>
      </c>
      <c r="Q219" s="17">
        <f ca="1">SUMIFS('[1]BD Ajust.'!$AC:$AC,'[1]BD Ajust.'!$G:$G,$A219,'[1]BD Ajust.'!$A:$A,Q$2,'[1]BD Ajust.'!$D:$D,$C219)</f>
        <v>33213333</v>
      </c>
      <c r="R219" s="17">
        <f t="shared" ca="1" si="10"/>
        <v>0.80704052146935157</v>
      </c>
      <c r="S219" s="17">
        <f t="shared" ca="1" si="11"/>
        <v>1200.6962184734666</v>
      </c>
    </row>
    <row r="220" spans="1:19" x14ac:dyDescent="0.25">
      <c r="A220" s="21">
        <v>269</v>
      </c>
      <c r="B220" s="4" t="str">
        <f>VLOOKUP(A220,[1]Respondent_ID!$A$10:$B$271,2,FALSE)</f>
        <v xml:space="preserve">Golden State Water Company                                            </v>
      </c>
      <c r="C220" s="21">
        <v>2016</v>
      </c>
      <c r="D220" s="5">
        <f ca="1">SUMIFS('[1]BD Ajust.'!$AC:$AC,'[1]BD Ajust.'!$G:$G,$A220,'[1]BD Ajust.'!$A:$A,D$2,'[1]BD Ajust.'!$D:$D,$C220)</f>
        <v>88452302.634484142</v>
      </c>
      <c r="E220" s="6">
        <f ca="1">SUMIFS('[1]BD Ajust.'!$AC:$AC,'[1]BD Ajust.'!$G:$G,$A220,'[1]BD Ajust.'!$A:$A,E$2,'[1]BD Ajust.'!$D:$D,$C220)</f>
        <v>9476377.6675940119</v>
      </c>
      <c r="F220" s="6">
        <f ca="1">SUMIFS('[1]BD Ajust.'!$AC:$AC,'[1]BD Ajust.'!$G:$G,$A220,'[1]BD Ajust.'!$A:$A,F$2,'[1]BD Ajust.'!$D:$D,$C220)</f>
        <v>991430.75701193872</v>
      </c>
      <c r="G220" s="5">
        <f ca="1">SUMIFS('[1]BD Ajust.'!$AC:$AC,'[1]BD Ajust.'!$G:$G,$A220,'[1]BD Ajust.'!$A:$A,G$2,'[1]BD Ajust.'!$D:$D,$C220)</f>
        <v>2332473.3980425587</v>
      </c>
      <c r="H220" s="6">
        <f ca="1">SUMIFS('[1]BD Ajust.'!$AC:$AC,'[1]BD Ajust.'!$G:$G,$A220,'[1]BD Ajust.'!$A:$A,H$2,'[1]BD Ajust.'!$D:$D,$C220)</f>
        <v>6813139.915650012</v>
      </c>
      <c r="I220" s="6">
        <f ca="1">SUMIFS('[1]BD Ajust.'!$AC:$AC,'[1]BD Ajust.'!$G:$G,$A220,'[1]BD Ajust.'!$A:$A,I$2,'[1]BD Ajust.'!$D:$D,$C220)</f>
        <v>128821</v>
      </c>
      <c r="J220" s="6">
        <f ca="1">SUMIFS('[1]BD Ajust.'!$AC:$AC,'[1]BD Ajust.'!$G:$G,$A220,'[1]BD Ajust.'!$A:$A,J$2,'[1]BD Ajust.'!$D:$D,$C220)</f>
        <v>21835</v>
      </c>
      <c r="K220" s="6">
        <f ca="1">SUMIFS('[1]BD Ajust.'!$AC:$AC,'[1]BD Ajust.'!$G:$G,$A220,'[1]BD Ajust.'!$A:$A,K$2,'[1]BD Ajust.'!$D:$D,$C220)</f>
        <v>23866</v>
      </c>
      <c r="L220" s="6">
        <f t="shared" ca="1" si="9"/>
        <v>38</v>
      </c>
      <c r="O220" s="17">
        <f>SUMIFS('[1]BD Ajust.'!$AC:$AC,'[1]BD Ajust.'!$G:$G,$A220,'[1]BD Ajust.'!$A:$A,O$2,'[1]BD Ajust.'!$D:$D,$C220)</f>
        <v>0</v>
      </c>
      <c r="P220" s="17">
        <f ca="1">SUMIFS('[1]BD Ajust.'!$AC:$AC,'[1]BD Ajust.'!$G:$G,$A220,'[1]BD Ajust.'!$A:$A,P$2,'[1]BD Ajust.'!$D:$D,$C220)</f>
        <v>38</v>
      </c>
      <c r="Q220" s="17">
        <f ca="1">SUMIFS('[1]BD Ajust.'!$AC:$AC,'[1]BD Ajust.'!$G:$G,$A220,'[1]BD Ajust.'!$A:$A,Q$2,'[1]BD Ajust.'!$D:$D,$C220)</f>
        <v>150656</v>
      </c>
      <c r="R220" s="17">
        <f t="shared" ca="1" si="10"/>
        <v>0.45258351357846677</v>
      </c>
      <c r="S220" s="17">
        <f t="shared" ca="1" si="11"/>
        <v>0</v>
      </c>
    </row>
    <row r="221" spans="1:19" x14ac:dyDescent="0.25">
      <c r="A221" s="21">
        <v>281</v>
      </c>
      <c r="B221" s="4" t="str">
        <f>VLOOKUP(A221,[1]Respondent_ID!$A$10:$B$271,2,FALSE)</f>
        <v xml:space="preserve">Interstate Power and Light Company                                    </v>
      </c>
      <c r="C221" s="21">
        <v>2016</v>
      </c>
      <c r="D221" s="5">
        <f ca="1">SUMIFS('[1]BD Ajust.'!$AC:$AC,'[1]BD Ajust.'!$G:$G,$A221,'[1]BD Ajust.'!$A:$A,D$2,'[1]BD Ajust.'!$D:$D,$C221)</f>
        <v>3321857245.9711642</v>
      </c>
      <c r="E221" s="6">
        <f ca="1">SUMIFS('[1]BD Ajust.'!$AC:$AC,'[1]BD Ajust.'!$G:$G,$A221,'[1]BD Ajust.'!$A:$A,E$2,'[1]BD Ajust.'!$D:$D,$C221)</f>
        <v>128284810.57303777</v>
      </c>
      <c r="F221" s="6">
        <f ca="1">SUMIFS('[1]BD Ajust.'!$AC:$AC,'[1]BD Ajust.'!$G:$G,$A221,'[1]BD Ajust.'!$A:$A,F$2,'[1]BD Ajust.'!$D:$D,$C221)</f>
        <v>75321791.088090152</v>
      </c>
      <c r="G221" s="5">
        <f ca="1">SUMIFS('[1]BD Ajust.'!$AC:$AC,'[1]BD Ajust.'!$G:$G,$A221,'[1]BD Ajust.'!$A:$A,G$2,'[1]BD Ajust.'!$D:$D,$C221)</f>
        <v>32086520.211123314</v>
      </c>
      <c r="H221" s="6">
        <f ca="1">SUMIFS('[1]BD Ajust.'!$AC:$AC,'[1]BD Ajust.'!$G:$G,$A221,'[1]BD Ajust.'!$A:$A,H$2,'[1]BD Ajust.'!$D:$D,$C221)</f>
        <v>23147900.990059633</v>
      </c>
      <c r="I221" s="6">
        <f ca="1">SUMIFS('[1]BD Ajust.'!$AC:$AC,'[1]BD Ajust.'!$G:$G,$A221,'[1]BD Ajust.'!$A:$A,I$2,'[1]BD Ajust.'!$D:$D,$C221)</f>
        <v>14564378</v>
      </c>
      <c r="J221" s="6">
        <f ca="1">SUMIFS('[1]BD Ajust.'!$AC:$AC,'[1]BD Ajust.'!$G:$G,$A221,'[1]BD Ajust.'!$A:$A,J$2,'[1]BD Ajust.'!$D:$D,$C221)</f>
        <v>424004</v>
      </c>
      <c r="K221" s="6">
        <f ca="1">SUMIFS('[1]BD Ajust.'!$AC:$AC,'[1]BD Ajust.'!$G:$G,$A221,'[1]BD Ajust.'!$A:$A,K$2,'[1]BD Ajust.'!$D:$D,$C221)</f>
        <v>488265</v>
      </c>
      <c r="L221" s="6">
        <f t="shared" ca="1" si="9"/>
        <v>2628.6071252061693</v>
      </c>
      <c r="O221" s="17">
        <f ca="1">SUMIFS('[1]BD Ajust.'!$AC:$AC,'[1]BD Ajust.'!$G:$G,$A221,'[1]BD Ajust.'!$A:$A,O$2,'[1]BD Ajust.'!$D:$D,$C221)</f>
        <v>2098353</v>
      </c>
      <c r="P221" s="17">
        <f ca="1">SUMIFS('[1]BD Ajust.'!$AC:$AC,'[1]BD Ajust.'!$G:$G,$A221,'[1]BD Ajust.'!$A:$A,P$2,'[1]BD Ajust.'!$D:$D,$C221)</f>
        <v>2996</v>
      </c>
      <c r="Q221" s="17">
        <f ca="1">SUMIFS('[1]BD Ajust.'!$AC:$AC,'[1]BD Ajust.'!$G:$G,$A221,'[1]BD Ajust.'!$A:$A,Q$2,'[1]BD Ajust.'!$D:$D,$C221)</f>
        <v>17111561</v>
      </c>
      <c r="R221" s="17">
        <f t="shared" ca="1" si="10"/>
        <v>0.65199417335747512</v>
      </c>
      <c r="S221" s="17">
        <f t="shared" ca="1" si="11"/>
        <v>367.39287479383091</v>
      </c>
    </row>
    <row r="222" spans="1:19" x14ac:dyDescent="0.25">
      <c r="A222" s="21">
        <v>288</v>
      </c>
      <c r="B222" s="4" t="str">
        <f>VLOOKUP(A222,[1]Respondent_ID!$A$10:$B$271,2,FALSE)</f>
        <v xml:space="preserve">UNS Electric, Inc.                                                    </v>
      </c>
      <c r="C222" s="21">
        <v>2016</v>
      </c>
      <c r="D222" s="5">
        <f ca="1">SUMIFS('[1]BD Ajust.'!$AC:$AC,'[1]BD Ajust.'!$G:$G,$A222,'[1]BD Ajust.'!$A:$A,D$2,'[1]BD Ajust.'!$D:$D,$C222)</f>
        <v>762444625.40387177</v>
      </c>
      <c r="E222" s="6">
        <f ca="1">SUMIFS('[1]BD Ajust.'!$AC:$AC,'[1]BD Ajust.'!$G:$G,$A222,'[1]BD Ajust.'!$A:$A,E$2,'[1]BD Ajust.'!$D:$D,$C222)</f>
        <v>20694856.062625479</v>
      </c>
      <c r="F222" s="6">
        <f ca="1">SUMIFS('[1]BD Ajust.'!$AC:$AC,'[1]BD Ajust.'!$G:$G,$A222,'[1]BD Ajust.'!$A:$A,F$2,'[1]BD Ajust.'!$D:$D,$C222)</f>
        <v>9692393.7552551609</v>
      </c>
      <c r="G222" s="5">
        <f ca="1">SUMIFS('[1]BD Ajust.'!$AC:$AC,'[1]BD Ajust.'!$G:$G,$A222,'[1]BD Ajust.'!$A:$A,G$2,'[1]BD Ajust.'!$D:$D,$C222)</f>
        <v>5416768.986458376</v>
      </c>
      <c r="H222" s="6">
        <f ca="1">SUMIFS('[1]BD Ajust.'!$AC:$AC,'[1]BD Ajust.'!$G:$G,$A222,'[1]BD Ajust.'!$A:$A,H$2,'[1]BD Ajust.'!$D:$D,$C222)</f>
        <v>4356373.3980183676</v>
      </c>
      <c r="I222" s="6">
        <f ca="1">SUMIFS('[1]BD Ajust.'!$AC:$AC,'[1]BD Ajust.'!$G:$G,$A222,'[1]BD Ajust.'!$A:$A,I$2,'[1]BD Ajust.'!$D:$D,$C222)</f>
        <v>1637808</v>
      </c>
      <c r="J222" s="6">
        <f ca="1">SUMIFS('[1]BD Ajust.'!$AC:$AC,'[1]BD Ajust.'!$G:$G,$A222,'[1]BD Ajust.'!$A:$A,J$2,'[1]BD Ajust.'!$D:$D,$C222)</f>
        <v>106287</v>
      </c>
      <c r="K222" s="6">
        <f ca="1">SUMIFS('[1]BD Ajust.'!$AC:$AC,'[1]BD Ajust.'!$G:$G,$A222,'[1]BD Ajust.'!$A:$A,K$2,'[1]BD Ajust.'!$D:$D,$C222)</f>
        <v>95084</v>
      </c>
      <c r="L222" s="6">
        <f t="shared" ca="1" si="9"/>
        <v>371.38352543779706</v>
      </c>
      <c r="O222" s="17">
        <f ca="1">SUMIFS('[1]BD Ajust.'!$AC:$AC,'[1]BD Ajust.'!$G:$G,$A222,'[1]BD Ajust.'!$A:$A,O$2,'[1]BD Ajust.'!$D:$D,$C222)</f>
        <v>125045</v>
      </c>
      <c r="P222" s="17">
        <f ca="1">SUMIFS('[1]BD Ajust.'!$AC:$AC,'[1]BD Ajust.'!$G:$G,$A222,'[1]BD Ajust.'!$A:$A,P$2,'[1]BD Ajust.'!$D:$D,$C222)</f>
        <v>398</v>
      </c>
      <c r="Q222" s="17">
        <f ca="1">SUMIFS('[1]BD Ajust.'!$AC:$AC,'[1]BD Ajust.'!$G:$G,$A222,'[1]BD Ajust.'!$A:$A,Q$2,'[1]BD Ajust.'!$D:$D,$C222)</f>
        <v>1869816</v>
      </c>
      <c r="R222" s="17">
        <f t="shared" ca="1" si="10"/>
        <v>0.53630481172988231</v>
      </c>
      <c r="S222" s="17">
        <f t="shared" ca="1" si="11"/>
        <v>26.61647456220291</v>
      </c>
    </row>
    <row r="223" spans="1:19" x14ac:dyDescent="0.25">
      <c r="A223" s="21">
        <v>290</v>
      </c>
      <c r="B223" s="4" t="str">
        <f>VLOOKUP(A223,[1]Respondent_ID!$A$10:$B$271,2,FALSE)</f>
        <v xml:space="preserve">Unitil Energy Systems, Inc.                                           </v>
      </c>
      <c r="C223" s="21">
        <v>2016</v>
      </c>
      <c r="D223" s="5">
        <f ca="1">SUMIFS('[1]BD Ajust.'!$AC:$AC,'[1]BD Ajust.'!$G:$G,$A223,'[1]BD Ajust.'!$A:$A,D$2,'[1]BD Ajust.'!$D:$D,$C223)</f>
        <v>310699767.40531123</v>
      </c>
      <c r="E223" s="6">
        <f ca="1">SUMIFS('[1]BD Ajust.'!$AC:$AC,'[1]BD Ajust.'!$G:$G,$A223,'[1]BD Ajust.'!$A:$A,E$2,'[1]BD Ajust.'!$D:$D,$C223)</f>
        <v>18530179.051543638</v>
      </c>
      <c r="F223" s="6">
        <f ca="1">SUMIFS('[1]BD Ajust.'!$AC:$AC,'[1]BD Ajust.'!$G:$G,$A223,'[1]BD Ajust.'!$A:$A,F$2,'[1]BD Ajust.'!$D:$D,$C223)</f>
        <v>7143409.9356564432</v>
      </c>
      <c r="G223" s="5">
        <f ca="1">SUMIFS('[1]BD Ajust.'!$AC:$AC,'[1]BD Ajust.'!$G:$G,$A223,'[1]BD Ajust.'!$A:$A,G$2,'[1]BD Ajust.'!$D:$D,$C223)</f>
        <v>8274034.3171959165</v>
      </c>
      <c r="H223" s="6">
        <f ca="1">SUMIFS('[1]BD Ajust.'!$AC:$AC,'[1]BD Ajust.'!$G:$G,$A223,'[1]BD Ajust.'!$A:$A,H$2,'[1]BD Ajust.'!$D:$D,$C223)</f>
        <v>3442105.0607689889</v>
      </c>
      <c r="I223" s="6">
        <f ca="1">SUMIFS('[1]BD Ajust.'!$AC:$AC,'[1]BD Ajust.'!$G:$G,$A223,'[1]BD Ajust.'!$A:$A,I$2,'[1]BD Ajust.'!$D:$D,$C223)</f>
        <v>1188025</v>
      </c>
      <c r="J223" s="6">
        <f ca="1">SUMIFS('[1]BD Ajust.'!$AC:$AC,'[1]BD Ajust.'!$G:$G,$A223,'[1]BD Ajust.'!$A:$A,J$2,'[1]BD Ajust.'!$D:$D,$C223)</f>
        <v>32755</v>
      </c>
      <c r="K223" s="6">
        <f ca="1">SUMIFS('[1]BD Ajust.'!$AC:$AC,'[1]BD Ajust.'!$G:$G,$A223,'[1]BD Ajust.'!$A:$A,K$2,'[1]BD Ajust.'!$D:$D,$C223)</f>
        <v>78402</v>
      </c>
      <c r="L223" s="6">
        <f t="shared" ca="1" si="9"/>
        <v>279.36948184685144</v>
      </c>
      <c r="O223" s="17">
        <f ca="1">SUMIFS('[1]BD Ajust.'!$AC:$AC,'[1]BD Ajust.'!$G:$G,$A223,'[1]BD Ajust.'!$A:$A,O$2,'[1]BD Ajust.'!$D:$D,$C223)</f>
        <v>15379</v>
      </c>
      <c r="P223" s="17">
        <f ca="1">SUMIFS('[1]BD Ajust.'!$AC:$AC,'[1]BD Ajust.'!$G:$G,$A223,'[1]BD Ajust.'!$A:$A,P$2,'[1]BD Ajust.'!$D:$D,$C223)</f>
        <v>286</v>
      </c>
      <c r="Q223" s="17">
        <f ca="1">SUMIFS('[1]BD Ajust.'!$AC:$AC,'[1]BD Ajust.'!$G:$G,$A223,'[1]BD Ajust.'!$A:$A,Q$2,'[1]BD Ajust.'!$D:$D,$C223)</f>
        <v>663356</v>
      </c>
      <c r="R223" s="17">
        <f t="shared" ca="1" si="10"/>
        <v>0.26477472299390109</v>
      </c>
      <c r="S223" s="17">
        <f t="shared" ca="1" si="11"/>
        <v>6.630518153148536</v>
      </c>
    </row>
    <row r="224" spans="1:19" x14ac:dyDescent="0.25">
      <c r="A224" s="21">
        <v>309</v>
      </c>
      <c r="B224" s="4" t="str">
        <f>VLOOKUP(A224,[1]Respondent_ID!$A$10:$B$271,2,FALSE)</f>
        <v xml:space="preserve">NSTAR Electric Company                                                </v>
      </c>
      <c r="C224" s="21">
        <v>2016</v>
      </c>
      <c r="D224" s="5">
        <f ca="1">SUMIFS('[1]BD Ajust.'!$AC:$AC,'[1]BD Ajust.'!$G:$G,$A224,'[1]BD Ajust.'!$A:$A,D$2,'[1]BD Ajust.'!$D:$D,$C224)</f>
        <v>5665986184.3316793</v>
      </c>
      <c r="E224" s="6">
        <f ca="1">SUMIFS('[1]BD Ajust.'!$AC:$AC,'[1]BD Ajust.'!$G:$G,$A224,'[1]BD Ajust.'!$A:$A,E$2,'[1]BD Ajust.'!$D:$D,$C224)</f>
        <v>286323866.73494768</v>
      </c>
      <c r="F224" s="6">
        <f ca="1">SUMIFS('[1]BD Ajust.'!$AC:$AC,'[1]BD Ajust.'!$G:$G,$A224,'[1]BD Ajust.'!$A:$A,F$2,'[1]BD Ajust.'!$D:$D,$C224)</f>
        <v>368250036.05337662</v>
      </c>
      <c r="G224" s="5">
        <f ca="1">SUMIFS('[1]BD Ajust.'!$AC:$AC,'[1]BD Ajust.'!$G:$G,$A224,'[1]BD Ajust.'!$A:$A,G$2,'[1]BD Ajust.'!$D:$D,$C224)</f>
        <v>131487876.33823495</v>
      </c>
      <c r="H224" s="6">
        <f ca="1">SUMIFS('[1]BD Ajust.'!$AC:$AC,'[1]BD Ajust.'!$G:$G,$A224,'[1]BD Ajust.'!$A:$A,H$2,'[1]BD Ajust.'!$D:$D,$C224)</f>
        <v>92510648.136324957</v>
      </c>
      <c r="I224" s="6">
        <f ca="1">SUMIFS('[1]BD Ajust.'!$AC:$AC,'[1]BD Ajust.'!$G:$G,$A224,'[1]BD Ajust.'!$A:$A,I$2,'[1]BD Ajust.'!$D:$D,$C224)</f>
        <v>20619258</v>
      </c>
      <c r="J224" s="6">
        <f ca="1">SUMIFS('[1]BD Ajust.'!$AC:$AC,'[1]BD Ajust.'!$G:$G,$A224,'[1]BD Ajust.'!$A:$A,J$2,'[1]BD Ajust.'!$D:$D,$C224)</f>
        <v>1143778</v>
      </c>
      <c r="K224" s="6">
        <f ca="1">SUMIFS('[1]BD Ajust.'!$AC:$AC,'[1]BD Ajust.'!$G:$G,$A224,'[1]BD Ajust.'!$A:$A,K$2,'[1]BD Ajust.'!$D:$D,$C224)</f>
        <v>1197388</v>
      </c>
      <c r="L224" s="6">
        <f t="shared" ca="1" si="9"/>
        <v>4174.4050177891195</v>
      </c>
      <c r="O224" s="17">
        <f ca="1">SUMIFS('[1]BD Ajust.'!$AC:$AC,'[1]BD Ajust.'!$G:$G,$A224,'[1]BD Ajust.'!$A:$A,O$2,'[1]BD Ajust.'!$D:$D,$C224)</f>
        <v>2508505</v>
      </c>
      <c r="P224" s="17">
        <f ca="1">SUMIFS('[1]BD Ajust.'!$AC:$AC,'[1]BD Ajust.'!$G:$G,$A224,'[1]BD Ajust.'!$A:$A,P$2,'[1]BD Ajust.'!$D:$D,$C224)</f>
        <v>4655</v>
      </c>
      <c r="Q224" s="17">
        <f ca="1">SUMIFS('[1]BD Ajust.'!$AC:$AC,'[1]BD Ajust.'!$G:$G,$A224,'[1]BD Ajust.'!$A:$A,Q$2,'[1]BD Ajust.'!$D:$D,$C224)</f>
        <v>24297155</v>
      </c>
      <c r="R224" s="17">
        <f t="shared" ca="1" si="10"/>
        <v>0.5958427134372134</v>
      </c>
      <c r="S224" s="17">
        <f t="shared" ca="1" si="11"/>
        <v>480.59498221088023</v>
      </c>
    </row>
    <row r="225" spans="1:19" x14ac:dyDescent="0.25">
      <c r="A225" s="21">
        <v>403</v>
      </c>
      <c r="B225" s="4" t="str">
        <f>VLOOKUP(A225,[1]Respondent_ID!$A$10:$B$271,2,FALSE)</f>
        <v xml:space="preserve">Cheyenne Light, Fuel and Power Company                                </v>
      </c>
      <c r="C225" s="21">
        <v>2016</v>
      </c>
      <c r="D225" s="5">
        <f ca="1">SUMIFS('[1]BD Ajust.'!$AC:$AC,'[1]BD Ajust.'!$G:$G,$A225,'[1]BD Ajust.'!$A:$A,D$2,'[1]BD Ajust.'!$D:$D,$C225)</f>
        <v>204320279.60257763</v>
      </c>
      <c r="E225" s="6">
        <f ca="1">SUMIFS('[1]BD Ajust.'!$AC:$AC,'[1]BD Ajust.'!$G:$G,$A225,'[1]BD Ajust.'!$A:$A,E$2,'[1]BD Ajust.'!$D:$D,$C225)</f>
        <v>6745877.2409655126</v>
      </c>
      <c r="F225" s="6">
        <f ca="1">SUMIFS('[1]BD Ajust.'!$AC:$AC,'[1]BD Ajust.'!$G:$G,$A225,'[1]BD Ajust.'!$A:$A,F$2,'[1]BD Ajust.'!$D:$D,$C225)</f>
        <v>1710425.0855881546</v>
      </c>
      <c r="G225" s="5">
        <f ca="1">SUMIFS('[1]BD Ajust.'!$AC:$AC,'[1]BD Ajust.'!$G:$G,$A225,'[1]BD Ajust.'!$A:$A,G$2,'[1]BD Ajust.'!$D:$D,$C225)</f>
        <v>3708254.1239373125</v>
      </c>
      <c r="H225" s="6">
        <f ca="1">SUMIFS('[1]BD Ajust.'!$AC:$AC,'[1]BD Ajust.'!$G:$G,$A225,'[1]BD Ajust.'!$A:$A,H$2,'[1]BD Ajust.'!$D:$D,$C225)</f>
        <v>1647641.283190354</v>
      </c>
      <c r="I225" s="6">
        <f ca="1">SUMIFS('[1]BD Ajust.'!$AC:$AC,'[1]BD Ajust.'!$G:$G,$A225,'[1]BD Ajust.'!$A:$A,I$2,'[1]BD Ajust.'!$D:$D,$C225)</f>
        <v>1449249</v>
      </c>
      <c r="J225" s="6">
        <f ca="1">SUMIFS('[1]BD Ajust.'!$AC:$AC,'[1]BD Ajust.'!$G:$G,$A225,'[1]BD Ajust.'!$A:$A,J$2,'[1]BD Ajust.'!$D:$D,$C225)</f>
        <v>117551</v>
      </c>
      <c r="K225" s="6">
        <f ca="1">SUMIFS('[1]BD Ajust.'!$AC:$AC,'[1]BD Ajust.'!$G:$G,$A225,'[1]BD Ajust.'!$A:$A,K$2,'[1]BD Ajust.'!$D:$D,$C225)</f>
        <v>41583</v>
      </c>
      <c r="L225" s="6">
        <f t="shared" ca="1" si="9"/>
        <v>217.63433270478907</v>
      </c>
      <c r="O225" s="17">
        <f ca="1">SUMIFS('[1]BD Ajust.'!$AC:$AC,'[1]BD Ajust.'!$G:$G,$A225,'[1]BD Ajust.'!$A:$A,O$2,'[1]BD Ajust.'!$D:$D,$C225)</f>
        <v>110621</v>
      </c>
      <c r="P225" s="17">
        <f ca="1">SUMIFS('[1]BD Ajust.'!$AC:$AC,'[1]BD Ajust.'!$G:$G,$A225,'[1]BD Ajust.'!$A:$A,P$2,'[1]BD Ajust.'!$D:$D,$C225)</f>
        <v>233</v>
      </c>
      <c r="Q225" s="17">
        <f ca="1">SUMIFS('[1]BD Ajust.'!$AC:$AC,'[1]BD Ajust.'!$G:$G,$A225,'[1]BD Ajust.'!$A:$A,Q$2,'[1]BD Ajust.'!$D:$D,$C225)</f>
        <v>1677421</v>
      </c>
      <c r="R225" s="17">
        <f t="shared" ca="1" si="10"/>
        <v>0.82183010954984614</v>
      </c>
      <c r="S225" s="17">
        <f t="shared" ca="1" si="11"/>
        <v>15.365667295210921</v>
      </c>
    </row>
    <row r="226" spans="1:19" x14ac:dyDescent="0.25">
      <c r="A226" s="21">
        <v>428</v>
      </c>
      <c r="B226" s="4" t="str">
        <f>VLOOKUP(A226,[1]Respondent_ID!$A$10:$B$271,2,FALSE)</f>
        <v xml:space="preserve">UGI Utilities, Inc.                                                   </v>
      </c>
      <c r="C226" s="21">
        <v>2016</v>
      </c>
      <c r="D226" s="5">
        <f ca="1">SUMIFS('[1]BD Ajust.'!$AC:$AC,'[1]BD Ajust.'!$G:$G,$A226,'[1]BD Ajust.'!$A:$A,D$2,'[1]BD Ajust.'!$D:$D,$C226)</f>
        <v>180114354.15366861</v>
      </c>
      <c r="E226" s="6">
        <f ca="1">SUMIFS('[1]BD Ajust.'!$AC:$AC,'[1]BD Ajust.'!$G:$G,$A226,'[1]BD Ajust.'!$A:$A,E$2,'[1]BD Ajust.'!$D:$D,$C226)</f>
        <v>14194599.783430323</v>
      </c>
      <c r="F226" s="6">
        <f ca="1">SUMIFS('[1]BD Ajust.'!$AC:$AC,'[1]BD Ajust.'!$G:$G,$A226,'[1]BD Ajust.'!$A:$A,F$2,'[1]BD Ajust.'!$D:$D,$C226)</f>
        <v>3529763.5794489896</v>
      </c>
      <c r="G226" s="5">
        <f ca="1">SUMIFS('[1]BD Ajust.'!$AC:$AC,'[1]BD Ajust.'!$G:$G,$A226,'[1]BD Ajust.'!$A:$A,G$2,'[1]BD Ajust.'!$D:$D,$C226)</f>
        <v>7167653.0476491898</v>
      </c>
      <c r="H226" s="6">
        <f ca="1">SUMIFS('[1]BD Ajust.'!$AC:$AC,'[1]BD Ajust.'!$G:$G,$A226,'[1]BD Ajust.'!$A:$A,H$2,'[1]BD Ajust.'!$D:$D,$C226)</f>
        <v>3592322.7297835732</v>
      </c>
      <c r="I226" s="6">
        <f ca="1">SUMIFS('[1]BD Ajust.'!$AC:$AC,'[1]BD Ajust.'!$G:$G,$A226,'[1]BD Ajust.'!$A:$A,I$2,'[1]BD Ajust.'!$D:$D,$C226)</f>
        <v>976997</v>
      </c>
      <c r="J226" s="6">
        <f ca="1">SUMIFS('[1]BD Ajust.'!$AC:$AC,'[1]BD Ajust.'!$G:$G,$A226,'[1]BD Ajust.'!$A:$A,J$2,'[1]BD Ajust.'!$D:$D,$C226)</f>
        <v>56562</v>
      </c>
      <c r="K226" s="6">
        <f ca="1">SUMIFS('[1]BD Ajust.'!$AC:$AC,'[1]BD Ajust.'!$G:$G,$A226,'[1]BD Ajust.'!$A:$A,K$2,'[1]BD Ajust.'!$D:$D,$C226)</f>
        <v>61923</v>
      </c>
      <c r="L226" s="6">
        <f t="shared" ca="1" si="9"/>
        <v>199.96984581492308</v>
      </c>
      <c r="O226" s="17">
        <f ca="1">SUMIFS('[1]BD Ajust.'!$AC:$AC,'[1]BD Ajust.'!$G:$G,$A226,'[1]BD Ajust.'!$A:$A,O$2,'[1]BD Ajust.'!$D:$D,$C226)</f>
        <v>121</v>
      </c>
      <c r="P226" s="17">
        <f ca="1">SUMIFS('[1]BD Ajust.'!$AC:$AC,'[1]BD Ajust.'!$G:$G,$A226,'[1]BD Ajust.'!$A:$A,P$2,'[1]BD Ajust.'!$D:$D,$C226)</f>
        <v>200</v>
      </c>
      <c r="Q226" s="17">
        <f ca="1">SUMIFS('[1]BD Ajust.'!$AC:$AC,'[1]BD Ajust.'!$G:$G,$A226,'[1]BD Ajust.'!$A:$A,Q$2,'[1]BD Ajust.'!$D:$D,$C226)</f>
        <v>802542</v>
      </c>
      <c r="R226" s="17">
        <f t="shared" ca="1" si="10"/>
        <v>0.45807191780821915</v>
      </c>
      <c r="S226" s="17">
        <f t="shared" ca="1" si="11"/>
        <v>3.0154185076918093E-2</v>
      </c>
    </row>
    <row r="227" spans="1:19" x14ac:dyDescent="0.25">
      <c r="A227" s="21">
        <v>432</v>
      </c>
      <c r="B227" s="4" t="str">
        <f>VLOOKUP(A227,[1]Respondent_ID!$A$10:$B$271,2,FALSE)</f>
        <v xml:space="preserve">Black Hills/Colorado Electric Utility Company, LP                     </v>
      </c>
      <c r="C227" s="21">
        <v>2016</v>
      </c>
      <c r="D227" s="5">
        <f ca="1">SUMIFS('[1]BD Ajust.'!$AC:$AC,'[1]BD Ajust.'!$G:$G,$A227,'[1]BD Ajust.'!$A:$A,D$2,'[1]BD Ajust.'!$D:$D,$C227)</f>
        <v>561550681.1967442</v>
      </c>
      <c r="E227" s="6">
        <f ca="1">SUMIFS('[1]BD Ajust.'!$AC:$AC,'[1]BD Ajust.'!$G:$G,$A227,'[1]BD Ajust.'!$A:$A,E$2,'[1]BD Ajust.'!$D:$D,$C227)</f>
        <v>25039644.254499014</v>
      </c>
      <c r="F227" s="6">
        <f ca="1">SUMIFS('[1]BD Ajust.'!$AC:$AC,'[1]BD Ajust.'!$G:$G,$A227,'[1]BD Ajust.'!$A:$A,F$2,'[1]BD Ajust.'!$D:$D,$C227)</f>
        <v>4733394.5680232039</v>
      </c>
      <c r="G227" s="5">
        <f ca="1">SUMIFS('[1]BD Ajust.'!$AC:$AC,'[1]BD Ajust.'!$G:$G,$A227,'[1]BD Ajust.'!$A:$A,G$2,'[1]BD Ajust.'!$D:$D,$C227)</f>
        <v>15665912.561738614</v>
      </c>
      <c r="H227" s="6">
        <f ca="1">SUMIFS('[1]BD Ajust.'!$AC:$AC,'[1]BD Ajust.'!$G:$G,$A227,'[1]BD Ajust.'!$A:$A,H$2,'[1]BD Ajust.'!$D:$D,$C227)</f>
        <v>14273417.755055325</v>
      </c>
      <c r="I227" s="6">
        <f ca="1">SUMIFS('[1]BD Ajust.'!$AC:$AC,'[1]BD Ajust.'!$G:$G,$A227,'[1]BD Ajust.'!$A:$A,I$2,'[1]BD Ajust.'!$D:$D,$C227)</f>
        <v>1923650</v>
      </c>
      <c r="J227" s="6">
        <f ca="1">SUMIFS('[1]BD Ajust.'!$AC:$AC,'[1]BD Ajust.'!$G:$G,$A227,'[1]BD Ajust.'!$A:$A,J$2,'[1]BD Ajust.'!$D:$D,$C227)</f>
        <v>156905</v>
      </c>
      <c r="K227" s="6">
        <f ca="1">SUMIFS('[1]BD Ajust.'!$AC:$AC,'[1]BD Ajust.'!$G:$G,$A227,'[1]BD Ajust.'!$A:$A,K$2,'[1]BD Ajust.'!$D:$D,$C227)</f>
        <v>95537</v>
      </c>
      <c r="L227" s="6">
        <f t="shared" ca="1" si="9"/>
        <v>400.18585068077022</v>
      </c>
      <c r="O227" s="25">
        <f ca="1">SUMIFS('[1]BD Ajust.'!$AC:$AC,'[1]BD Ajust.'!$G:$G,$A227,'[1]BD Ajust.'!$A:$A,O$2,'[1]BD Ajust.'!$D:$D,$C227)</f>
        <v>61527</v>
      </c>
      <c r="P227" s="17">
        <f ca="1">SUMIFS('[1]BD Ajust.'!$AC:$AC,'[1]BD Ajust.'!$G:$G,$A227,'[1]BD Ajust.'!$A:$A,P$2,'[1]BD Ajust.'!$D:$D,$C227)</f>
        <v>412</v>
      </c>
      <c r="Q227" s="23">
        <f ca="1">SUMIFS('[1]BD Ajust.'!$AC:$AC,'[1]BD Ajust.'!$G:$G,$A227,'[1]BD Ajust.'!$A:$A,Q$2,'[1]BD Ajust.'!$D:$D,$C227)</f>
        <v>2145658</v>
      </c>
      <c r="R227" s="17">
        <f t="shared" ca="1" si="10"/>
        <v>0.59451001906281864</v>
      </c>
      <c r="S227" s="17">
        <f t="shared" ca="1" si="11"/>
        <v>11.814149319229811</v>
      </c>
    </row>
    <row r="228" spans="1:19" x14ac:dyDescent="0.25">
      <c r="A228" s="21">
        <v>500</v>
      </c>
      <c r="B228" s="4" t="str">
        <f>VLOOKUP(A228,[1]Respondent_ID!$A$10:$B$271,2,FALSE)</f>
        <v>ENSA</v>
      </c>
      <c r="C228" s="21">
        <v>2015</v>
      </c>
      <c r="D228" s="5">
        <f ca="1">SUMIFS('[1]BD Ajust.'!$AC:$AC,'[1]BD Ajust.'!$G:$G,$A228,'[1]BD Ajust.'!$A:$A,D$2,'[1]BD Ajust.'!$D:$D,$C228)</f>
        <v>1095206778.3060534</v>
      </c>
      <c r="E228" s="6">
        <f ca="1">SUMIFS('[1]BD Ajust.'!$AC:$AC,'[1]BD Ajust.'!$G:$G,$A228,'[1]BD Ajust.'!$A:$A,E$2,'[1]BD Ajust.'!$D:$D,$C228)</f>
        <v>93567423.431881323</v>
      </c>
      <c r="F228" s="6">
        <f ca="1">SUMIFS('[1]BD Ajust.'!$AC:$AC,'[1]BD Ajust.'!$G:$G,$A228,'[1]BD Ajust.'!$A:$A,F$2,'[1]BD Ajust.'!$D:$D,$C228)</f>
        <v>26248179.229948737</v>
      </c>
      <c r="G228" s="5">
        <f ca="1">SUMIFS('[1]BD Ajust.'!$AC:$AC,'[1]BD Ajust.'!$G:$G,$A228,'[1]BD Ajust.'!$A:$A,G$2,'[1]BD Ajust.'!$D:$D,$C228)</f>
        <v>26789853.673223954</v>
      </c>
      <c r="H228" s="6">
        <f ca="1">SUMIFS('[1]BD Ajust.'!$AC:$AC,'[1]BD Ajust.'!$G:$G,$A228,'[1]BD Ajust.'!$A:$A,H$2,'[1]BD Ajust.'!$D:$D,$C228)</f>
        <v>28792398.616521958</v>
      </c>
      <c r="I228" s="6">
        <f ca="1">SUMIFS('[1]BD Ajust.'!$AC:$AC,'[1]BD Ajust.'!$G:$G,$A228,'[1]BD Ajust.'!$A:$A,I$2,'[1]BD Ajust.'!$D:$D,$C228)</f>
        <v>3209040.0000000005</v>
      </c>
      <c r="J228" s="6">
        <f ca="1">SUMIFS('[1]BD Ajust.'!$AC:$AC,'[1]BD Ajust.'!$G:$G,$A228,'[1]BD Ajust.'!$A:$A,J$2,'[1]BD Ajust.'!$D:$D,$C228)</f>
        <v>390033.9199999994</v>
      </c>
      <c r="K228" s="6">
        <f ca="1">SUMIFS('[1]BD Ajust.'!$AC:$AC,'[1]BD Ajust.'!$G:$G,$A228,'[1]BD Ajust.'!$A:$A,K$2,'[1]BD Ajust.'!$D:$D,$C228)</f>
        <v>420135</v>
      </c>
      <c r="L228" s="6">
        <f ca="1">P228</f>
        <v>0</v>
      </c>
      <c r="O228" s="24"/>
      <c r="P228" s="17">
        <f ca="1">SUMIFS('[1]BD Ajust.'!$AC:$AC,'[1]BD Ajust.'!$G:$G,$A228,'[1]BD Ajust.'!$A:$A,P$2,'[1]BD Ajust.'!$D:$D,$C228)</f>
        <v>0</v>
      </c>
      <c r="Q228" s="24"/>
      <c r="R228" s="24"/>
      <c r="S228" s="24"/>
    </row>
    <row r="229" spans="1:19" x14ac:dyDescent="0.25">
      <c r="A229" s="21">
        <v>501</v>
      </c>
      <c r="B229" s="4" t="str">
        <f>VLOOKUP(A229,[1]Respondent_ID!$A$10:$B$271,2,FALSE)</f>
        <v>EDEMET</v>
      </c>
      <c r="C229" s="21">
        <v>2015</v>
      </c>
      <c r="D229" s="5">
        <f ca="1">SUMIFS('[1]BD Ajust.'!$AC:$AC,'[1]BD Ajust.'!$G:$G,$A229,'[1]BD Ajust.'!$A:$A,D$2,'[1]BD Ajust.'!$D:$D,$C229)</f>
        <v>1799852067.0911841</v>
      </c>
      <c r="E229" s="6">
        <f ca="1">SUMIFS('[1]BD Ajust.'!$AC:$AC,'[1]BD Ajust.'!$G:$G,$A229,'[1]BD Ajust.'!$A:$A,E$2,'[1]BD Ajust.'!$D:$D,$C229)</f>
        <v>119709538.80518539</v>
      </c>
      <c r="F229" s="6">
        <f ca="1">SUMIFS('[1]BD Ajust.'!$AC:$AC,'[1]BD Ajust.'!$G:$G,$A229,'[1]BD Ajust.'!$A:$A,F$2,'[1]BD Ajust.'!$D:$D,$C229)</f>
        <v>13331414.036797881</v>
      </c>
      <c r="G229" s="5">
        <f ca="1">SUMIFS('[1]BD Ajust.'!$AC:$AC,'[1]BD Ajust.'!$G:$G,$A229,'[1]BD Ajust.'!$A:$A,G$2,'[1]BD Ajust.'!$D:$D,$C229)</f>
        <v>44116096.769464396</v>
      </c>
      <c r="H229" s="6">
        <f ca="1">SUMIFS('[1]BD Ajust.'!$AC:$AC,'[1]BD Ajust.'!$G:$G,$A229,'[1]BD Ajust.'!$A:$A,H$2,'[1]BD Ajust.'!$D:$D,$C229)</f>
        <v>28357638.744423129</v>
      </c>
      <c r="I229" s="6">
        <f ca="1">SUMIFS('[1]BD Ajust.'!$AC:$AC,'[1]BD Ajust.'!$G:$G,$A229,'[1]BD Ajust.'!$A:$A,I$2,'[1]BD Ajust.'!$D:$D,$C229)</f>
        <v>4074298.858</v>
      </c>
      <c r="J229" s="6">
        <f ca="1">SUMIFS('[1]BD Ajust.'!$AC:$AC,'[1]BD Ajust.'!$G:$G,$A229,'[1]BD Ajust.'!$A:$A,J$2,'[1]BD Ajust.'!$D:$D,$C229)</f>
        <v>566369.04374061525</v>
      </c>
      <c r="K229" s="6">
        <f ca="1">SUMIFS('[1]BD Ajust.'!$AC:$AC,'[1]BD Ajust.'!$G:$G,$A229,'[1]BD Ajust.'!$A:$A,K$2,'[1]BD Ajust.'!$D:$D,$C229)</f>
        <v>442997.41666666669</v>
      </c>
      <c r="L229" s="6">
        <f t="shared" ref="L229:L233" ca="1" si="12">P229</f>
        <v>778.55</v>
      </c>
      <c r="O229" s="24"/>
      <c r="P229" s="17">
        <f ca="1">SUMIFS('[1]BD Ajust.'!$AC:$AC,'[1]BD Ajust.'!$G:$G,$A229,'[1]BD Ajust.'!$A:$A,P$2,'[1]BD Ajust.'!$D:$D,$C229)</f>
        <v>778.55</v>
      </c>
      <c r="Q229" s="24"/>
      <c r="R229" s="24"/>
      <c r="S229" s="24"/>
    </row>
    <row r="230" spans="1:19" x14ac:dyDescent="0.25">
      <c r="A230" s="21">
        <v>502</v>
      </c>
      <c r="B230" s="4" t="str">
        <f>VLOOKUP(A230,[1]Respondent_ID!$A$10:$B$271,2,FALSE)</f>
        <v>EDECHI</v>
      </c>
      <c r="C230" s="21">
        <v>2015</v>
      </c>
      <c r="D230" s="5">
        <f ca="1">SUMIFS('[1]BD Ajust.'!$AC:$AC,'[1]BD Ajust.'!$G:$G,$A230,'[1]BD Ajust.'!$A:$A,D$2,'[1]BD Ajust.'!$D:$D,$C230)</f>
        <v>294581755.05446059</v>
      </c>
      <c r="E230" s="6">
        <f ca="1">SUMIFS('[1]BD Ajust.'!$AC:$AC,'[1]BD Ajust.'!$G:$G,$A230,'[1]BD Ajust.'!$A:$A,E$2,'[1]BD Ajust.'!$D:$D,$C230)</f>
        <v>15652168.342580633</v>
      </c>
      <c r="F230" s="6">
        <f ca="1">SUMIFS('[1]BD Ajust.'!$AC:$AC,'[1]BD Ajust.'!$G:$G,$A230,'[1]BD Ajust.'!$A:$A,F$2,'[1]BD Ajust.'!$D:$D,$C230)</f>
        <v>1778044.1778556411</v>
      </c>
      <c r="G230" s="5">
        <f ca="1">SUMIFS('[1]BD Ajust.'!$AC:$AC,'[1]BD Ajust.'!$G:$G,$A230,'[1]BD Ajust.'!$A:$A,G$2,'[1]BD Ajust.'!$D:$D,$C230)</f>
        <v>11863151.277627109</v>
      </c>
      <c r="H230" s="6">
        <f ca="1">SUMIFS('[1]BD Ajust.'!$AC:$AC,'[1]BD Ajust.'!$G:$G,$A230,'[1]BD Ajust.'!$A:$A,H$2,'[1]BD Ajust.'!$D:$D,$C230)</f>
        <v>7222062.3623230122</v>
      </c>
      <c r="I230" s="6">
        <f ca="1">SUMIFS('[1]BD Ajust.'!$AC:$AC,'[1]BD Ajust.'!$G:$G,$A230,'[1]BD Ajust.'!$A:$A,I$2,'[1]BD Ajust.'!$D:$D,$C230)</f>
        <v>734136.277</v>
      </c>
      <c r="J230" s="6">
        <f ca="1">SUMIFS('[1]BD Ajust.'!$AC:$AC,'[1]BD Ajust.'!$G:$G,$A230,'[1]BD Ajust.'!$A:$A,J$2,'[1]BD Ajust.'!$D:$D,$C230)</f>
        <v>107942.70261510496</v>
      </c>
      <c r="K230" s="6">
        <f ca="1">SUMIFS('[1]BD Ajust.'!$AC:$AC,'[1]BD Ajust.'!$G:$G,$A230,'[1]BD Ajust.'!$A:$A,K$2,'[1]BD Ajust.'!$D:$D,$C230)</f>
        <v>128504.66666666667</v>
      </c>
      <c r="L230" s="6">
        <f t="shared" ca="1" si="12"/>
        <v>144.02000000000001</v>
      </c>
      <c r="O230" s="24"/>
      <c r="P230" s="17">
        <f ca="1">SUMIFS('[1]BD Ajust.'!$AC:$AC,'[1]BD Ajust.'!$G:$G,$A230,'[1]BD Ajust.'!$A:$A,P$2,'[1]BD Ajust.'!$D:$D,$C230)</f>
        <v>144.02000000000001</v>
      </c>
      <c r="Q230" s="24"/>
      <c r="R230" s="24"/>
      <c r="S230" s="24"/>
    </row>
    <row r="231" spans="1:19" x14ac:dyDescent="0.25">
      <c r="A231" s="21">
        <v>500</v>
      </c>
      <c r="B231" s="4" t="str">
        <f>VLOOKUP(A231,[1]Respondent_ID!$A$10:$B$271,2,FALSE)</f>
        <v>ENSA</v>
      </c>
      <c r="C231" s="21">
        <v>2016</v>
      </c>
      <c r="D231" s="5">
        <f ca="1">SUMIFS('[1]BD Ajust.'!$AC:$AC,'[1]BD Ajust.'!$G:$G,$A231,'[1]BD Ajust.'!$A:$A,D$2,'[1]BD Ajust.'!$D:$D,$C231)</f>
        <v>1174688601.9858413</v>
      </c>
      <c r="E231" s="6">
        <f ca="1">SUMIFS('[1]BD Ajust.'!$AC:$AC,'[1]BD Ajust.'!$G:$G,$A231,'[1]BD Ajust.'!$A:$A,E$2,'[1]BD Ajust.'!$D:$D,$C231)</f>
        <v>106832947.26277091</v>
      </c>
      <c r="F231" s="6">
        <f ca="1">SUMIFS('[1]BD Ajust.'!$AC:$AC,'[1]BD Ajust.'!$G:$G,$A231,'[1]BD Ajust.'!$A:$A,F$2,'[1]BD Ajust.'!$D:$D,$C231)</f>
        <v>24015311.767841429</v>
      </c>
      <c r="G231" s="5">
        <f ca="1">SUMIFS('[1]BD Ajust.'!$AC:$AC,'[1]BD Ajust.'!$G:$G,$A231,'[1]BD Ajust.'!$A:$A,G$2,'[1]BD Ajust.'!$D:$D,$C231)</f>
        <v>29404007.776881177</v>
      </c>
      <c r="H231" s="6">
        <f ca="1">SUMIFS('[1]BD Ajust.'!$AC:$AC,'[1]BD Ajust.'!$G:$G,$A231,'[1]BD Ajust.'!$A:$A,H$2,'[1]BD Ajust.'!$D:$D,$C231)</f>
        <v>26122907.91887255</v>
      </c>
      <c r="I231" s="6">
        <f ca="1">SUMIFS('[1]BD Ajust.'!$AC:$AC,'[1]BD Ajust.'!$G:$G,$A231,'[1]BD Ajust.'!$A:$A,I$2,'[1]BD Ajust.'!$D:$D,$C231)</f>
        <v>3339505.8959999997</v>
      </c>
      <c r="J231" s="6">
        <f ca="1">SUMIFS('[1]BD Ajust.'!$AC:$AC,'[1]BD Ajust.'!$G:$G,$A231,'[1]BD Ajust.'!$A:$A,J$2,'[1]BD Ajust.'!$D:$D,$C231)</f>
        <v>417199.90700000065</v>
      </c>
      <c r="K231" s="6">
        <f ca="1">SUMIFS('[1]BD Ajust.'!$AC:$AC,'[1]BD Ajust.'!$G:$G,$A231,'[1]BD Ajust.'!$A:$A,K$2,'[1]BD Ajust.'!$D:$D,$C231)</f>
        <v>438307</v>
      </c>
      <c r="L231" s="6">
        <f t="shared" ca="1" si="12"/>
        <v>0</v>
      </c>
      <c r="O231" s="24"/>
      <c r="P231" s="17">
        <f ca="1">SUMIFS('[1]BD Ajust.'!$AC:$AC,'[1]BD Ajust.'!$G:$G,$A231,'[1]BD Ajust.'!$A:$A,P$2,'[1]BD Ajust.'!$D:$D,$C231)</f>
        <v>0</v>
      </c>
      <c r="Q231" s="24"/>
      <c r="R231" s="24"/>
      <c r="S231" s="24"/>
    </row>
    <row r="232" spans="1:19" x14ac:dyDescent="0.25">
      <c r="A232" s="21">
        <v>501</v>
      </c>
      <c r="B232" s="4" t="str">
        <f>VLOOKUP(A232,[1]Respondent_ID!$A$10:$B$271,2,FALSE)</f>
        <v>EDEMET</v>
      </c>
      <c r="C232" s="21">
        <v>2016</v>
      </c>
      <c r="D232" s="5">
        <f ca="1">SUMIFS('[1]BD Ajust.'!$AC:$AC,'[1]BD Ajust.'!$G:$G,$A232,'[1]BD Ajust.'!$A:$A,D$2,'[1]BD Ajust.'!$D:$D,$C232)</f>
        <v>2132013163.3051755</v>
      </c>
      <c r="E232" s="6">
        <f ca="1">SUMIFS('[1]BD Ajust.'!$AC:$AC,'[1]BD Ajust.'!$G:$G,$A232,'[1]BD Ajust.'!$A:$A,E$2,'[1]BD Ajust.'!$D:$D,$C232)</f>
        <v>140641330.53435928</v>
      </c>
      <c r="F232" s="6">
        <f ca="1">SUMIFS('[1]BD Ajust.'!$AC:$AC,'[1]BD Ajust.'!$G:$G,$A232,'[1]BD Ajust.'!$A:$A,F$2,'[1]BD Ajust.'!$D:$D,$C232)</f>
        <v>13495853.077412127</v>
      </c>
      <c r="G232" s="5">
        <f ca="1">SUMIFS('[1]BD Ajust.'!$AC:$AC,'[1]BD Ajust.'!$G:$G,$A232,'[1]BD Ajust.'!$A:$A,G$2,'[1]BD Ajust.'!$D:$D,$C232)</f>
        <v>51918089.701031491</v>
      </c>
      <c r="H232" s="6">
        <f ca="1">SUMIFS('[1]BD Ajust.'!$AC:$AC,'[1]BD Ajust.'!$G:$G,$A232,'[1]BD Ajust.'!$A:$A,H$2,'[1]BD Ajust.'!$D:$D,$C232)</f>
        <v>23822314.225187622</v>
      </c>
      <c r="I232" s="6">
        <f ca="1">SUMIFS('[1]BD Ajust.'!$AC:$AC,'[1]BD Ajust.'!$G:$G,$A232,'[1]BD Ajust.'!$A:$A,I$2,'[1]BD Ajust.'!$D:$D,$C232)</f>
        <v>4179965.3569999998</v>
      </c>
      <c r="J232" s="6">
        <f ca="1">SUMIFS('[1]BD Ajust.'!$AC:$AC,'[1]BD Ajust.'!$G:$G,$A232,'[1]BD Ajust.'!$A:$A,J$2,'[1]BD Ajust.'!$D:$D,$C232)</f>
        <v>589719.23394237086</v>
      </c>
      <c r="K232" s="6">
        <f ca="1">SUMIFS('[1]BD Ajust.'!$AC:$AC,'[1]BD Ajust.'!$G:$G,$A232,'[1]BD Ajust.'!$A:$A,K$2,'[1]BD Ajust.'!$D:$D,$C232)</f>
        <v>460821.91666666669</v>
      </c>
      <c r="L232" s="6">
        <f t="shared" ca="1" si="12"/>
        <v>798.31</v>
      </c>
      <c r="P232" s="17">
        <f ca="1">SUMIFS('[1]BD Ajust.'!$AC:$AC,'[1]BD Ajust.'!$G:$G,$A232,'[1]BD Ajust.'!$A:$A,P$2,'[1]BD Ajust.'!$D:$D,$C232)</f>
        <v>798.31</v>
      </c>
    </row>
    <row r="233" spans="1:19" x14ac:dyDescent="0.25">
      <c r="A233" s="21">
        <v>502</v>
      </c>
      <c r="B233" s="4" t="str">
        <f>VLOOKUP(A233,[1]Respondent_ID!$A$10:$B$271,2,FALSE)</f>
        <v>EDECHI</v>
      </c>
      <c r="C233" s="21">
        <v>2016</v>
      </c>
      <c r="D233" s="5">
        <f ca="1">SUMIFS('[1]BD Ajust.'!$AC:$AC,'[1]BD Ajust.'!$G:$G,$A233,'[1]BD Ajust.'!$A:$A,D$2,'[1]BD Ajust.'!$D:$D,$C233)</f>
        <v>331109237.74948364</v>
      </c>
      <c r="E233" s="6">
        <f ca="1">SUMIFS('[1]BD Ajust.'!$AC:$AC,'[1]BD Ajust.'!$G:$G,$A233,'[1]BD Ajust.'!$A:$A,E$2,'[1]BD Ajust.'!$D:$D,$C233)</f>
        <v>16557622.828290362</v>
      </c>
      <c r="F233" s="6">
        <f ca="1">SUMIFS('[1]BD Ajust.'!$AC:$AC,'[1]BD Ajust.'!$G:$G,$A233,'[1]BD Ajust.'!$A:$A,F$2,'[1]BD Ajust.'!$D:$D,$C233)</f>
        <v>2372796.6244974243</v>
      </c>
      <c r="G233" s="5">
        <f ca="1">SUMIFS('[1]BD Ajust.'!$AC:$AC,'[1]BD Ajust.'!$G:$G,$A233,'[1]BD Ajust.'!$A:$A,G$2,'[1]BD Ajust.'!$D:$D,$C233)</f>
        <v>10568125.457086742</v>
      </c>
      <c r="H233" s="6">
        <f ca="1">SUMIFS('[1]BD Ajust.'!$AC:$AC,'[1]BD Ajust.'!$G:$G,$A233,'[1]BD Ajust.'!$A:$A,H$2,'[1]BD Ajust.'!$D:$D,$C233)</f>
        <v>7136413.0887294672</v>
      </c>
      <c r="I233" s="6">
        <f ca="1">SUMIFS('[1]BD Ajust.'!$AC:$AC,'[1]BD Ajust.'!$G:$G,$A233,'[1]BD Ajust.'!$A:$A,I$2,'[1]BD Ajust.'!$D:$D,$C233)</f>
        <v>798748.38199999998</v>
      </c>
      <c r="J233" s="6">
        <f ca="1">SUMIFS('[1]BD Ajust.'!$AC:$AC,'[1]BD Ajust.'!$G:$G,$A233,'[1]BD Ajust.'!$A:$A,J$2,'[1]BD Ajust.'!$D:$D,$C233)</f>
        <v>103511.23988314951</v>
      </c>
      <c r="K233" s="6">
        <f ca="1">SUMIFS('[1]BD Ajust.'!$AC:$AC,'[1]BD Ajust.'!$G:$G,$A233,'[1]BD Ajust.'!$A:$A,K$2,'[1]BD Ajust.'!$D:$D,$C233)</f>
        <v>145058.66666666666</v>
      </c>
      <c r="L233" s="6">
        <f t="shared" ca="1" si="12"/>
        <v>147.07</v>
      </c>
      <c r="P233" s="17">
        <f ca="1">SUMIFS('[1]BD Ajust.'!$AC:$AC,'[1]BD Ajust.'!$G:$G,$A233,'[1]BD Ajust.'!$A:$A,P$2,'[1]BD Ajust.'!$D:$D,$C233)</f>
        <v>147.07</v>
      </c>
    </row>
    <row r="234" spans="1:19" x14ac:dyDescent="0.25">
      <c r="A234" s="21"/>
      <c r="B234" s="4"/>
      <c r="C234" s="21"/>
      <c r="D234" s="5">
        <f>SUMIFS('[1]BD Ajust.'!$AC:$AC,'[1]BD Ajust.'!$G:$G,$A234,'[1]BD Ajust.'!$A:$A,D$2,'[1]BD Ajust.'!$D:$D,$C234)</f>
        <v>0</v>
      </c>
      <c r="E234" s="6">
        <f>SUMIFS('[1]BD Ajust.'!$AC:$AC,'[1]BD Ajust.'!$G:$G,$A234,'[1]BD Ajust.'!$A:$A,E$2,'[1]BD Ajust.'!$D:$D,$C234)</f>
        <v>0</v>
      </c>
      <c r="F234" s="6">
        <f>SUMIFS('[1]BD Ajust.'!$AC:$AC,'[1]BD Ajust.'!$G:$G,$A234,'[1]BD Ajust.'!$A:$A,F$2,'[1]BD Ajust.'!$D:$D,$C234)</f>
        <v>0</v>
      </c>
      <c r="G234" s="5">
        <f>SUMIFS('[1]BD Ajust.'!$AC:$AC,'[1]BD Ajust.'!$G:$G,$A234,'[1]BD Ajust.'!$A:$A,G$2,'[1]BD Ajust.'!$D:$D,$C234)</f>
        <v>0</v>
      </c>
      <c r="H234" s="6">
        <f>SUMIFS('[1]BD Ajust.'!$AC:$AC,'[1]BD Ajust.'!$G:$G,$A234,'[1]BD Ajust.'!$A:$A,H$2,'[1]BD Ajust.'!$D:$D,$C234)</f>
        <v>0</v>
      </c>
      <c r="I234" s="6">
        <f>SUMIFS('[1]BD Ajust.'!$AC:$AC,'[1]BD Ajust.'!$G:$G,$A234,'[1]BD Ajust.'!$A:$A,I$2,'[1]BD Ajust.'!$D:$D,$C234)</f>
        <v>0</v>
      </c>
      <c r="J234" s="6">
        <f>SUMIFS('[1]BD Ajust.'!$AC:$AC,'[1]BD Ajust.'!$G:$G,$A234,'[1]BD Ajust.'!$A:$A,J$2,'[1]BD Ajust.'!$D:$D,$C234)</f>
        <v>0</v>
      </c>
      <c r="K234" s="6">
        <f>SUMIFS('[1]BD Ajust.'!$AC:$AC,'[1]BD Ajust.'!$G:$G,$A234,'[1]BD Ajust.'!$A:$A,K$2,'[1]BD Ajust.'!$D:$D,$C234)</f>
        <v>0</v>
      </c>
      <c r="L234" s="6">
        <f>SUMIFS('[1]BD Ajust.'!$AC:$AC,'[1]BD Ajust.'!$G:$G,$A234,'[1]BD Ajust.'!$A:$A,L$2,'[1]BD Ajust.'!$D:$D,$C234)</f>
        <v>0</v>
      </c>
    </row>
    <row r="235" spans="1:19" x14ac:dyDescent="0.25">
      <c r="A235" s="21"/>
      <c r="B235" s="4"/>
      <c r="C235" s="21"/>
      <c r="D235" s="5">
        <f>SUMIFS('[1]BD Ajust.'!$AC:$AC,'[1]BD Ajust.'!$G:$G,$A235,'[1]BD Ajust.'!$A:$A,D$2,'[1]BD Ajust.'!$D:$D,$C235)</f>
        <v>0</v>
      </c>
      <c r="E235" s="6">
        <f>SUMIFS('[1]BD Ajust.'!$AC:$AC,'[1]BD Ajust.'!$G:$G,$A235,'[1]BD Ajust.'!$A:$A,E$2,'[1]BD Ajust.'!$D:$D,$C235)</f>
        <v>0</v>
      </c>
      <c r="F235" s="6">
        <f>SUMIFS('[1]BD Ajust.'!$AC:$AC,'[1]BD Ajust.'!$G:$G,$A235,'[1]BD Ajust.'!$A:$A,F$2,'[1]BD Ajust.'!$D:$D,$C235)</f>
        <v>0</v>
      </c>
      <c r="G235" s="5">
        <f>SUMIFS('[1]BD Ajust.'!$AC:$AC,'[1]BD Ajust.'!$G:$G,$A235,'[1]BD Ajust.'!$A:$A,G$2,'[1]BD Ajust.'!$D:$D,$C235)</f>
        <v>0</v>
      </c>
      <c r="H235" s="6">
        <f>SUMIFS('[1]BD Ajust.'!$AC:$AC,'[1]BD Ajust.'!$G:$G,$A235,'[1]BD Ajust.'!$A:$A,H$2,'[1]BD Ajust.'!$D:$D,$C235)</f>
        <v>0</v>
      </c>
      <c r="I235" s="6">
        <f>SUMIFS('[1]BD Ajust.'!$AC:$AC,'[1]BD Ajust.'!$G:$G,$A235,'[1]BD Ajust.'!$A:$A,I$2,'[1]BD Ajust.'!$D:$D,$C235)</f>
        <v>0</v>
      </c>
      <c r="J235" s="6">
        <f>SUMIFS('[1]BD Ajust.'!$AC:$AC,'[1]BD Ajust.'!$G:$G,$A235,'[1]BD Ajust.'!$A:$A,J$2,'[1]BD Ajust.'!$D:$D,$C235)</f>
        <v>0</v>
      </c>
      <c r="K235" s="6">
        <f>SUMIFS('[1]BD Ajust.'!$AC:$AC,'[1]BD Ajust.'!$G:$G,$A235,'[1]BD Ajust.'!$A:$A,K$2,'[1]BD Ajust.'!$D:$D,$C235)</f>
        <v>0</v>
      </c>
      <c r="L235" s="6">
        <f>SUMIFS('[1]BD Ajust.'!$AC:$AC,'[1]BD Ajust.'!$G:$G,$A235,'[1]BD Ajust.'!$A:$A,L$2,'[1]BD Ajust.'!$D:$D,$C235)</f>
        <v>0</v>
      </c>
    </row>
    <row r="236" spans="1:19" x14ac:dyDescent="0.25">
      <c r="A236" s="21"/>
      <c r="B236" s="4"/>
      <c r="C236" s="21"/>
      <c r="D236" s="5">
        <f>SUMIFS('[1]BD Ajust.'!$AC:$AC,'[1]BD Ajust.'!$G:$G,$A236,'[1]BD Ajust.'!$A:$A,D$2,'[1]BD Ajust.'!$D:$D,$C236)</f>
        <v>0</v>
      </c>
      <c r="E236" s="6">
        <f>SUMIFS('[1]BD Ajust.'!$AC:$AC,'[1]BD Ajust.'!$G:$G,$A236,'[1]BD Ajust.'!$A:$A,E$2,'[1]BD Ajust.'!$D:$D,$C236)</f>
        <v>0</v>
      </c>
      <c r="F236" s="6">
        <f>SUMIFS('[1]BD Ajust.'!$AC:$AC,'[1]BD Ajust.'!$G:$G,$A236,'[1]BD Ajust.'!$A:$A,F$2,'[1]BD Ajust.'!$D:$D,$C236)</f>
        <v>0</v>
      </c>
      <c r="G236" s="5">
        <f>SUMIFS('[1]BD Ajust.'!$AC:$AC,'[1]BD Ajust.'!$G:$G,$A236,'[1]BD Ajust.'!$A:$A,G$2,'[1]BD Ajust.'!$D:$D,$C236)</f>
        <v>0</v>
      </c>
      <c r="H236" s="6">
        <f>SUMIFS('[1]BD Ajust.'!$AC:$AC,'[1]BD Ajust.'!$G:$G,$A236,'[1]BD Ajust.'!$A:$A,H$2,'[1]BD Ajust.'!$D:$D,$C236)</f>
        <v>0</v>
      </c>
      <c r="I236" s="6">
        <f>SUMIFS('[1]BD Ajust.'!$AC:$AC,'[1]BD Ajust.'!$G:$G,$A236,'[1]BD Ajust.'!$A:$A,I$2,'[1]BD Ajust.'!$D:$D,$C236)</f>
        <v>0</v>
      </c>
      <c r="J236" s="6">
        <f>SUMIFS('[1]BD Ajust.'!$AC:$AC,'[1]BD Ajust.'!$G:$G,$A236,'[1]BD Ajust.'!$A:$A,J$2,'[1]BD Ajust.'!$D:$D,$C236)</f>
        <v>0</v>
      </c>
      <c r="K236" s="6">
        <f>SUMIFS('[1]BD Ajust.'!$AC:$AC,'[1]BD Ajust.'!$G:$G,$A236,'[1]BD Ajust.'!$A:$A,K$2,'[1]BD Ajust.'!$D:$D,$C236)</f>
        <v>0</v>
      </c>
      <c r="L236" s="6">
        <f>SUMIFS('[1]BD Ajust.'!$AC:$AC,'[1]BD Ajust.'!$G:$G,$A236,'[1]BD Ajust.'!$A:$A,L$2,'[1]BD Ajust.'!$D:$D,$C236)</f>
        <v>0</v>
      </c>
    </row>
    <row r="237" spans="1:19" x14ac:dyDescent="0.25">
      <c r="A237" s="21"/>
      <c r="B237" s="4"/>
      <c r="C237" s="21"/>
      <c r="D237" s="5">
        <f>SUMIFS('[1]BD Ajust.'!$AC:$AC,'[1]BD Ajust.'!$G:$G,$A237,'[1]BD Ajust.'!$A:$A,D$2,'[1]BD Ajust.'!$D:$D,$C237)</f>
        <v>0</v>
      </c>
      <c r="E237" s="6">
        <f>SUMIFS('[1]BD Ajust.'!$AC:$AC,'[1]BD Ajust.'!$G:$G,$A237,'[1]BD Ajust.'!$A:$A,E$2,'[1]BD Ajust.'!$D:$D,$C237)</f>
        <v>0</v>
      </c>
      <c r="F237" s="6">
        <f>SUMIFS('[1]BD Ajust.'!$AC:$AC,'[1]BD Ajust.'!$G:$G,$A237,'[1]BD Ajust.'!$A:$A,F$2,'[1]BD Ajust.'!$D:$D,$C237)</f>
        <v>0</v>
      </c>
      <c r="G237" s="5">
        <f>SUMIFS('[1]BD Ajust.'!$AC:$AC,'[1]BD Ajust.'!$G:$G,$A237,'[1]BD Ajust.'!$A:$A,G$2,'[1]BD Ajust.'!$D:$D,$C237)</f>
        <v>0</v>
      </c>
      <c r="H237" s="6">
        <f>SUMIFS('[1]BD Ajust.'!$AC:$AC,'[1]BD Ajust.'!$G:$G,$A237,'[1]BD Ajust.'!$A:$A,H$2,'[1]BD Ajust.'!$D:$D,$C237)</f>
        <v>0</v>
      </c>
      <c r="I237" s="6">
        <f>SUMIFS('[1]BD Ajust.'!$AC:$AC,'[1]BD Ajust.'!$G:$G,$A237,'[1]BD Ajust.'!$A:$A,I$2,'[1]BD Ajust.'!$D:$D,$C237)</f>
        <v>0</v>
      </c>
      <c r="J237" s="6">
        <f>SUMIFS('[1]BD Ajust.'!$AC:$AC,'[1]BD Ajust.'!$G:$G,$A237,'[1]BD Ajust.'!$A:$A,J$2,'[1]BD Ajust.'!$D:$D,$C237)</f>
        <v>0</v>
      </c>
      <c r="K237" s="6">
        <f>SUMIFS('[1]BD Ajust.'!$AC:$AC,'[1]BD Ajust.'!$G:$G,$A237,'[1]BD Ajust.'!$A:$A,K$2,'[1]BD Ajust.'!$D:$D,$C237)</f>
        <v>0</v>
      </c>
      <c r="L237" s="6">
        <f>SUMIFS('[1]BD Ajust.'!$AC:$AC,'[1]BD Ajust.'!$G:$G,$A237,'[1]BD Ajust.'!$A:$A,L$2,'[1]BD Ajust.'!$D:$D,$C237)</f>
        <v>0</v>
      </c>
    </row>
    <row r="239" spans="1:19" x14ac:dyDescent="0.25">
      <c r="D239" t="s">
        <v>24</v>
      </c>
      <c r="E239" s="8">
        <f ca="1">SUM(D4:K237)/2</f>
        <v>438490004476.89197</v>
      </c>
    </row>
    <row r="240" spans="1:19" x14ac:dyDescent="0.25">
      <c r="D240" t="s">
        <v>25</v>
      </c>
      <c r="E240" s="8">
        <f ca="1">SUM(DatosParaDEA!D4:K120)</f>
        <v>438490004476.89203</v>
      </c>
    </row>
    <row r="242" spans="4:5" x14ac:dyDescent="0.25">
      <c r="D242" s="11" t="s">
        <v>23</v>
      </c>
      <c r="E242" s="10">
        <f ca="1">E239-E240</f>
        <v>0</v>
      </c>
    </row>
  </sheetData>
  <sortState ref="A2:A131">
    <sortCondition ref="A2"/>
  </sortState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opLeftCell="C1" zoomScale="80" zoomScaleNormal="80" workbookViewId="0">
      <selection activeCell="E7" sqref="E7"/>
    </sheetView>
  </sheetViews>
  <sheetFormatPr baseColWidth="10" defaultColWidth="11.42578125" defaultRowHeight="15" x14ac:dyDescent="0.25"/>
  <cols>
    <col min="2" max="2" width="58.42578125" bestFit="1" customWidth="1"/>
    <col min="3" max="3" width="17.140625" customWidth="1"/>
    <col min="4" max="4" width="19.28515625" bestFit="1" customWidth="1"/>
    <col min="5" max="5" width="19.28515625" customWidth="1"/>
    <col min="6" max="9" width="16.7109375" bestFit="1" customWidth="1"/>
    <col min="10" max="10" width="16.5703125" bestFit="1" customWidth="1"/>
    <col min="11" max="11" width="14.5703125" bestFit="1" customWidth="1"/>
  </cols>
  <sheetData>
    <row r="1" spans="1:11" x14ac:dyDescent="0.25">
      <c r="D1" s="7"/>
      <c r="E1" s="7"/>
    </row>
    <row r="2" spans="1:11" x14ac:dyDescent="0.25">
      <c r="D2" s="7"/>
      <c r="E2" s="7"/>
    </row>
    <row r="3" spans="1:11" x14ac:dyDescent="0.25">
      <c r="A3" s="3" t="s">
        <v>0</v>
      </c>
      <c r="B3" s="3" t="s">
        <v>1</v>
      </c>
      <c r="C3" s="3" t="s">
        <v>19</v>
      </c>
      <c r="D3" s="3" t="s">
        <v>26</v>
      </c>
      <c r="E3" s="3" t="s">
        <v>27</v>
      </c>
      <c r="F3" s="3" t="s">
        <v>13</v>
      </c>
      <c r="G3" s="3" t="s">
        <v>28</v>
      </c>
      <c r="H3" s="3" t="s">
        <v>14</v>
      </c>
      <c r="I3" s="3" t="s">
        <v>29</v>
      </c>
      <c r="J3" s="3" t="s">
        <v>30</v>
      </c>
      <c r="K3" s="3" t="s">
        <v>31</v>
      </c>
    </row>
    <row r="4" spans="1:11" x14ac:dyDescent="0.25">
      <c r="A4" s="21">
        <v>2</v>
      </c>
      <c r="B4" s="4" t="s">
        <v>47</v>
      </c>
      <c r="C4" s="22" t="s">
        <v>159</v>
      </c>
      <c r="D4" s="9">
        <f ca="1">SUMIF(DatosAnuales!$A:$A,$A4,DatosAnuales!$D:$D)/2</f>
        <v>10401229989.234497</v>
      </c>
      <c r="E4" s="9">
        <f ca="1">+SUMIF(DatosAnuales!$A:$A,$A4,DatosAnuales!$E:$E)/2</f>
        <v>478306253.86839199</v>
      </c>
      <c r="F4" s="9">
        <f ca="1">SUMIF(DatosAnuales!$A:$A,$A4,DatosAnuales!$F:$F)/2</f>
        <v>166903856.81778228</v>
      </c>
      <c r="G4" s="9">
        <f ca="1">SUMIF(DatosAnuales!$A:$A,$A4,DatosAnuales!$G:$G)/2</f>
        <v>247035067.60305119</v>
      </c>
      <c r="H4" s="9">
        <f ca="1">SUMIF(DatosAnuales!$A:$A,$A4,DatosAnuales!$H:$H)/2</f>
        <v>151093054.31228739</v>
      </c>
      <c r="I4" s="9">
        <f ca="1">SUMIF(DatosAnuales!$A:$A,$A4,DatosAnuales!$I:$I)/2</f>
        <v>55358790.5</v>
      </c>
      <c r="J4" s="9">
        <f ca="1">SUMIF(DatosAnuales!$A:$A,$A4,DatosAnuales!$J:$J)/2</f>
        <v>3167541.5</v>
      </c>
      <c r="K4" s="9">
        <f ca="1">SUMIF(DatosAnuales!$A:$A,$A4,DatosAnuales!$K:$K)/2</f>
        <v>1463673</v>
      </c>
    </row>
    <row r="5" spans="1:11" x14ac:dyDescent="0.25">
      <c r="A5" s="21">
        <v>3</v>
      </c>
      <c r="B5" s="4" t="s">
        <v>48</v>
      </c>
      <c r="C5" s="22" t="s">
        <v>159</v>
      </c>
      <c r="D5" s="9">
        <f ca="1">SUMIF(DatosAnuales!$A:$A,$A5,DatosAnuales!$D:$D)/2</f>
        <v>136702580.56699646</v>
      </c>
      <c r="E5" s="9">
        <f ca="1">+SUMIF(DatosAnuales!$A:$A,$A5,DatosAnuales!$E:$E)/2</f>
        <v>9469152.3690584786</v>
      </c>
      <c r="F5" s="9">
        <f ca="1">SUMIF(DatosAnuales!$A:$A,$A5,DatosAnuales!$F:$F)/2</f>
        <v>1521235.653456226</v>
      </c>
      <c r="G5" s="9">
        <f ca="1">SUMIF(DatosAnuales!$A:$A,$A5,DatosAnuales!$G:$G)/2</f>
        <v>3030411.1658806121</v>
      </c>
      <c r="H5" s="9">
        <f ca="1">SUMIF(DatosAnuales!$A:$A,$A5,DatosAnuales!$H:$H)/2</f>
        <v>2875861.4972959282</v>
      </c>
      <c r="I5" s="9">
        <f ca="1">SUMIF(DatosAnuales!$A:$A,$A5,DatosAnuales!$I:$I)/2</f>
        <v>396610</v>
      </c>
      <c r="J5" s="9">
        <f ca="1">SUMIF(DatosAnuales!$A:$A,$A5,DatosAnuales!$J:$J)/2</f>
        <v>19183</v>
      </c>
      <c r="K5" s="9">
        <f ca="1">SUMIF(DatosAnuales!$A:$A,$A5,DatosAnuales!$K:$K)/2</f>
        <v>16762</v>
      </c>
    </row>
    <row r="6" spans="1:11" x14ac:dyDescent="0.25">
      <c r="A6" s="21">
        <v>6</v>
      </c>
      <c r="B6" s="4" t="s">
        <v>49</v>
      </c>
      <c r="C6" s="22" t="s">
        <v>159</v>
      </c>
      <c r="D6" s="9">
        <f ca="1">SUMIF(DatosAnuales!$A:$A,$A6,DatosAnuales!$D:$D)/2</f>
        <v>4157693425.2976241</v>
      </c>
      <c r="E6" s="9">
        <f ca="1">+SUMIF(DatosAnuales!$A:$A,$A6,DatosAnuales!$E:$E)/2</f>
        <v>166812076.14712697</v>
      </c>
      <c r="F6" s="9">
        <f ca="1">SUMIF(DatosAnuales!$A:$A,$A6,DatosAnuales!$F:$F)/2</f>
        <v>55241821.413347095</v>
      </c>
      <c r="G6" s="9">
        <f ca="1">SUMIF(DatosAnuales!$A:$A,$A6,DatosAnuales!$G:$G)/2</f>
        <v>157647839.2212159</v>
      </c>
      <c r="H6" s="9">
        <f ca="1">SUMIF(DatosAnuales!$A:$A,$A6,DatosAnuales!$H:$H)/2</f>
        <v>36347939.997882605</v>
      </c>
      <c r="I6" s="9">
        <f ca="1">SUMIF(DatosAnuales!$A:$A,$A6,DatosAnuales!$I:$I)/2</f>
        <v>28680702.5</v>
      </c>
      <c r="J6" s="9">
        <f ca="1">SUMIF(DatosAnuales!$A:$A,$A6,DatosAnuales!$J:$J)/2</f>
        <v>2484446.5</v>
      </c>
      <c r="K6" s="9">
        <f ca="1">SUMIF(DatosAnuales!$A:$A,$A6,DatosAnuales!$K:$K)/2</f>
        <v>956704.5</v>
      </c>
    </row>
    <row r="7" spans="1:11" x14ac:dyDescent="0.25">
      <c r="A7" s="21">
        <v>7</v>
      </c>
      <c r="B7" s="4" t="s">
        <v>50</v>
      </c>
      <c r="C7" s="22" t="s">
        <v>159</v>
      </c>
      <c r="D7" s="9">
        <f ca="1">SUMIF(DatosAnuales!$A:$A,$A7,DatosAnuales!$D:$D)/2</f>
        <v>6515557139.318243</v>
      </c>
      <c r="E7" s="9">
        <f ca="1">+SUMIF(DatosAnuales!$A:$A,$A7,DatosAnuales!$E:$E)/2</f>
        <v>436704325.13353962</v>
      </c>
      <c r="F7" s="9">
        <f ca="1">SUMIF(DatosAnuales!$A:$A,$A7,DatosAnuales!$F:$F)/2</f>
        <v>134694330.55846131</v>
      </c>
      <c r="G7" s="9">
        <f ca="1">SUMIF(DatosAnuales!$A:$A,$A7,DatosAnuales!$G:$G)/2</f>
        <v>117734119.5410662</v>
      </c>
      <c r="H7" s="9">
        <f ca="1">SUMIF(DatosAnuales!$A:$A,$A7,DatosAnuales!$H:$H)/2</f>
        <v>61327993.704693824</v>
      </c>
      <c r="I7" s="9">
        <f ca="1">SUMIF(DatosAnuales!$A:$A,$A7,DatosAnuales!$I:$I)/2</f>
        <v>27986246.5</v>
      </c>
      <c r="J7" s="9">
        <f ca="1">SUMIF(DatosAnuales!$A:$A,$A7,DatosAnuales!$J:$J)/2</f>
        <v>1597232.5</v>
      </c>
      <c r="K7" s="9">
        <f ca="1">SUMIF(DatosAnuales!$A:$A,$A7,DatosAnuales!$K:$K)/2</f>
        <v>1185549</v>
      </c>
    </row>
    <row r="8" spans="1:11" x14ac:dyDescent="0.25">
      <c r="A8" s="21">
        <v>8</v>
      </c>
      <c r="B8" s="4" t="s">
        <v>51</v>
      </c>
      <c r="C8" s="22" t="s">
        <v>159</v>
      </c>
      <c r="D8" s="9">
        <f ca="1">SUMIF(DatosAnuales!$A:$A,$A8,DatosAnuales!$D:$D)/2</f>
        <v>4563021886.9251442</v>
      </c>
      <c r="E8" s="9">
        <f ca="1">+SUMIF(DatosAnuales!$A:$A,$A8,DatosAnuales!$E:$E)/2</f>
        <v>196900044.27376592</v>
      </c>
      <c r="F8" s="9">
        <f ca="1">SUMIF(DatosAnuales!$A:$A,$A8,DatosAnuales!$F:$F)/2</f>
        <v>115399758.21484855</v>
      </c>
      <c r="G8" s="9">
        <f ca="1">SUMIF(DatosAnuales!$A:$A,$A8,DatosAnuales!$G:$G)/2</f>
        <v>83606634.595058039</v>
      </c>
      <c r="H8" s="9">
        <f ca="1">SUMIF(DatosAnuales!$A:$A,$A8,DatosAnuales!$H:$H)/2</f>
        <v>65656334.64719519</v>
      </c>
      <c r="I8" s="9">
        <f ca="1">SUMIF(DatosAnuales!$A:$A,$A8,DatosAnuales!$I:$I)/2</f>
        <v>20899807</v>
      </c>
      <c r="J8" s="9">
        <f ca="1">SUMIF(DatosAnuales!$A:$A,$A8,DatosAnuales!$J:$J)/2</f>
        <v>1241316.5</v>
      </c>
      <c r="K8" s="9">
        <f ca="1">SUMIF(DatosAnuales!$A:$A,$A8,DatosAnuales!$K:$K)/2</f>
        <v>705530.5</v>
      </c>
    </row>
    <row r="9" spans="1:11" x14ac:dyDescent="0.25">
      <c r="A9" s="21">
        <v>9</v>
      </c>
      <c r="B9" s="4" t="s">
        <v>52</v>
      </c>
      <c r="C9" s="22" t="s">
        <v>159</v>
      </c>
      <c r="D9" s="9">
        <f ca="1">SUMIF(DatosAnuales!$A:$A,$A9,DatosAnuales!$D:$D)/2</f>
        <v>2538020525.4958086</v>
      </c>
      <c r="E9" s="9">
        <f ca="1">+SUMIF(DatosAnuales!$A:$A,$A9,DatosAnuales!$E:$E)/2</f>
        <v>83414500.824446365</v>
      </c>
      <c r="F9" s="9">
        <f ca="1">SUMIF(DatosAnuales!$A:$A,$A9,DatosAnuales!$F:$F)/2</f>
        <v>130766805.70253441</v>
      </c>
      <c r="G9" s="9">
        <f ca="1">SUMIF(DatosAnuales!$A:$A,$A9,DatosAnuales!$G:$G)/2</f>
        <v>81971752.49912636</v>
      </c>
      <c r="H9" s="9">
        <f ca="1">SUMIF(DatosAnuales!$A:$A,$A9,DatosAnuales!$H:$H)/2</f>
        <v>75396825.935236856</v>
      </c>
      <c r="I9" s="9">
        <f ca="1">SUMIF(DatosAnuales!$A:$A,$A9,DatosAnuales!$I:$I)/2</f>
        <v>9153937</v>
      </c>
      <c r="J9" s="9">
        <f ca="1">SUMIF(DatosAnuales!$A:$A,$A9,DatosAnuales!$J:$J)/2</f>
        <v>630847</v>
      </c>
      <c r="K9" s="9">
        <f ca="1">SUMIF(DatosAnuales!$A:$A,$A9,DatosAnuales!$K:$K)/2</f>
        <v>547112.5</v>
      </c>
    </row>
    <row r="10" spans="1:11" x14ac:dyDescent="0.25">
      <c r="A10" s="21">
        <v>11</v>
      </c>
      <c r="B10" s="4" t="s">
        <v>53</v>
      </c>
      <c r="C10" s="22" t="s">
        <v>159</v>
      </c>
      <c r="D10" s="9">
        <f ca="1">SUMIF(DatosAnuales!$A:$A,$A10,DatosAnuales!$D:$D)/2</f>
        <v>669004100.37502265</v>
      </c>
      <c r="E10" s="9">
        <f ca="1">+SUMIF(DatosAnuales!$A:$A,$A10,DatosAnuales!$E:$E)/2</f>
        <v>51530950.982266426</v>
      </c>
      <c r="F10" s="9">
        <f ca="1">SUMIF(DatosAnuales!$A:$A,$A10,DatosAnuales!$F:$F)/2</f>
        <v>10647331.13111522</v>
      </c>
      <c r="G10" s="9">
        <f ca="1">SUMIF(DatosAnuales!$A:$A,$A10,DatosAnuales!$G:$G)/2</f>
        <v>15624041.052312553</v>
      </c>
      <c r="H10" s="9">
        <f ca="1">SUMIF(DatosAnuales!$A:$A,$A10,DatosAnuales!$H:$H)/2</f>
        <v>61178955.861486189</v>
      </c>
      <c r="I10" s="9">
        <f ca="1">SUMIF(DatosAnuales!$A:$A,$A10,DatosAnuales!$I:$I)/2</f>
        <v>1973243.5</v>
      </c>
      <c r="J10" s="9">
        <f ca="1">SUMIF(DatosAnuales!$A:$A,$A10,DatosAnuales!$J:$J)/2</f>
        <v>91419.5</v>
      </c>
      <c r="K10" s="9">
        <f ca="1">SUMIF(DatosAnuales!$A:$A,$A10,DatosAnuales!$K:$K)/2</f>
        <v>166079.5</v>
      </c>
    </row>
    <row r="11" spans="1:11" x14ac:dyDescent="0.25">
      <c r="A11" s="21">
        <v>17</v>
      </c>
      <c r="B11" s="4" t="s">
        <v>54</v>
      </c>
      <c r="C11" s="22" t="s">
        <v>159</v>
      </c>
      <c r="D11" s="9">
        <f ca="1">SUMIF(DatosAnuales!$A:$A,$A11,DatosAnuales!$D:$D)/2</f>
        <v>7425394365.6405582</v>
      </c>
      <c r="E11" s="9">
        <f ca="1">+SUMIF(DatosAnuales!$A:$A,$A11,DatosAnuales!$E:$E)/2</f>
        <v>307109156.49738801</v>
      </c>
      <c r="F11" s="9">
        <f ca="1">SUMIF(DatosAnuales!$A:$A,$A11,DatosAnuales!$F:$F)/2</f>
        <v>70732415.374677196</v>
      </c>
      <c r="G11" s="9">
        <f ca="1">SUMIF(DatosAnuales!$A:$A,$A11,DatosAnuales!$G:$G)/2</f>
        <v>153305194.60538977</v>
      </c>
      <c r="H11" s="9">
        <f ca="1">SUMIF(DatosAnuales!$A:$A,$A11,DatosAnuales!$H:$H)/2</f>
        <v>67878038.989462629</v>
      </c>
      <c r="I11" s="9">
        <f ca="1">SUMIF(DatosAnuales!$A:$A,$A11,DatosAnuales!$I:$I)/2</f>
        <v>43721405.5</v>
      </c>
      <c r="J11" s="9">
        <f ca="1">SUMIF(DatosAnuales!$A:$A,$A11,DatosAnuales!$J:$J)/2</f>
        <v>2530292.5</v>
      </c>
      <c r="K11" s="9">
        <f ca="1">SUMIF(DatosAnuales!$A:$A,$A11,DatosAnuales!$K:$K)/2</f>
        <v>1516494</v>
      </c>
    </row>
    <row r="12" spans="1:11" x14ac:dyDescent="0.25">
      <c r="A12" s="21">
        <v>22</v>
      </c>
      <c r="B12" s="4" t="s">
        <v>55</v>
      </c>
      <c r="C12" s="22" t="s">
        <v>159</v>
      </c>
      <c r="D12" s="9">
        <f ca="1">SUMIF(DatosAnuales!$A:$A,$A12,DatosAnuales!$D:$D)/2</f>
        <v>1685444872.6694436</v>
      </c>
      <c r="E12" s="9">
        <f ca="1">+SUMIF(DatosAnuales!$A:$A,$A12,DatosAnuales!$E:$E)/2</f>
        <v>89678165.665732488</v>
      </c>
      <c r="F12" s="9">
        <f ca="1">SUMIF(DatosAnuales!$A:$A,$A12,DatosAnuales!$F:$F)/2</f>
        <v>30794136.13249182</v>
      </c>
      <c r="G12" s="9">
        <f ca="1">SUMIF(DatosAnuales!$A:$A,$A12,DatosAnuales!$G:$G)/2</f>
        <v>29683284.064837962</v>
      </c>
      <c r="H12" s="9">
        <f ca="1">SUMIF(DatosAnuales!$A:$A,$A12,DatosAnuales!$H:$H)/2</f>
        <v>19087183.707578719</v>
      </c>
      <c r="I12" s="9">
        <f ca="1">SUMIF(DatosAnuales!$A:$A,$A12,DatosAnuales!$I:$I)/2</f>
        <v>8538772.5</v>
      </c>
      <c r="J12" s="9">
        <f ca="1">SUMIF(DatosAnuales!$A:$A,$A12,DatosAnuales!$J:$J)/2</f>
        <v>918588.5</v>
      </c>
      <c r="K12" s="9">
        <f ca="1">SUMIF(DatosAnuales!$A:$A,$A12,DatosAnuales!$K:$K)/2</f>
        <v>287317</v>
      </c>
    </row>
    <row r="13" spans="1:11" x14ac:dyDescent="0.25">
      <c r="A13" s="21">
        <v>27</v>
      </c>
      <c r="B13" s="4" t="s">
        <v>56</v>
      </c>
      <c r="C13" s="22" t="s">
        <v>159</v>
      </c>
      <c r="D13" s="9">
        <f ca="1">SUMIF(DatosAnuales!$A:$A,$A13,DatosAnuales!$D:$D)/2</f>
        <v>3188529085.3013506</v>
      </c>
      <c r="E13" s="9">
        <f ca="1">+SUMIF(DatosAnuales!$A:$A,$A13,DatosAnuales!$E:$E)/2</f>
        <v>150774556.01943663</v>
      </c>
      <c r="F13" s="9">
        <f ca="1">SUMIF(DatosAnuales!$A:$A,$A13,DatosAnuales!$F:$F)/2</f>
        <v>36248014.026520222</v>
      </c>
      <c r="G13" s="9">
        <f ca="1">SUMIF(DatosAnuales!$A:$A,$A13,DatosAnuales!$G:$G)/2</f>
        <v>75755721.228856802</v>
      </c>
      <c r="H13" s="9">
        <f ca="1">SUMIF(DatosAnuales!$A:$A,$A13,DatosAnuales!$H:$H)/2</f>
        <v>52867142.191871516</v>
      </c>
      <c r="I13" s="9">
        <f ca="1">SUMIF(DatosAnuales!$A:$A,$A13,DatosAnuales!$I:$I)/2</f>
        <v>20325881.5</v>
      </c>
      <c r="J13" s="9">
        <f ca="1">SUMIF(DatosAnuales!$A:$A,$A13,DatosAnuales!$J:$J)/2</f>
        <v>179192.5</v>
      </c>
      <c r="K13" s="9">
        <f ca="1">SUMIF(DatosAnuales!$A:$A,$A13,DatosAnuales!$K:$K)/2</f>
        <v>703962</v>
      </c>
    </row>
    <row r="14" spans="1:11" x14ac:dyDescent="0.25">
      <c r="A14" s="21">
        <v>30</v>
      </c>
      <c r="B14" s="4" t="s">
        <v>57</v>
      </c>
      <c r="C14" s="22" t="s">
        <v>159</v>
      </c>
      <c r="D14" s="9">
        <f ca="1">SUMIF(DatosAnuales!$A:$A,$A14,DatosAnuales!$D:$D)/2</f>
        <v>2900050152.8895206</v>
      </c>
      <c r="E14" s="9">
        <f ca="1">+SUMIF(DatosAnuales!$A:$A,$A14,DatosAnuales!$E:$E)/2</f>
        <v>178156806.57650107</v>
      </c>
      <c r="F14" s="9">
        <f ca="1">SUMIF(DatosAnuales!$A:$A,$A14,DatosAnuales!$F:$F)/2</f>
        <v>39913300.093797565</v>
      </c>
      <c r="G14" s="9">
        <f ca="1">SUMIF(DatosAnuales!$A:$A,$A14,DatosAnuales!$G:$G)/2</f>
        <v>47598050.263234906</v>
      </c>
      <c r="H14" s="9">
        <f ca="1">SUMIF(DatosAnuales!$A:$A,$A14,DatosAnuales!$H:$H)/2</f>
        <v>17424740.04591421</v>
      </c>
      <c r="I14" s="9">
        <f ca="1">SUMIF(DatosAnuales!$A:$A,$A14,DatosAnuales!$I:$I)/2</f>
        <v>18659957</v>
      </c>
      <c r="J14" s="9">
        <f ca="1">SUMIF(DatosAnuales!$A:$A,$A14,DatosAnuales!$J:$J)/2</f>
        <v>81666</v>
      </c>
      <c r="K14" s="9">
        <f ca="1">SUMIF(DatosAnuales!$A:$A,$A14,DatosAnuales!$K:$K)/2</f>
        <v>746694.5</v>
      </c>
    </row>
    <row r="15" spans="1:11" x14ac:dyDescent="0.25">
      <c r="A15" s="21">
        <v>32</v>
      </c>
      <c r="B15" s="4" t="s">
        <v>58</v>
      </c>
      <c r="C15" s="22" t="s">
        <v>159</v>
      </c>
      <c r="D15" s="9">
        <f ca="1">SUMIF(DatosAnuales!$A:$A,$A15,DatosAnuales!$D:$D)/2</f>
        <v>19561467573.814053</v>
      </c>
      <c r="E15" s="9">
        <f ca="1">+SUMIF(DatosAnuales!$A:$A,$A15,DatosAnuales!$E:$E)/2</f>
        <v>940679693.2293874</v>
      </c>
      <c r="F15" s="9">
        <f ca="1">SUMIF(DatosAnuales!$A:$A,$A15,DatosAnuales!$F:$F)/2</f>
        <v>529952620.79720867</v>
      </c>
      <c r="G15" s="9">
        <f ca="1">SUMIF(DatosAnuales!$A:$A,$A15,DatosAnuales!$G:$G)/2</f>
        <v>455095291.37824911</v>
      </c>
      <c r="H15" s="9">
        <f ca="1">SUMIF(DatosAnuales!$A:$A,$A15,DatosAnuales!$H:$H)/2</f>
        <v>360089158.15096575</v>
      </c>
      <c r="I15" s="9">
        <f ca="1">SUMIF(DatosAnuales!$A:$A,$A15,DatosAnuales!$I:$I)/2</f>
        <v>87817486</v>
      </c>
      <c r="J15" s="9">
        <f ca="1">SUMIF(DatosAnuales!$A:$A,$A15,DatosAnuales!$J:$J)/2</f>
        <v>7863298.5</v>
      </c>
      <c r="K15" s="9">
        <f ca="1">SUMIF(DatosAnuales!$A:$A,$A15,DatosAnuales!$K:$K)/2</f>
        <v>3925280.5</v>
      </c>
    </row>
    <row r="16" spans="1:11" x14ac:dyDescent="0.25">
      <c r="A16" s="21">
        <v>39</v>
      </c>
      <c r="B16" s="4" t="s">
        <v>59</v>
      </c>
      <c r="C16" s="22" t="s">
        <v>159</v>
      </c>
      <c r="D16" s="9">
        <f ca="1">SUMIF(DatosAnuales!$A:$A,$A16,DatosAnuales!$D:$D)/2</f>
        <v>6212335451.1354332</v>
      </c>
      <c r="E16" s="9">
        <f ca="1">+SUMIF(DatosAnuales!$A:$A,$A16,DatosAnuales!$E:$E)/2</f>
        <v>220647527.25231168</v>
      </c>
      <c r="F16" s="9">
        <f ca="1">SUMIF(DatosAnuales!$A:$A,$A16,DatosAnuales!$F:$F)/2</f>
        <v>296649143.4758243</v>
      </c>
      <c r="G16" s="9">
        <f ca="1">SUMIF(DatosAnuales!$A:$A,$A16,DatosAnuales!$G:$G)/2</f>
        <v>167369708.57745409</v>
      </c>
      <c r="H16" s="9">
        <f ca="1">SUMIF(DatosAnuales!$A:$A,$A16,DatosAnuales!$H:$H)/2</f>
        <v>165070762.10078645</v>
      </c>
      <c r="I16" s="9">
        <f ca="1">SUMIF(DatosAnuales!$A:$A,$A16,DatosAnuales!$I:$I)/2</f>
        <v>21843911.5</v>
      </c>
      <c r="J16" s="9">
        <f ca="1">SUMIF(DatosAnuales!$A:$A,$A16,DatosAnuales!$J:$J)/2</f>
        <v>710260</v>
      </c>
      <c r="K16" s="9">
        <f ca="1">SUMIF(DatosAnuales!$A:$A,$A16,DatosAnuales!$K:$K)/2</f>
        <v>1234338.5</v>
      </c>
    </row>
    <row r="17" spans="1:11" x14ac:dyDescent="0.25">
      <c r="A17" s="21">
        <v>41</v>
      </c>
      <c r="B17" s="4" t="s">
        <v>60</v>
      </c>
      <c r="C17" s="22" t="s">
        <v>159</v>
      </c>
      <c r="D17" s="9">
        <f ca="1">SUMIF(DatosAnuales!$A:$A,$A17,DatosAnuales!$D:$D)/2</f>
        <v>8505929057.6489887</v>
      </c>
      <c r="E17" s="9">
        <f ca="1">+SUMIF(DatosAnuales!$A:$A,$A17,DatosAnuales!$E:$E)/2</f>
        <v>659011767.29065263</v>
      </c>
      <c r="F17" s="9">
        <f ca="1">SUMIF(DatosAnuales!$A:$A,$A17,DatosAnuales!$F:$F)/2</f>
        <v>194106773.97469959</v>
      </c>
      <c r="G17" s="9">
        <f ca="1">SUMIF(DatosAnuales!$A:$A,$A17,DatosAnuales!$G:$G)/2</f>
        <v>165293988.40297464</v>
      </c>
      <c r="H17" s="9">
        <f ca="1">SUMIF(DatosAnuales!$A:$A,$A17,DatosAnuales!$H:$H)/2</f>
        <v>61115833.25971511</v>
      </c>
      <c r="I17" s="9">
        <f ca="1">SUMIF(DatosAnuales!$A:$A,$A17,DatosAnuales!$I:$I)/2</f>
        <v>33325863.5</v>
      </c>
      <c r="J17" s="9">
        <f ca="1">SUMIF(DatosAnuales!$A:$A,$A17,DatosAnuales!$J:$J)/2</f>
        <v>1785105</v>
      </c>
      <c r="K17" s="9">
        <f ca="1">SUMIF(DatosAnuales!$A:$A,$A17,DatosAnuales!$K:$K)/2</f>
        <v>1799984</v>
      </c>
    </row>
    <row r="18" spans="1:11" x14ac:dyDescent="0.25">
      <c r="A18" s="21">
        <v>42</v>
      </c>
      <c r="B18" s="4" t="s">
        <v>61</v>
      </c>
      <c r="C18" s="22" t="s">
        <v>159</v>
      </c>
      <c r="D18" s="9">
        <f ca="1">SUMIF(DatosAnuales!$A:$A,$A18,DatosAnuales!$D:$D)/2</f>
        <v>2309698406.8800936</v>
      </c>
      <c r="E18" s="9">
        <f ca="1">+SUMIF(DatosAnuales!$A:$A,$A18,DatosAnuales!$E:$E)/2</f>
        <v>77216165.660547823</v>
      </c>
      <c r="F18" s="9">
        <f ca="1">SUMIF(DatosAnuales!$A:$A,$A18,DatosAnuales!$F:$F)/2</f>
        <v>86770640.608574122</v>
      </c>
      <c r="G18" s="9">
        <f ca="1">SUMIF(DatosAnuales!$A:$A,$A18,DatosAnuales!$G:$G)/2</f>
        <v>47492680.624629207</v>
      </c>
      <c r="H18" s="9">
        <f ca="1">SUMIF(DatosAnuales!$A:$A,$A18,DatosAnuales!$H:$H)/2</f>
        <v>30614330.365675285</v>
      </c>
      <c r="I18" s="9">
        <f ca="1">SUMIF(DatosAnuales!$A:$A,$A18,DatosAnuales!$I:$I)/2</f>
        <v>3880530</v>
      </c>
      <c r="J18" s="9">
        <f ca="1">SUMIF(DatosAnuales!$A:$A,$A18,DatosAnuales!$J:$J)/2</f>
        <v>321804</v>
      </c>
      <c r="K18" s="9">
        <f ca="1">SUMIF(DatosAnuales!$A:$A,$A18,DatosAnuales!$K:$K)/2</f>
        <v>274509</v>
      </c>
    </row>
    <row r="19" spans="1:11" x14ac:dyDescent="0.25">
      <c r="A19" s="21">
        <v>43</v>
      </c>
      <c r="B19" s="4" t="s">
        <v>62</v>
      </c>
      <c r="C19" s="22" t="s">
        <v>159</v>
      </c>
      <c r="D19" s="9">
        <f ca="1">SUMIF(DatosAnuales!$A:$A,$A19,DatosAnuales!$D:$D)/2</f>
        <v>2649055031.5133085</v>
      </c>
      <c r="E19" s="9">
        <f ca="1">+SUMIF(DatosAnuales!$A:$A,$A19,DatosAnuales!$E:$E)/2</f>
        <v>173050261.36622638</v>
      </c>
      <c r="F19" s="9">
        <f ca="1">SUMIF(DatosAnuales!$A:$A,$A19,DatosAnuales!$F:$F)/2</f>
        <v>87409487.645900771</v>
      </c>
      <c r="G19" s="9">
        <f ca="1">SUMIF(DatosAnuales!$A:$A,$A19,DatosAnuales!$G:$G)/2</f>
        <v>81354374.365776688</v>
      </c>
      <c r="H19" s="9">
        <f ca="1">SUMIF(DatosAnuales!$A:$A,$A19,DatosAnuales!$H:$H)/2</f>
        <v>79767380.909989879</v>
      </c>
      <c r="I19" s="9">
        <f ca="1">SUMIF(DatosAnuales!$A:$A,$A19,DatosAnuales!$I:$I)/2</f>
        <v>12307911.5</v>
      </c>
      <c r="J19" s="9">
        <f ca="1">SUMIF(DatosAnuales!$A:$A,$A19,DatosAnuales!$J:$J)/2</f>
        <v>927435</v>
      </c>
      <c r="K19" s="9">
        <f ca="1">SUMIF(DatosAnuales!$A:$A,$A19,DatosAnuales!$K:$K)/2</f>
        <v>514237</v>
      </c>
    </row>
    <row r="20" spans="1:11" x14ac:dyDescent="0.25">
      <c r="A20" s="21">
        <v>44</v>
      </c>
      <c r="B20" s="4" t="s">
        <v>63</v>
      </c>
      <c r="C20" s="22" t="s">
        <v>159</v>
      </c>
      <c r="D20" s="9">
        <f ca="1">SUMIF(DatosAnuales!$A:$A,$A20,DatosAnuales!$D:$D)/2</f>
        <v>8289130938.5785809</v>
      </c>
      <c r="E20" s="9">
        <f ca="1">+SUMIF(DatosAnuales!$A:$A,$A20,DatosAnuales!$E:$E)/2</f>
        <v>493229613.27395505</v>
      </c>
      <c r="F20" s="9">
        <f ca="1">SUMIF(DatosAnuales!$A:$A,$A20,DatosAnuales!$F:$F)/2</f>
        <v>271152266.54371798</v>
      </c>
      <c r="G20" s="9">
        <f ca="1">SUMIF(DatosAnuales!$A:$A,$A20,DatosAnuales!$G:$G)/2</f>
        <v>270040328.90973032</v>
      </c>
      <c r="H20" s="9">
        <f ca="1">SUMIF(DatosAnuales!$A:$A,$A20,DatosAnuales!$H:$H)/2</f>
        <v>129780173.47596</v>
      </c>
      <c r="I20" s="9">
        <f ca="1">SUMIF(DatosAnuales!$A:$A,$A20,DatosAnuales!$I:$I)/2</f>
        <v>42918935.5</v>
      </c>
      <c r="J20" s="9">
        <f ca="1">SUMIF(DatosAnuales!$A:$A,$A20,DatosAnuales!$J:$J)/2</f>
        <v>2278121.5</v>
      </c>
      <c r="K20" s="9">
        <f ca="1">SUMIF(DatosAnuales!$A:$A,$A20,DatosAnuales!$K:$K)/2</f>
        <v>2162145.5</v>
      </c>
    </row>
    <row r="21" spans="1:11" x14ac:dyDescent="0.25">
      <c r="A21" s="21">
        <v>45</v>
      </c>
      <c r="B21" s="4" t="s">
        <v>64</v>
      </c>
      <c r="C21" s="22" t="s">
        <v>159</v>
      </c>
      <c r="D21" s="9">
        <f ca="1">SUMIF(DatosAnuales!$A:$A,$A21,DatosAnuales!$D:$D)/2</f>
        <v>16824303562.403219</v>
      </c>
      <c r="E21" s="9">
        <f ca="1">+SUMIF(DatosAnuales!$A:$A,$A21,DatosAnuales!$E:$E)/2</f>
        <v>702107802.21027064</v>
      </c>
      <c r="F21" s="9">
        <f ca="1">SUMIF(DatosAnuales!$A:$A,$A21,DatosAnuales!$F:$F)/2</f>
        <v>130425017.93486035</v>
      </c>
      <c r="G21" s="9">
        <f ca="1">SUMIF(DatosAnuales!$A:$A,$A21,DatosAnuales!$G:$G)/2</f>
        <v>278411555.2484628</v>
      </c>
      <c r="H21" s="9">
        <f ca="1">SUMIF(DatosAnuales!$A:$A,$A21,DatosAnuales!$H:$H)/2</f>
        <v>150604884.02278876</v>
      </c>
      <c r="I21" s="9">
        <f ca="1">SUMIF(DatosAnuales!$A:$A,$A21,DatosAnuales!$I:$I)/2</f>
        <v>79203068.5</v>
      </c>
      <c r="J21" s="9">
        <f ca="1">SUMIF(DatosAnuales!$A:$A,$A21,DatosAnuales!$J:$J)/2</f>
        <v>4457493.5</v>
      </c>
      <c r="K21" s="9">
        <f ca="1">SUMIF(DatosAnuales!$A:$A,$A21,DatosAnuales!$K:$K)/2</f>
        <v>2501712.5</v>
      </c>
    </row>
    <row r="22" spans="1:11" x14ac:dyDescent="0.25">
      <c r="A22" s="21">
        <v>46</v>
      </c>
      <c r="B22" s="4" t="s">
        <v>65</v>
      </c>
      <c r="C22" s="22" t="s">
        <v>159</v>
      </c>
      <c r="D22" s="9">
        <f ca="1">SUMIF(DatosAnuales!$A:$A,$A22,DatosAnuales!$D:$D)/2</f>
        <v>2973259800.0904884</v>
      </c>
      <c r="E22" s="9">
        <f ca="1">+SUMIF(DatosAnuales!$A:$A,$A22,DatosAnuales!$E:$E)/2</f>
        <v>152778322.01985118</v>
      </c>
      <c r="F22" s="9">
        <f ca="1">SUMIF(DatosAnuales!$A:$A,$A22,DatosAnuales!$F:$F)/2</f>
        <v>72902926.264078081</v>
      </c>
      <c r="G22" s="9">
        <f ca="1">SUMIF(DatosAnuales!$A:$A,$A22,DatosAnuales!$G:$G)/2</f>
        <v>45543871.339307569</v>
      </c>
      <c r="H22" s="9">
        <f ca="1">SUMIF(DatosAnuales!$A:$A,$A22,DatosAnuales!$H:$H)/2</f>
        <v>112133646.43952081</v>
      </c>
      <c r="I22" s="9">
        <f ca="1">SUMIF(DatosAnuales!$A:$A,$A22,DatosAnuales!$I:$I)/2</f>
        <v>13318324</v>
      </c>
      <c r="J22" s="9">
        <f ca="1">SUMIF(DatosAnuales!$A:$A,$A22,DatosAnuales!$J:$J)/2</f>
        <v>850141</v>
      </c>
      <c r="K22" s="9">
        <f ca="1">SUMIF(DatosAnuales!$A:$A,$A22,DatosAnuales!$K:$K)/2</f>
        <v>587656.5</v>
      </c>
    </row>
    <row r="23" spans="1:11" x14ac:dyDescent="0.25">
      <c r="A23" s="21">
        <v>49</v>
      </c>
      <c r="B23" s="4" t="s">
        <v>66</v>
      </c>
      <c r="C23" s="22" t="s">
        <v>159</v>
      </c>
      <c r="D23" s="9">
        <f ca="1">SUMIF(DatosAnuales!$A:$A,$A23,DatosAnuales!$D:$D)/2</f>
        <v>1543289673.7075002</v>
      </c>
      <c r="E23" s="9">
        <f ca="1">+SUMIF(DatosAnuales!$A:$A,$A23,DatosAnuales!$E:$E)/2</f>
        <v>83156990.44432351</v>
      </c>
      <c r="F23" s="9">
        <f ca="1">SUMIF(DatosAnuales!$A:$A,$A23,DatosAnuales!$F:$F)/2</f>
        <v>22511611.674560588</v>
      </c>
      <c r="G23" s="9">
        <f ca="1">SUMIF(DatosAnuales!$A:$A,$A23,DatosAnuales!$G:$G)/2</f>
        <v>23044220.057514966</v>
      </c>
      <c r="H23" s="9">
        <f ca="1">SUMIF(DatosAnuales!$A:$A,$A23,DatosAnuales!$H:$H)/2</f>
        <v>28771526.511818733</v>
      </c>
      <c r="I23" s="9">
        <f ca="1">SUMIF(DatosAnuales!$A:$A,$A23,DatosAnuales!$I:$I)/2</f>
        <v>7808186.5</v>
      </c>
      <c r="J23" s="9">
        <f ca="1">SUMIF(DatosAnuales!$A:$A,$A23,DatosAnuales!$J:$J)/2</f>
        <v>576546</v>
      </c>
      <c r="K23" s="9">
        <f ca="1">SUMIF(DatosAnuales!$A:$A,$A23,DatosAnuales!$K:$K)/2</f>
        <v>405536</v>
      </c>
    </row>
    <row r="24" spans="1:11" x14ac:dyDescent="0.25">
      <c r="A24" s="21">
        <v>51</v>
      </c>
      <c r="B24" s="4" t="s">
        <v>67</v>
      </c>
      <c r="C24" s="22" t="s">
        <v>159</v>
      </c>
      <c r="D24" s="9">
        <f ca="1">SUMIF(DatosAnuales!$A:$A,$A24,DatosAnuales!$D:$D)/2</f>
        <v>1259202801.0085778</v>
      </c>
      <c r="E24" s="9">
        <f ca="1">+SUMIF(DatosAnuales!$A:$A,$A24,DatosAnuales!$E:$E)/2</f>
        <v>35227321.225789689</v>
      </c>
      <c r="F24" s="9">
        <f ca="1">SUMIF(DatosAnuales!$A:$A,$A24,DatosAnuales!$F:$F)/2</f>
        <v>15723023.238657083</v>
      </c>
      <c r="G24" s="9">
        <f ca="1">SUMIF(DatosAnuales!$A:$A,$A24,DatosAnuales!$G:$G)/2</f>
        <v>26651099.309040755</v>
      </c>
      <c r="H24" s="9">
        <f ca="1">SUMIF(DatosAnuales!$A:$A,$A24,DatosAnuales!$H:$H)/2</f>
        <v>20076446.684045248</v>
      </c>
      <c r="I24" s="9">
        <f ca="1">SUMIF(DatosAnuales!$A:$A,$A24,DatosAnuales!$I:$I)/2</f>
        <v>4614000.5</v>
      </c>
      <c r="J24" s="9">
        <f ca="1">SUMIF(DatosAnuales!$A:$A,$A24,DatosAnuales!$J:$J)/2</f>
        <v>188541</v>
      </c>
      <c r="K24" s="9">
        <f ca="1">SUMIF(DatosAnuales!$A:$A,$A24,DatosAnuales!$K:$K)/2</f>
        <v>169939.5</v>
      </c>
    </row>
    <row r="25" spans="1:11" x14ac:dyDescent="0.25">
      <c r="A25" s="21">
        <v>54</v>
      </c>
      <c r="B25" s="4" t="s">
        <v>68</v>
      </c>
      <c r="C25" s="22" t="s">
        <v>159</v>
      </c>
      <c r="D25" s="9">
        <f ca="1">SUMIF(DatosAnuales!$A:$A,$A25,DatosAnuales!$D:$D)/2</f>
        <v>138992604.56931108</v>
      </c>
      <c r="E25" s="9">
        <f ca="1">+SUMIF(DatosAnuales!$A:$A,$A25,DatosAnuales!$E:$E)/2</f>
        <v>8190804.2545315782</v>
      </c>
      <c r="F25" s="9">
        <f ca="1">SUMIF(DatosAnuales!$A:$A,$A25,DatosAnuales!$F:$F)/2</f>
        <v>9402479.8493221886</v>
      </c>
      <c r="G25" s="9">
        <f ca="1">SUMIF(DatosAnuales!$A:$A,$A25,DatosAnuales!$G:$G)/2</f>
        <v>3540724.9537300682</v>
      </c>
      <c r="H25" s="9">
        <f ca="1">SUMIF(DatosAnuales!$A:$A,$A25,DatosAnuales!$H:$H)/2</f>
        <v>3421081.3621168537</v>
      </c>
      <c r="I25" s="9">
        <f ca="1">SUMIF(DatosAnuales!$A:$A,$A25,DatosAnuales!$I:$I)/2</f>
        <v>443320</v>
      </c>
      <c r="J25" s="9">
        <f ca="1">SUMIF(DatosAnuales!$A:$A,$A25,DatosAnuales!$J:$J)/2</f>
        <v>8522.5</v>
      </c>
      <c r="K25" s="9">
        <f ca="1">SUMIF(DatosAnuales!$A:$A,$A25,DatosAnuales!$K:$K)/2</f>
        <v>29301.5</v>
      </c>
    </row>
    <row r="26" spans="1:11" x14ac:dyDescent="0.25">
      <c r="A26" s="21">
        <v>55</v>
      </c>
      <c r="B26" s="4" t="s">
        <v>69</v>
      </c>
      <c r="C26" s="22" t="s">
        <v>159</v>
      </c>
      <c r="D26" s="9">
        <f ca="1">SUMIF(DatosAnuales!$A:$A,$A26,DatosAnuales!$D:$D)/2</f>
        <v>7172860738.3634491</v>
      </c>
      <c r="E26" s="9">
        <f ca="1">+SUMIF(DatosAnuales!$A:$A,$A26,DatosAnuales!$E:$E)/2</f>
        <v>249760921.27139509</v>
      </c>
      <c r="F26" s="9">
        <f ca="1">SUMIF(DatosAnuales!$A:$A,$A26,DatosAnuales!$F:$F)/2</f>
        <v>174803043.03555885</v>
      </c>
      <c r="G26" s="9">
        <f ca="1">SUMIF(DatosAnuales!$A:$A,$A26,DatosAnuales!$G:$G)/2</f>
        <v>157876858.51010185</v>
      </c>
      <c r="H26" s="9">
        <f ca="1">SUMIF(DatosAnuales!$A:$A,$A26,DatosAnuales!$H:$H)/2</f>
        <v>147224356.97540247</v>
      </c>
      <c r="I26" s="9">
        <f ca="1">SUMIF(DatosAnuales!$A:$A,$A26,DatosAnuales!$I:$I)/2</f>
        <v>38663572</v>
      </c>
      <c r="J26" s="9">
        <f ca="1">SUMIF(DatosAnuales!$A:$A,$A26,DatosAnuales!$J:$J)/2</f>
        <v>2222791.5</v>
      </c>
      <c r="K26" s="9">
        <f ca="1">SUMIF(DatosAnuales!$A:$A,$A26,DatosAnuales!$K:$K)/2</f>
        <v>1732505.5</v>
      </c>
    </row>
    <row r="27" spans="1:11" x14ac:dyDescent="0.25">
      <c r="A27" s="21">
        <v>56</v>
      </c>
      <c r="B27" s="4" t="s">
        <v>70</v>
      </c>
      <c r="C27" s="22" t="s">
        <v>159</v>
      </c>
      <c r="D27" s="9">
        <f ca="1">SUMIF(DatosAnuales!$A:$A,$A27,DatosAnuales!$D:$D)/2</f>
        <v>14293104068.015602</v>
      </c>
      <c r="E27" s="9">
        <f ca="1">+SUMIF(DatosAnuales!$A:$A,$A27,DatosAnuales!$E:$E)/2</f>
        <v>1033032307.7923326</v>
      </c>
      <c r="F27" s="9">
        <f ca="1">SUMIF(DatosAnuales!$A:$A,$A27,DatosAnuales!$F:$F)/2</f>
        <v>203387379.05190551</v>
      </c>
      <c r="G27" s="9">
        <f ca="1">SUMIF(DatosAnuales!$A:$A,$A27,DatosAnuales!$G:$G)/2</f>
        <v>265059306.79562545</v>
      </c>
      <c r="H27" s="9">
        <f ca="1">SUMIF(DatosAnuales!$A:$A,$A27,DatosAnuales!$H:$H)/2</f>
        <v>132279324.18976143</v>
      </c>
      <c r="I27" s="9">
        <f ca="1">SUMIF(DatosAnuales!$A:$A,$A27,DatosAnuales!$I:$I)/2</f>
        <v>109741521.5</v>
      </c>
      <c r="J27" s="9">
        <f ca="1">SUMIF(DatosAnuales!$A:$A,$A27,DatosAnuales!$J:$J)/2</f>
        <v>6507809</v>
      </c>
      <c r="K27" s="9">
        <f ca="1">SUMIF(DatosAnuales!$A:$A,$A27,DatosAnuales!$K:$K)/2</f>
        <v>4807830.5</v>
      </c>
    </row>
    <row r="28" spans="1:11" x14ac:dyDescent="0.25">
      <c r="A28" s="21">
        <v>57</v>
      </c>
      <c r="B28" s="4" t="s">
        <v>71</v>
      </c>
      <c r="C28" s="22" t="s">
        <v>159</v>
      </c>
      <c r="D28" s="9">
        <f ca="1">SUMIF(DatosAnuales!$A:$A,$A28,DatosAnuales!$D:$D)/2</f>
        <v>10213407971.411182</v>
      </c>
      <c r="E28" s="9">
        <f ca="1">+SUMIF(DatosAnuales!$A:$A,$A28,DatosAnuales!$E:$E)/2</f>
        <v>583975981.17860794</v>
      </c>
      <c r="F28" s="9">
        <f ca="1">SUMIF(DatosAnuales!$A:$A,$A28,DatosAnuales!$F:$F)/2</f>
        <v>360457619.85973459</v>
      </c>
      <c r="G28" s="9">
        <f ca="1">SUMIF(DatosAnuales!$A:$A,$A28,DatosAnuales!$G:$G)/2</f>
        <v>244665250.69920683</v>
      </c>
      <c r="H28" s="9">
        <f ca="1">SUMIF(DatosAnuales!$A:$A,$A28,DatosAnuales!$H:$H)/2</f>
        <v>188774569.5877898</v>
      </c>
      <c r="I28" s="9">
        <f ca="1">SUMIF(DatosAnuales!$A:$A,$A28,DatosAnuales!$I:$I)/2</f>
        <v>84338334</v>
      </c>
      <c r="J28" s="9">
        <f ca="1">SUMIF(DatosAnuales!$A:$A,$A28,DatosAnuales!$J:$J)/2</f>
        <v>3949567.5</v>
      </c>
      <c r="K28" s="9">
        <f ca="1">SUMIF(DatosAnuales!$A:$A,$A28,DatosAnuales!$K:$K)/2</f>
        <v>2454055.5</v>
      </c>
    </row>
    <row r="29" spans="1:11" x14ac:dyDescent="0.25">
      <c r="A29" s="21">
        <v>59</v>
      </c>
      <c r="B29" s="4" t="s">
        <v>72</v>
      </c>
      <c r="C29" s="22" t="s">
        <v>159</v>
      </c>
      <c r="D29" s="9">
        <f ca="1">SUMIF(DatosAnuales!$A:$A,$A29,DatosAnuales!$D:$D)/2</f>
        <v>220417953.74147892</v>
      </c>
      <c r="E29" s="9">
        <f ca="1">+SUMIF(DatosAnuales!$A:$A,$A29,DatosAnuales!$E:$E)/2</f>
        <v>5708231.4391447771</v>
      </c>
      <c r="F29" s="9">
        <f ca="1">SUMIF(DatosAnuales!$A:$A,$A29,DatosAnuales!$F:$F)/2</f>
        <v>3901914.1800172538</v>
      </c>
      <c r="G29" s="9">
        <f ca="1">SUMIF(DatosAnuales!$A:$A,$A29,DatosAnuales!$G:$G)/2</f>
        <v>6897893.637459442</v>
      </c>
      <c r="H29" s="9">
        <f ca="1">SUMIF(DatosAnuales!$A:$A,$A29,DatosAnuales!$H:$H)/2</f>
        <v>2617582.1025308729</v>
      </c>
      <c r="I29" s="9">
        <f ca="1">SUMIF(DatosAnuales!$A:$A,$A29,DatosAnuales!$I:$I)/2</f>
        <v>920450</v>
      </c>
      <c r="J29" s="9">
        <f ca="1">SUMIF(DatosAnuales!$A:$A,$A29,DatosAnuales!$J:$J)/2</f>
        <v>14712</v>
      </c>
      <c r="K29" s="9">
        <f ca="1">SUMIF(DatosAnuales!$A:$A,$A29,DatosAnuales!$K:$K)/2</f>
        <v>43698.5</v>
      </c>
    </row>
    <row r="30" spans="1:11" x14ac:dyDescent="0.25">
      <c r="A30" s="21">
        <v>61</v>
      </c>
      <c r="B30" s="4" t="s">
        <v>73</v>
      </c>
      <c r="C30" s="22" t="s">
        <v>159</v>
      </c>
      <c r="D30" s="9">
        <f ca="1">SUMIF(DatosAnuales!$A:$A,$A30,DatosAnuales!$D:$D)/2</f>
        <v>1261827587.3278992</v>
      </c>
      <c r="E30" s="9">
        <f ca="1">+SUMIF(DatosAnuales!$A:$A,$A30,DatosAnuales!$E:$E)/2</f>
        <v>67117071.170358017</v>
      </c>
      <c r="F30" s="9">
        <f ca="1">SUMIF(DatosAnuales!$A:$A,$A30,DatosAnuales!$F:$F)/2</f>
        <v>12144209.178019848</v>
      </c>
      <c r="G30" s="9">
        <f ca="1">SUMIF(DatosAnuales!$A:$A,$A30,DatosAnuales!$G:$G)/2</f>
        <v>36071498.808159709</v>
      </c>
      <c r="H30" s="9">
        <f ca="1">SUMIF(DatosAnuales!$A:$A,$A30,DatosAnuales!$H:$H)/2</f>
        <v>12446970.919256192</v>
      </c>
      <c r="I30" s="9">
        <f ca="1">SUMIF(DatosAnuales!$A:$A,$A30,DatosAnuales!$I:$I)/2</f>
        <v>4226404</v>
      </c>
      <c r="J30" s="9">
        <f ca="1">SUMIF(DatosAnuales!$A:$A,$A30,DatosAnuales!$J:$J)/2</f>
        <v>244553.5</v>
      </c>
      <c r="K30" s="9">
        <f ca="1">SUMIF(DatosAnuales!$A:$A,$A30,DatosAnuales!$K:$K)/2</f>
        <v>261112</v>
      </c>
    </row>
    <row r="31" spans="1:11" x14ac:dyDescent="0.25">
      <c r="A31" s="21">
        <v>62</v>
      </c>
      <c r="B31" s="4" t="s">
        <v>74</v>
      </c>
      <c r="C31" s="22" t="s">
        <v>159</v>
      </c>
      <c r="D31" s="9">
        <f ca="1">SUMIF(DatosAnuales!$A:$A,$A31,DatosAnuales!$D:$D)/2</f>
        <v>1599938832.5215538</v>
      </c>
      <c r="E31" s="9">
        <f ca="1">+SUMIF(DatosAnuales!$A:$A,$A31,DatosAnuales!$E:$E)/2</f>
        <v>103261176.73806208</v>
      </c>
      <c r="F31" s="9">
        <f ca="1">SUMIF(DatosAnuales!$A:$A,$A31,DatosAnuales!$F:$F)/2</f>
        <v>58155323.703419775</v>
      </c>
      <c r="G31" s="9">
        <f ca="1">SUMIF(DatosAnuales!$A:$A,$A31,DatosAnuales!$G:$G)/2</f>
        <v>45610883.419901311</v>
      </c>
      <c r="H31" s="9">
        <f ca="1">SUMIF(DatosAnuales!$A:$A,$A31,DatosAnuales!$H:$H)/2</f>
        <v>36146650.940689608</v>
      </c>
      <c r="I31" s="9">
        <f ca="1">SUMIF(DatosAnuales!$A:$A,$A31,DatosAnuales!$I:$I)/2</f>
        <v>11083688.5</v>
      </c>
      <c r="J31" s="9">
        <f ca="1">SUMIF(DatosAnuales!$A:$A,$A31,DatosAnuales!$J:$J)/2</f>
        <v>579386</v>
      </c>
      <c r="K31" s="9">
        <f ca="1">SUMIF(DatosAnuales!$A:$A,$A31,DatosAnuales!$K:$K)/2</f>
        <v>450347.5</v>
      </c>
    </row>
    <row r="32" spans="1:11" x14ac:dyDescent="0.25">
      <c r="A32" s="21">
        <v>70</v>
      </c>
      <c r="B32" s="4" t="s">
        <v>75</v>
      </c>
      <c r="C32" s="22" t="s">
        <v>159</v>
      </c>
      <c r="D32" s="9">
        <f ca="1">SUMIF(DatosAnuales!$A:$A,$A32,DatosAnuales!$D:$D)/2</f>
        <v>2197398434.644145</v>
      </c>
      <c r="E32" s="9">
        <f ca="1">+SUMIF(DatosAnuales!$A:$A,$A32,DatosAnuales!$E:$E)/2</f>
        <v>135144592.68255228</v>
      </c>
      <c r="F32" s="9">
        <f ca="1">SUMIF(DatosAnuales!$A:$A,$A32,DatosAnuales!$F:$F)/2</f>
        <v>70697253.16293858</v>
      </c>
      <c r="G32" s="9">
        <f ca="1">SUMIF(DatosAnuales!$A:$A,$A32,DatosAnuales!$G:$G)/2</f>
        <v>46568794.735651702</v>
      </c>
      <c r="H32" s="9">
        <f ca="1">SUMIF(DatosAnuales!$A:$A,$A32,DatosAnuales!$H:$H)/2</f>
        <v>71006966.592257097</v>
      </c>
      <c r="I32" s="9">
        <f ca="1">SUMIF(DatosAnuales!$A:$A,$A32,DatosAnuales!$I:$I)/2</f>
        <v>14230121.5</v>
      </c>
      <c r="J32" s="9">
        <f ca="1">SUMIF(DatosAnuales!$A:$A,$A32,DatosAnuales!$J:$J)/2</f>
        <v>1116729.5</v>
      </c>
      <c r="K32" s="9">
        <f ca="1">SUMIF(DatosAnuales!$A:$A,$A32,DatosAnuales!$K:$K)/2</f>
        <v>525223.5</v>
      </c>
    </row>
    <row r="33" spans="1:11" x14ac:dyDescent="0.25">
      <c r="A33" s="21">
        <v>73</v>
      </c>
      <c r="B33" s="4" t="s">
        <v>76</v>
      </c>
      <c r="C33" s="22" t="s">
        <v>159</v>
      </c>
      <c r="D33" s="9">
        <f ca="1">SUMIF(DatosAnuales!$A:$A,$A33,DatosAnuales!$D:$D)/2</f>
        <v>2101720039.661448</v>
      </c>
      <c r="E33" s="9">
        <f ca="1">+SUMIF(DatosAnuales!$A:$A,$A33,DatosAnuales!$E:$E)/2</f>
        <v>130435346.5393739</v>
      </c>
      <c r="F33" s="9">
        <f ca="1">SUMIF(DatosAnuales!$A:$A,$A33,DatosAnuales!$F:$F)/2</f>
        <v>40330336.802664295</v>
      </c>
      <c r="G33" s="9">
        <f ca="1">SUMIF(DatosAnuales!$A:$A,$A33,DatosAnuales!$G:$G)/2</f>
        <v>61600815.198732525</v>
      </c>
      <c r="H33" s="9">
        <f ca="1">SUMIF(DatosAnuales!$A:$A,$A33,DatosAnuales!$H:$H)/2</f>
        <v>20258133.034076001</v>
      </c>
      <c r="I33" s="9">
        <f ca="1">SUMIF(DatosAnuales!$A:$A,$A33,DatosAnuales!$I:$I)/2</f>
        <v>18211616.5</v>
      </c>
      <c r="J33" s="9">
        <f ca="1">SUMIF(DatosAnuales!$A:$A,$A33,DatosAnuales!$J:$J)/2</f>
        <v>2010299</v>
      </c>
      <c r="K33" s="9">
        <f ca="1">SUMIF(DatosAnuales!$A:$A,$A33,DatosAnuales!$K:$K)/2</f>
        <v>588198</v>
      </c>
    </row>
    <row r="34" spans="1:11" x14ac:dyDescent="0.25">
      <c r="A34" s="21">
        <v>74</v>
      </c>
      <c r="B34" s="4" t="s">
        <v>77</v>
      </c>
      <c r="C34" s="22" t="s">
        <v>159</v>
      </c>
      <c r="D34" s="9">
        <f ca="1">SUMIF(DatosAnuales!$A:$A,$A34,DatosAnuales!$D:$D)/2</f>
        <v>2013018172.1720428</v>
      </c>
      <c r="E34" s="9">
        <f ca="1">+SUMIF(DatosAnuales!$A:$A,$A34,DatosAnuales!$E:$E)/2</f>
        <v>135524489.14338869</v>
      </c>
      <c r="F34" s="9">
        <f ca="1">SUMIF(DatosAnuales!$A:$A,$A34,DatosAnuales!$F:$F)/2</f>
        <v>26427643.508397222</v>
      </c>
      <c r="G34" s="9">
        <f ca="1">SUMIF(DatosAnuales!$A:$A,$A34,DatosAnuales!$G:$G)/2</f>
        <v>36755320.286314867</v>
      </c>
      <c r="H34" s="9">
        <f ca="1">SUMIF(DatosAnuales!$A:$A,$A34,DatosAnuales!$H:$H)/2</f>
        <v>34755950.838655703</v>
      </c>
      <c r="I34" s="9">
        <f ca="1">SUMIF(DatosAnuales!$A:$A,$A34,DatosAnuales!$I:$I)/2</f>
        <v>13694005</v>
      </c>
      <c r="J34" s="9">
        <f ca="1">SUMIF(DatosAnuales!$A:$A,$A34,DatosAnuales!$J:$J)/2</f>
        <v>489359</v>
      </c>
      <c r="K34" s="9">
        <f ca="1">SUMIF(DatosAnuales!$A:$A,$A34,DatosAnuales!$K:$K)/2</f>
        <v>484596</v>
      </c>
    </row>
    <row r="35" spans="1:11" x14ac:dyDescent="0.25">
      <c r="A35" s="21">
        <v>77</v>
      </c>
      <c r="B35" s="4" t="s">
        <v>78</v>
      </c>
      <c r="C35" s="22" t="s">
        <v>159</v>
      </c>
      <c r="D35" s="9">
        <f ca="1">SUMIF(DatosAnuales!$A:$A,$A35,DatosAnuales!$D:$D)/2</f>
        <v>5977921420.721611</v>
      </c>
      <c r="E35" s="9">
        <f ca="1">+SUMIF(DatosAnuales!$A:$A,$A35,DatosAnuales!$E:$E)/2</f>
        <v>204790160.90493667</v>
      </c>
      <c r="F35" s="9">
        <f ca="1">SUMIF(DatosAnuales!$A:$A,$A35,DatosAnuales!$F:$F)/2</f>
        <v>191547435.03721237</v>
      </c>
      <c r="G35" s="9">
        <f ca="1">SUMIF(DatosAnuales!$A:$A,$A35,DatosAnuales!$G:$G)/2</f>
        <v>106249759.66743037</v>
      </c>
      <c r="H35" s="9">
        <f ca="1">SUMIF(DatosAnuales!$A:$A,$A35,DatosAnuales!$H:$H)/2</f>
        <v>98412241.671105489</v>
      </c>
      <c r="I35" s="9">
        <f ca="1">SUMIF(DatosAnuales!$A:$A,$A35,DatosAnuales!$I:$I)/2</f>
        <v>21002464.5</v>
      </c>
      <c r="J35" s="9">
        <f ca="1">SUMIF(DatosAnuales!$A:$A,$A35,DatosAnuales!$J:$J)/2</f>
        <v>967457</v>
      </c>
      <c r="K35" s="9">
        <f ca="1">SUMIF(DatosAnuales!$A:$A,$A35,DatosAnuales!$K:$K)/2</f>
        <v>1109850.5</v>
      </c>
    </row>
    <row r="36" spans="1:11" x14ac:dyDescent="0.25">
      <c r="A36" s="21">
        <v>79</v>
      </c>
      <c r="B36" s="4" t="s">
        <v>79</v>
      </c>
      <c r="C36" s="22" t="s">
        <v>159</v>
      </c>
      <c r="D36" s="9">
        <f ca="1">SUMIF(DatosAnuales!$A:$A,$A36,DatosAnuales!$D:$D)/2</f>
        <v>2586382218.5043621</v>
      </c>
      <c r="E36" s="9">
        <f ca="1">+SUMIF(DatosAnuales!$A:$A,$A36,DatosAnuales!$E:$E)/2</f>
        <v>188904454.65684527</v>
      </c>
      <c r="F36" s="9">
        <f ca="1">SUMIF(DatosAnuales!$A:$A,$A36,DatosAnuales!$F:$F)/2</f>
        <v>67172320.048011512</v>
      </c>
      <c r="G36" s="9">
        <f ca="1">SUMIF(DatosAnuales!$A:$A,$A36,DatosAnuales!$G:$G)/2</f>
        <v>53863453.084819436</v>
      </c>
      <c r="H36" s="9">
        <f ca="1">SUMIF(DatosAnuales!$A:$A,$A36,DatosAnuales!$H:$H)/2</f>
        <v>51880268.27939795</v>
      </c>
      <c r="I36" s="9">
        <f ca="1">SUMIF(DatosAnuales!$A:$A,$A36,DatosAnuales!$I:$I)/2</f>
        <v>14751749.5</v>
      </c>
      <c r="J36" s="9">
        <f ca="1">SUMIF(DatosAnuales!$A:$A,$A36,DatosAnuales!$J:$J)/2</f>
        <v>619056.5</v>
      </c>
      <c r="K36" s="9">
        <f ca="1">SUMIF(DatosAnuales!$A:$A,$A36,DatosAnuales!$K:$K)/2</f>
        <v>528319</v>
      </c>
    </row>
    <row r="37" spans="1:11" x14ac:dyDescent="0.25">
      <c r="A37" s="21">
        <v>80</v>
      </c>
      <c r="B37" s="4" t="s">
        <v>80</v>
      </c>
      <c r="C37" s="22" t="s">
        <v>159</v>
      </c>
      <c r="D37" s="9">
        <f ca="1">SUMIF(DatosAnuales!$A:$A,$A37,DatosAnuales!$D:$D)/2</f>
        <v>1679318068.4488966</v>
      </c>
      <c r="E37" s="9">
        <f ca="1">+SUMIF(DatosAnuales!$A:$A,$A37,DatosAnuales!$E:$E)/2</f>
        <v>51426686.201934494</v>
      </c>
      <c r="F37" s="9">
        <f ca="1">SUMIF(DatosAnuales!$A:$A,$A37,DatosAnuales!$F:$F)/2</f>
        <v>20397206.717729051</v>
      </c>
      <c r="G37" s="9">
        <f ca="1">SUMIF(DatosAnuales!$A:$A,$A37,DatosAnuales!$G:$G)/2</f>
        <v>43252388.074902967</v>
      </c>
      <c r="H37" s="9">
        <f ca="1">SUMIF(DatosAnuales!$A:$A,$A37,DatosAnuales!$H:$H)/2</f>
        <v>20109207.081522521</v>
      </c>
      <c r="I37" s="9">
        <f ca="1">SUMIF(DatosAnuales!$A:$A,$A37,DatosAnuales!$I:$I)/2</f>
        <v>9700247</v>
      </c>
      <c r="J37" s="9">
        <f ca="1">SUMIF(DatosAnuales!$A:$A,$A37,DatosAnuales!$J:$J)/2</f>
        <v>1336164.5</v>
      </c>
      <c r="K37" s="9">
        <f ca="1">SUMIF(DatosAnuales!$A:$A,$A37,DatosAnuales!$K:$K)/2</f>
        <v>324551.5</v>
      </c>
    </row>
    <row r="38" spans="1:11" x14ac:dyDescent="0.25">
      <c r="A38" s="21">
        <v>81</v>
      </c>
      <c r="B38" s="4" t="s">
        <v>81</v>
      </c>
      <c r="C38" s="22" t="s">
        <v>159</v>
      </c>
      <c r="D38" s="9">
        <f ca="1">SUMIF(DatosAnuales!$A:$A,$A38,DatosAnuales!$D:$D)/2</f>
        <v>966478894.69520462</v>
      </c>
      <c r="E38" s="9">
        <f ca="1">+SUMIF(DatosAnuales!$A:$A,$A38,DatosAnuales!$E:$E)/2</f>
        <v>30482864.893587198</v>
      </c>
      <c r="F38" s="9">
        <f ca="1">SUMIF(DatosAnuales!$A:$A,$A38,DatosAnuales!$F:$F)/2</f>
        <v>12691741.308107683</v>
      </c>
      <c r="G38" s="9">
        <f ca="1">SUMIF(DatosAnuales!$A:$A,$A38,DatosAnuales!$G:$G)/2</f>
        <v>50021037.96183376</v>
      </c>
      <c r="H38" s="9">
        <f ca="1">SUMIF(DatosAnuales!$A:$A,$A38,DatosAnuales!$H:$H)/2</f>
        <v>9795982.5211872589</v>
      </c>
      <c r="I38" s="9">
        <f ca="1">SUMIF(DatosAnuales!$A:$A,$A38,DatosAnuales!$I:$I)/2</f>
        <v>6040749</v>
      </c>
      <c r="J38" s="9">
        <f ca="1">SUMIF(DatosAnuales!$A:$A,$A38,DatosAnuales!$J:$J)/2</f>
        <v>414475</v>
      </c>
      <c r="K38" s="9">
        <f ca="1">SUMIF(DatosAnuales!$A:$A,$A38,DatosAnuales!$K:$K)/2</f>
        <v>169471.5</v>
      </c>
    </row>
    <row r="39" spans="1:11" x14ac:dyDescent="0.25">
      <c r="A39" s="21">
        <v>82</v>
      </c>
      <c r="B39" s="4" t="s">
        <v>82</v>
      </c>
      <c r="C39" s="22" t="s">
        <v>159</v>
      </c>
      <c r="D39" s="9">
        <f ca="1">SUMIF(DatosAnuales!$A:$A,$A39,DatosAnuales!$D:$D)/2</f>
        <v>2411947825.6065331</v>
      </c>
      <c r="E39" s="9">
        <f ca="1">+SUMIF(DatosAnuales!$A:$A,$A39,DatosAnuales!$E:$E)/2</f>
        <v>119495137.63954979</v>
      </c>
      <c r="F39" s="9">
        <f ca="1">SUMIF(DatosAnuales!$A:$A,$A39,DatosAnuales!$F:$F)/2</f>
        <v>62784693.941101037</v>
      </c>
      <c r="G39" s="9">
        <f ca="1">SUMIF(DatosAnuales!$A:$A,$A39,DatosAnuales!$G:$G)/2</f>
        <v>54946870.833431937</v>
      </c>
      <c r="H39" s="9">
        <f ca="1">SUMIF(DatosAnuales!$A:$A,$A39,DatosAnuales!$H:$H)/2</f>
        <v>44778282.206909113</v>
      </c>
      <c r="I39" s="9">
        <f ca="1">SUMIF(DatosAnuales!$A:$A,$A39,DatosAnuales!$I:$I)/2</f>
        <v>18963879.5</v>
      </c>
      <c r="J39" s="9">
        <f ca="1">SUMIF(DatosAnuales!$A:$A,$A39,DatosAnuales!$J:$J)/2</f>
        <v>1316459</v>
      </c>
      <c r="K39" s="9">
        <f ca="1">SUMIF(DatosAnuales!$A:$A,$A39,DatosAnuales!$K:$K)/2</f>
        <v>545711.5</v>
      </c>
    </row>
    <row r="40" spans="1:11" x14ac:dyDescent="0.25">
      <c r="A40" s="21">
        <v>83</v>
      </c>
      <c r="B40" s="4" t="s">
        <v>83</v>
      </c>
      <c r="C40" s="22" t="s">
        <v>159</v>
      </c>
      <c r="D40" s="9">
        <f ca="1">SUMIF(DatosAnuales!$A:$A,$A40,DatosAnuales!$D:$D)/2</f>
        <v>166924150.66577542</v>
      </c>
      <c r="E40" s="9">
        <f ca="1">+SUMIF(DatosAnuales!$A:$A,$A40,DatosAnuales!$E:$E)/2</f>
        <v>8972232.2363035958</v>
      </c>
      <c r="F40" s="9">
        <f ca="1">SUMIF(DatosAnuales!$A:$A,$A40,DatosAnuales!$F:$F)/2</f>
        <v>1681726.206225802</v>
      </c>
      <c r="G40" s="9">
        <f ca="1">SUMIF(DatosAnuales!$A:$A,$A40,DatosAnuales!$G:$G)/2</f>
        <v>4850827.9289067555</v>
      </c>
      <c r="H40" s="9">
        <f ca="1">SUMIF(DatosAnuales!$A:$A,$A40,DatosAnuales!$H:$H)/2</f>
        <v>2562213.2046733713</v>
      </c>
      <c r="I40" s="9">
        <f ca="1">SUMIF(DatosAnuales!$A:$A,$A40,DatosAnuales!$I:$I)/2</f>
        <v>2062773</v>
      </c>
      <c r="J40" s="9">
        <f ca="1">SUMIF(DatosAnuales!$A:$A,$A40,DatosAnuales!$J:$J)/2</f>
        <v>58725</v>
      </c>
      <c r="K40" s="9">
        <f ca="1">SUMIF(DatosAnuales!$A:$A,$A40,DatosAnuales!$K:$K)/2</f>
        <v>47399</v>
      </c>
    </row>
    <row r="41" spans="1:11" x14ac:dyDescent="0.25">
      <c r="A41" s="21">
        <v>84</v>
      </c>
      <c r="B41" s="4" t="s">
        <v>84</v>
      </c>
      <c r="C41" s="22" t="s">
        <v>159</v>
      </c>
      <c r="D41" s="9">
        <f ca="1">SUMIF(DatosAnuales!$A:$A,$A41,DatosAnuales!$D:$D)/2</f>
        <v>40401348.501016192</v>
      </c>
      <c r="E41" s="9">
        <f ca="1">+SUMIF(DatosAnuales!$A:$A,$A41,DatosAnuales!$E:$E)/2</f>
        <v>3116167.1727797156</v>
      </c>
      <c r="F41" s="9">
        <f ca="1">SUMIF(DatosAnuales!$A:$A,$A41,DatosAnuales!$F:$F)/2</f>
        <v>554493.22873312444</v>
      </c>
      <c r="G41" s="9">
        <f ca="1">SUMIF(DatosAnuales!$A:$A,$A41,DatosAnuales!$G:$G)/2</f>
        <v>1056502.7210341811</v>
      </c>
      <c r="H41" s="9">
        <f ca="1">SUMIF(DatosAnuales!$A:$A,$A41,DatosAnuales!$H:$H)/2</f>
        <v>1178127.9703454766</v>
      </c>
      <c r="I41" s="9">
        <f ca="1">SUMIF(DatosAnuales!$A:$A,$A41,DatosAnuales!$I:$I)/2</f>
        <v>198216</v>
      </c>
      <c r="J41" s="9">
        <f ca="1">SUMIF(DatosAnuales!$A:$A,$A41,DatosAnuales!$J:$J)/2</f>
        <v>19819</v>
      </c>
      <c r="K41" s="9">
        <f ca="1">SUMIF(DatosAnuales!$A:$A,$A41,DatosAnuales!$K:$K)/2</f>
        <v>6220.5</v>
      </c>
    </row>
    <row r="42" spans="1:11" x14ac:dyDescent="0.25">
      <c r="A42" s="21">
        <v>88</v>
      </c>
      <c r="B42" s="4" t="s">
        <v>85</v>
      </c>
      <c r="C42" s="22" t="s">
        <v>159</v>
      </c>
      <c r="D42" s="9">
        <f ca="1">SUMIF(DatosAnuales!$A:$A,$A42,DatosAnuales!$D:$D)/2</f>
        <v>1448162241.459487</v>
      </c>
      <c r="E42" s="9">
        <f ca="1">+SUMIF(DatosAnuales!$A:$A,$A42,DatosAnuales!$E:$E)/2</f>
        <v>64187083.692824572</v>
      </c>
      <c r="F42" s="9">
        <f ca="1">SUMIF(DatosAnuales!$A:$A,$A42,DatosAnuales!$F:$F)/2</f>
        <v>35939505.078714162</v>
      </c>
      <c r="G42" s="9">
        <f ca="1">SUMIF(DatosAnuales!$A:$A,$A42,DatosAnuales!$G:$G)/2</f>
        <v>43117214.051850796</v>
      </c>
      <c r="H42" s="9">
        <f ca="1">SUMIF(DatosAnuales!$A:$A,$A42,DatosAnuales!$H:$H)/2</f>
        <v>32896274.072840057</v>
      </c>
      <c r="I42" s="9">
        <f ca="1">SUMIF(DatosAnuales!$A:$A,$A42,DatosAnuales!$I:$I)/2</f>
        <v>11857040.5</v>
      </c>
      <c r="J42" s="9">
        <f ca="1">SUMIF(DatosAnuales!$A:$A,$A42,DatosAnuales!$J:$J)/2</f>
        <v>570429.5</v>
      </c>
      <c r="K42" s="9">
        <f ca="1">SUMIF(DatosAnuales!$A:$A,$A42,DatosAnuales!$K:$K)/2</f>
        <v>403070.5</v>
      </c>
    </row>
    <row r="43" spans="1:11" x14ac:dyDescent="0.25">
      <c r="A43" s="21">
        <v>89</v>
      </c>
      <c r="B43" s="4" t="s">
        <v>86</v>
      </c>
      <c r="C43" s="22" t="s">
        <v>159</v>
      </c>
      <c r="D43" s="9">
        <f ca="1">SUMIF(DatosAnuales!$A:$A,$A43,DatosAnuales!$D:$D)/2</f>
        <v>448253326.92867362</v>
      </c>
      <c r="E43" s="9">
        <f ca="1">+SUMIF(DatosAnuales!$A:$A,$A43,DatosAnuales!$E:$E)/2</f>
        <v>30011281.777008273</v>
      </c>
      <c r="F43" s="9">
        <f ca="1">SUMIF(DatosAnuales!$A:$A,$A43,DatosAnuales!$F:$F)/2</f>
        <v>15857174.133013897</v>
      </c>
      <c r="G43" s="9">
        <f ca="1">SUMIF(DatosAnuales!$A:$A,$A43,DatosAnuales!$G:$G)/2</f>
        <v>13678368.358023506</v>
      </c>
      <c r="H43" s="9">
        <f ca="1">SUMIF(DatosAnuales!$A:$A,$A43,DatosAnuales!$H:$H)/2</f>
        <v>11158134.110848609</v>
      </c>
      <c r="I43" s="9">
        <f ca="1">SUMIF(DatosAnuales!$A:$A,$A43,DatosAnuales!$I:$I)/2</f>
        <v>3309584.5</v>
      </c>
      <c r="J43" s="9">
        <f ca="1">SUMIF(DatosAnuales!$A:$A,$A43,DatosAnuales!$J:$J)/2</f>
        <v>97902.5</v>
      </c>
      <c r="K43" s="9">
        <f ca="1">SUMIF(DatosAnuales!$A:$A,$A43,DatosAnuales!$K:$K)/2</f>
        <v>149110.5</v>
      </c>
    </row>
    <row r="44" spans="1:11" x14ac:dyDescent="0.25">
      <c r="A44" s="21">
        <v>93</v>
      </c>
      <c r="B44" s="4" t="s">
        <v>87</v>
      </c>
      <c r="C44" s="22" t="s">
        <v>159</v>
      </c>
      <c r="D44" s="9">
        <f ca="1">SUMIF(DatosAnuales!$A:$A,$A44,DatosAnuales!$D:$D)/2</f>
        <v>4655065447.9556332</v>
      </c>
      <c r="E44" s="9">
        <f ca="1">+SUMIF(DatosAnuales!$A:$A,$A44,DatosAnuales!$E:$E)/2</f>
        <v>206635717.87860996</v>
      </c>
      <c r="F44" s="9">
        <f ca="1">SUMIF(DatosAnuales!$A:$A,$A44,DatosAnuales!$F:$F)/2</f>
        <v>384095523.41648859</v>
      </c>
      <c r="G44" s="9">
        <f ca="1">SUMIF(DatosAnuales!$A:$A,$A44,DatosAnuales!$G:$G)/2</f>
        <v>155375930.34853518</v>
      </c>
      <c r="H44" s="9">
        <f ca="1">SUMIF(DatosAnuales!$A:$A,$A44,DatosAnuales!$H:$H)/2</f>
        <v>157695789.23110157</v>
      </c>
      <c r="I44" s="9">
        <f ca="1">SUMIF(DatosAnuales!$A:$A,$A44,DatosAnuales!$I:$I)/2</f>
        <v>7589557.5</v>
      </c>
      <c r="J44" s="9">
        <f ca="1">SUMIF(DatosAnuales!$A:$A,$A44,DatosAnuales!$J:$J)/2</f>
        <v>330961.5</v>
      </c>
      <c r="K44" s="9">
        <f ca="1">SUMIF(DatosAnuales!$A:$A,$A44,DatosAnuales!$K:$K)/2</f>
        <v>862089.5</v>
      </c>
    </row>
    <row r="45" spans="1:11" x14ac:dyDescent="0.25">
      <c r="A45" s="21">
        <v>95</v>
      </c>
      <c r="B45" s="4" t="s">
        <v>88</v>
      </c>
      <c r="C45" s="22" t="s">
        <v>159</v>
      </c>
      <c r="D45" s="9">
        <f ca="1">SUMIF(DatosAnuales!$A:$A,$A45,DatosAnuales!$D:$D)/2</f>
        <v>423655272.38609481</v>
      </c>
      <c r="E45" s="9">
        <f ca="1">+SUMIF(DatosAnuales!$A:$A,$A45,DatosAnuales!$E:$E)/2</f>
        <v>26535606.550001189</v>
      </c>
      <c r="F45" s="9">
        <f ca="1">SUMIF(DatosAnuales!$A:$A,$A45,DatosAnuales!$F:$F)/2</f>
        <v>6106798.493986805</v>
      </c>
      <c r="G45" s="9">
        <f ca="1">SUMIF(DatosAnuales!$A:$A,$A45,DatosAnuales!$G:$G)/2</f>
        <v>14941407.330290005</v>
      </c>
      <c r="H45" s="9">
        <f ca="1">SUMIF(DatosAnuales!$A:$A,$A45,DatosAnuales!$H:$H)/2</f>
        <v>6613531.3280397803</v>
      </c>
      <c r="I45" s="9">
        <f ca="1">SUMIF(DatosAnuales!$A:$A,$A45,DatosAnuales!$I:$I)/2</f>
        <v>3287277</v>
      </c>
      <c r="J45" s="9">
        <f ca="1">SUMIF(DatosAnuales!$A:$A,$A45,DatosAnuales!$J:$J)/2</f>
        <v>234007</v>
      </c>
      <c r="K45" s="9">
        <f ca="1">SUMIF(DatosAnuales!$A:$A,$A45,DatosAnuales!$K:$K)/2</f>
        <v>141819</v>
      </c>
    </row>
    <row r="46" spans="1:11" x14ac:dyDescent="0.25">
      <c r="A46" s="21">
        <v>96</v>
      </c>
      <c r="B46" s="4" t="s">
        <v>89</v>
      </c>
      <c r="C46" s="22" t="s">
        <v>159</v>
      </c>
      <c r="D46" s="9">
        <f ca="1">SUMIF(DatosAnuales!$A:$A,$A46,DatosAnuales!$D:$D)/2</f>
        <v>3040930610.2461267</v>
      </c>
      <c r="E46" s="9">
        <f ca="1">+SUMIF(DatosAnuales!$A:$A,$A46,DatosAnuales!$E:$E)/2</f>
        <v>39995279.441768907</v>
      </c>
      <c r="F46" s="9">
        <f ca="1">SUMIF(DatosAnuales!$A:$A,$A46,DatosAnuales!$F:$F)/2</f>
        <v>68328249.032651588</v>
      </c>
      <c r="G46" s="9">
        <f ca="1">SUMIF(DatosAnuales!$A:$A,$A46,DatosAnuales!$G:$G)/2</f>
        <v>43333294.468709983</v>
      </c>
      <c r="H46" s="9">
        <f ca="1">SUMIF(DatosAnuales!$A:$A,$A46,DatosAnuales!$H:$H)/2</f>
        <v>46177634.50963141</v>
      </c>
      <c r="I46" s="9">
        <f ca="1">SUMIF(DatosAnuales!$A:$A,$A46,DatosAnuales!$I:$I)/2</f>
        <v>13875578</v>
      </c>
      <c r="J46" s="9">
        <f ca="1">SUMIF(DatosAnuales!$A:$A,$A46,DatosAnuales!$J:$J)/2</f>
        <v>463807.5</v>
      </c>
      <c r="K46" s="9">
        <f ca="1">SUMIF(DatosAnuales!$A:$A,$A46,DatosAnuales!$K:$K)/2</f>
        <v>561087.5</v>
      </c>
    </row>
    <row r="47" spans="1:11" x14ac:dyDescent="0.25">
      <c r="A47" s="21">
        <v>98</v>
      </c>
      <c r="B47" s="4" t="s">
        <v>90</v>
      </c>
      <c r="C47" s="22" t="s">
        <v>159</v>
      </c>
      <c r="D47" s="9">
        <f ca="1">SUMIF(DatosAnuales!$A:$A,$A47,DatosAnuales!$D:$D)/2</f>
        <v>806576909.70610666</v>
      </c>
      <c r="E47" s="9">
        <f ca="1">+SUMIF(DatosAnuales!$A:$A,$A47,DatosAnuales!$E:$E)/2</f>
        <v>78365565.222727016</v>
      </c>
      <c r="F47" s="9">
        <f ca="1">SUMIF(DatosAnuales!$A:$A,$A47,DatosAnuales!$F:$F)/2</f>
        <v>13698593.474244203</v>
      </c>
      <c r="G47" s="9">
        <f ca="1">SUMIF(DatosAnuales!$A:$A,$A47,DatosAnuales!$G:$G)/2</f>
        <v>28269891.630042642</v>
      </c>
      <c r="H47" s="9">
        <f ca="1">SUMIF(DatosAnuales!$A:$A,$A47,DatosAnuales!$H:$H)/2</f>
        <v>14494859.181450309</v>
      </c>
      <c r="I47" s="9">
        <f ca="1">SUMIF(DatosAnuales!$A:$A,$A47,DatosAnuales!$I:$I)/2</f>
        <v>8303031</v>
      </c>
      <c r="J47" s="9">
        <f ca="1">SUMIF(DatosAnuales!$A:$A,$A47,DatosAnuales!$J:$J)/2</f>
        <v>401953.5</v>
      </c>
      <c r="K47" s="9">
        <f ca="1">SUMIF(DatosAnuales!$A:$A,$A47,DatosAnuales!$K:$K)/2</f>
        <v>145346.5</v>
      </c>
    </row>
    <row r="48" spans="1:11" x14ac:dyDescent="0.25">
      <c r="A48" s="21">
        <v>99</v>
      </c>
      <c r="B48" s="4" t="s">
        <v>91</v>
      </c>
      <c r="C48" s="22" t="s">
        <v>159</v>
      </c>
      <c r="D48" s="9">
        <f ca="1">SUMIF(DatosAnuales!$A:$A,$A48,DatosAnuales!$D:$D)/2</f>
        <v>1479478316.5482237</v>
      </c>
      <c r="E48" s="9">
        <f ca="1">+SUMIF(DatosAnuales!$A:$A,$A48,DatosAnuales!$E:$E)/2</f>
        <v>40530551.98028554</v>
      </c>
      <c r="F48" s="9">
        <f ca="1">SUMIF(DatosAnuales!$A:$A,$A48,DatosAnuales!$F:$F)/2</f>
        <v>36443222.382763632</v>
      </c>
      <c r="G48" s="9">
        <f ca="1">SUMIF(DatosAnuales!$A:$A,$A48,DatosAnuales!$G:$G)/2</f>
        <v>31201516.331074718</v>
      </c>
      <c r="H48" s="9">
        <f ca="1">SUMIF(DatosAnuales!$A:$A,$A48,DatosAnuales!$H:$H)/2</f>
        <v>35430709.11906901</v>
      </c>
      <c r="I48" s="9">
        <f ca="1">SUMIF(DatosAnuales!$A:$A,$A48,DatosAnuales!$I:$I)/2</f>
        <v>9833610</v>
      </c>
      <c r="J48" s="9">
        <f ca="1">SUMIF(DatosAnuales!$A:$A,$A48,DatosAnuales!$J:$J)/2</f>
        <v>659466</v>
      </c>
      <c r="K48" s="9">
        <f ca="1">SUMIF(DatosAnuales!$A:$A,$A48,DatosAnuales!$K:$K)/2</f>
        <v>187321.5</v>
      </c>
    </row>
    <row r="49" spans="1:11" x14ac:dyDescent="0.25">
      <c r="A49" s="21">
        <v>100</v>
      </c>
      <c r="B49" s="4" t="s">
        <v>92</v>
      </c>
      <c r="C49" s="22" t="s">
        <v>159</v>
      </c>
      <c r="D49" s="9">
        <f ca="1">SUMIF(DatosAnuales!$A:$A,$A49,DatosAnuales!$D:$D)/2</f>
        <v>2313019714.1458731</v>
      </c>
      <c r="E49" s="9">
        <f ca="1">+SUMIF(DatosAnuales!$A:$A,$A49,DatosAnuales!$E:$E)/2</f>
        <v>85669311.28129743</v>
      </c>
      <c r="F49" s="9">
        <f ca="1">SUMIF(DatosAnuales!$A:$A,$A49,DatosAnuales!$F:$F)/2</f>
        <v>34798738.550305903</v>
      </c>
      <c r="G49" s="9">
        <f ca="1">SUMIF(DatosAnuales!$A:$A,$A49,DatosAnuales!$G:$G)/2</f>
        <v>47208004.964301296</v>
      </c>
      <c r="H49" s="9">
        <f ca="1">SUMIF(DatosAnuales!$A:$A,$A49,DatosAnuales!$H:$H)/2</f>
        <v>37830732.872101575</v>
      </c>
      <c r="I49" s="9">
        <f ca="1">SUMIF(DatosAnuales!$A:$A,$A49,DatosAnuales!$I:$I)/2</f>
        <v>13365756</v>
      </c>
      <c r="J49" s="9">
        <f ca="1">SUMIF(DatosAnuales!$A:$A,$A49,DatosAnuales!$J:$J)/2</f>
        <v>834185.5</v>
      </c>
      <c r="K49" s="9">
        <f ca="1">SUMIF(DatosAnuales!$A:$A,$A49,DatosAnuales!$K:$K)/2</f>
        <v>445413</v>
      </c>
    </row>
    <row r="50" spans="1:11" x14ac:dyDescent="0.25">
      <c r="A50" s="21">
        <v>101</v>
      </c>
      <c r="B50" s="4" t="s">
        <v>93</v>
      </c>
      <c r="C50" s="22" t="s">
        <v>159</v>
      </c>
      <c r="D50" s="9">
        <f ca="1">SUMIF(DatosAnuales!$A:$A,$A50,DatosAnuales!$D:$D)/2</f>
        <v>2227940831.2958269</v>
      </c>
      <c r="E50" s="9">
        <f ca="1">+SUMIF(DatosAnuales!$A:$A,$A50,DatosAnuales!$E:$E)/2</f>
        <v>105172889.34197354</v>
      </c>
      <c r="F50" s="9">
        <f ca="1">SUMIF(DatosAnuales!$A:$A,$A50,DatosAnuales!$F:$F)/2</f>
        <v>25863556.07799942</v>
      </c>
      <c r="G50" s="9">
        <f ca="1">SUMIF(DatosAnuales!$A:$A,$A50,DatosAnuales!$G:$G)/2</f>
        <v>65866262.701669514</v>
      </c>
      <c r="H50" s="9">
        <f ca="1">SUMIF(DatosAnuales!$A:$A,$A50,DatosAnuales!$H:$H)/2</f>
        <v>13865655.31641876</v>
      </c>
      <c r="I50" s="9">
        <f ca="1">SUMIF(DatosAnuales!$A:$A,$A50,DatosAnuales!$I:$I)/2</f>
        <v>11522136.5</v>
      </c>
      <c r="J50" s="9">
        <f ca="1">SUMIF(DatosAnuales!$A:$A,$A50,DatosAnuales!$J:$J)/2</f>
        <v>467259.5</v>
      </c>
      <c r="K50" s="9">
        <f ca="1">SUMIF(DatosAnuales!$A:$A,$A50,DatosAnuales!$K:$K)/2</f>
        <v>389567.5</v>
      </c>
    </row>
    <row r="51" spans="1:11" x14ac:dyDescent="0.25">
      <c r="A51" s="21">
        <v>105</v>
      </c>
      <c r="B51" s="4" t="s">
        <v>94</v>
      </c>
      <c r="C51" s="22" t="s">
        <v>159</v>
      </c>
      <c r="D51" s="9">
        <f ca="1">SUMIF(DatosAnuales!$A:$A,$A51,DatosAnuales!$D:$D)/2</f>
        <v>35164196.807183951</v>
      </c>
      <c r="E51" s="9">
        <f ca="1">+SUMIF(DatosAnuales!$A:$A,$A51,DatosAnuales!$E:$E)/2</f>
        <v>2465802.525680277</v>
      </c>
      <c r="F51" s="9">
        <f ca="1">SUMIF(DatosAnuales!$A:$A,$A51,DatosAnuales!$F:$F)/2</f>
        <v>700494.86548378563</v>
      </c>
      <c r="G51" s="9">
        <f ca="1">SUMIF(DatosAnuales!$A:$A,$A51,DatosAnuales!$G:$G)/2</f>
        <v>1350303.3685967252</v>
      </c>
      <c r="H51" s="9">
        <f ca="1">SUMIF(DatosAnuales!$A:$A,$A51,DatosAnuales!$H:$H)/2</f>
        <v>1908734.4246271136</v>
      </c>
      <c r="I51" s="9">
        <f ca="1">SUMIF(DatosAnuales!$A:$A,$A51,DatosAnuales!$I:$I)/2</f>
        <v>94234.5</v>
      </c>
      <c r="J51" s="9">
        <f ca="1">SUMIF(DatosAnuales!$A:$A,$A51,DatosAnuales!$J:$J)/2</f>
        <v>7699.5</v>
      </c>
      <c r="K51" s="9">
        <f ca="1">SUMIF(DatosAnuales!$A:$A,$A51,DatosAnuales!$K:$K)/2</f>
        <v>5375.5</v>
      </c>
    </row>
    <row r="52" spans="1:11" x14ac:dyDescent="0.25">
      <c r="A52" s="21">
        <v>107</v>
      </c>
      <c r="B52" s="4" t="s">
        <v>95</v>
      </c>
      <c r="C52" s="22" t="s">
        <v>159</v>
      </c>
      <c r="D52" s="9">
        <f ca="1">SUMIF(DatosAnuales!$A:$A,$A52,DatosAnuales!$D:$D)/2</f>
        <v>1941680532.8901458</v>
      </c>
      <c r="E52" s="9">
        <f ca="1">+SUMIF(DatosAnuales!$A:$A,$A52,DatosAnuales!$E:$E)/2</f>
        <v>83149076.739048511</v>
      </c>
      <c r="F52" s="9">
        <f ca="1">SUMIF(DatosAnuales!$A:$A,$A52,DatosAnuales!$F:$F)/2</f>
        <v>109324566.2476283</v>
      </c>
      <c r="G52" s="9">
        <f ca="1">SUMIF(DatosAnuales!$A:$A,$A52,DatosAnuales!$G:$G)/2</f>
        <v>46500384.586318463</v>
      </c>
      <c r="H52" s="9">
        <f ca="1">SUMIF(DatosAnuales!$A:$A,$A52,DatosAnuales!$H:$H)/2</f>
        <v>80450637.993755087</v>
      </c>
      <c r="I52" s="9">
        <f ca="1">SUMIF(DatosAnuales!$A:$A,$A52,DatosAnuales!$I:$I)/2</f>
        <v>4223515</v>
      </c>
      <c r="J52" s="9">
        <f ca="1">SUMIF(DatosAnuales!$A:$A,$A52,DatosAnuales!$J:$J)/2</f>
        <v>365351</v>
      </c>
      <c r="K52" s="9">
        <f ca="1">SUMIF(DatosAnuales!$A:$A,$A52,DatosAnuales!$K:$K)/2</f>
        <v>439948.5</v>
      </c>
    </row>
    <row r="53" spans="1:11" x14ac:dyDescent="0.25">
      <c r="A53" s="21">
        <v>108</v>
      </c>
      <c r="B53" s="4" t="s">
        <v>96</v>
      </c>
      <c r="C53" s="22" t="s">
        <v>159</v>
      </c>
      <c r="D53" s="9">
        <f ca="1">SUMIF(DatosAnuales!$A:$A,$A53,DatosAnuales!$D:$D)/2</f>
        <v>3216229415.1549587</v>
      </c>
      <c r="E53" s="9">
        <f ca="1">+SUMIF(DatosAnuales!$A:$A,$A53,DatosAnuales!$E:$E)/2</f>
        <v>177055221.99497312</v>
      </c>
      <c r="F53" s="9">
        <f ca="1">SUMIF(DatosAnuales!$A:$A,$A53,DatosAnuales!$F:$F)/2</f>
        <v>110901176.99250108</v>
      </c>
      <c r="G53" s="9">
        <f ca="1">SUMIF(DatosAnuales!$A:$A,$A53,DatosAnuales!$G:$G)/2</f>
        <v>31706187.970199913</v>
      </c>
      <c r="H53" s="9">
        <f ca="1">SUMIF(DatosAnuales!$A:$A,$A53,DatosAnuales!$H:$H)/2</f>
        <v>53690022.824079357</v>
      </c>
      <c r="I53" s="9">
        <f ca="1">SUMIF(DatosAnuales!$A:$A,$A53,DatosAnuales!$I:$I)/2</f>
        <v>21623752</v>
      </c>
      <c r="J53" s="9">
        <f ca="1">SUMIF(DatosAnuales!$A:$A,$A53,DatosAnuales!$J:$J)/2</f>
        <v>599448.5</v>
      </c>
      <c r="K53" s="9">
        <f ca="1">SUMIF(DatosAnuales!$A:$A,$A53,DatosAnuales!$K:$K)/2</f>
        <v>895610.5</v>
      </c>
    </row>
    <row r="54" spans="1:11" x14ac:dyDescent="0.25">
      <c r="A54" s="21">
        <v>114</v>
      </c>
      <c r="B54" s="4" t="s">
        <v>97</v>
      </c>
      <c r="C54" s="22" t="s">
        <v>159</v>
      </c>
      <c r="D54" s="9">
        <f ca="1">SUMIF(DatosAnuales!$A:$A,$A54,DatosAnuales!$D:$D)/2</f>
        <v>717148475.81944895</v>
      </c>
      <c r="E54" s="9">
        <f ca="1">+SUMIF(DatosAnuales!$A:$A,$A54,DatosAnuales!$E:$E)/2</f>
        <v>48352744.063638419</v>
      </c>
      <c r="F54" s="9">
        <f ca="1">SUMIF(DatosAnuales!$A:$A,$A54,DatosAnuales!$F:$F)/2</f>
        <v>17649444.725411553</v>
      </c>
      <c r="G54" s="9">
        <f ca="1">SUMIF(DatosAnuales!$A:$A,$A54,DatosAnuales!$G:$G)/2</f>
        <v>11608237.881740406</v>
      </c>
      <c r="H54" s="9">
        <f ca="1">SUMIF(DatosAnuales!$A:$A,$A54,DatosAnuales!$H:$H)/2</f>
        <v>19374303.448605806</v>
      </c>
      <c r="I54" s="9">
        <f ca="1">SUMIF(DatosAnuales!$A:$A,$A54,DatosAnuales!$I:$I)/2</f>
        <v>5642519</v>
      </c>
      <c r="J54" s="9">
        <f ca="1">SUMIF(DatosAnuales!$A:$A,$A54,DatosAnuales!$J:$J)/2</f>
        <v>156464</v>
      </c>
      <c r="K54" s="9">
        <f ca="1">SUMIF(DatosAnuales!$A:$A,$A54,DatosAnuales!$K:$K)/2</f>
        <v>189572</v>
      </c>
    </row>
    <row r="55" spans="1:11" x14ac:dyDescent="0.25">
      <c r="A55" s="21">
        <v>115</v>
      </c>
      <c r="B55" s="4" t="s">
        <v>98</v>
      </c>
      <c r="C55" s="22" t="s">
        <v>159</v>
      </c>
      <c r="D55" s="9">
        <f ca="1">SUMIF(DatosAnuales!$A:$A,$A55,DatosAnuales!$D:$D)/2</f>
        <v>3981880276.1101899</v>
      </c>
      <c r="E55" s="9">
        <f ca="1">+SUMIF(DatosAnuales!$A:$A,$A55,DatosAnuales!$E:$E)/2</f>
        <v>197882647.75292772</v>
      </c>
      <c r="F55" s="9">
        <f ca="1">SUMIF(DatosAnuales!$A:$A,$A55,DatosAnuales!$F:$F)/2</f>
        <v>174369055.06161022</v>
      </c>
      <c r="G55" s="9">
        <f ca="1">SUMIF(DatosAnuales!$A:$A,$A55,DatosAnuales!$G:$G)/2</f>
        <v>147946624.56017202</v>
      </c>
      <c r="H55" s="9">
        <f ca="1">SUMIF(DatosAnuales!$A:$A,$A55,DatosAnuales!$H:$H)/2</f>
        <v>92239931.410079598</v>
      </c>
      <c r="I55" s="9">
        <f ca="1">SUMIF(DatosAnuales!$A:$A,$A55,DatosAnuales!$I:$I)/2</f>
        <v>15623624</v>
      </c>
      <c r="J55" s="9">
        <f ca="1">SUMIF(DatosAnuales!$A:$A,$A55,DatosAnuales!$J:$J)/2</f>
        <v>551691.5</v>
      </c>
      <c r="K55" s="9">
        <f ca="1">SUMIF(DatosAnuales!$A:$A,$A55,DatosAnuales!$K:$K)/2</f>
        <v>887830</v>
      </c>
    </row>
    <row r="56" spans="1:11" x14ac:dyDescent="0.25">
      <c r="A56" s="21">
        <v>117</v>
      </c>
      <c r="B56" s="4" t="s">
        <v>99</v>
      </c>
      <c r="C56" s="22" t="s">
        <v>159</v>
      </c>
      <c r="D56" s="9">
        <f ca="1">SUMIF(DatosAnuales!$A:$A,$A56,DatosAnuales!$D:$D)/2</f>
        <v>8771223936.7111053</v>
      </c>
      <c r="E56" s="9">
        <f ca="1">+SUMIF(DatosAnuales!$A:$A,$A56,DatosAnuales!$E:$E)/2</f>
        <v>226088528.30935514</v>
      </c>
      <c r="F56" s="9">
        <f ca="1">SUMIF(DatosAnuales!$A:$A,$A56,DatosAnuales!$F:$F)/2</f>
        <v>237097185.23495546</v>
      </c>
      <c r="G56" s="9">
        <f ca="1">SUMIF(DatosAnuales!$A:$A,$A56,DatosAnuales!$G:$G)/2</f>
        <v>241583733.1383898</v>
      </c>
      <c r="H56" s="9">
        <f ca="1">SUMIF(DatosAnuales!$A:$A,$A56,DatosAnuales!$H:$H)/2</f>
        <v>327920303.80826443</v>
      </c>
      <c r="I56" s="9">
        <f ca="1">SUMIF(DatosAnuales!$A:$A,$A56,DatosAnuales!$I:$I)/2</f>
        <v>13175329.5</v>
      </c>
      <c r="J56" s="9">
        <f ca="1">SUMIF(DatosAnuales!$A:$A,$A56,DatosAnuales!$J:$J)/2</f>
        <v>469148.5</v>
      </c>
      <c r="K56" s="9">
        <f ca="1">SUMIF(DatosAnuales!$A:$A,$A56,DatosAnuales!$K:$K)/2</f>
        <v>1306900.5</v>
      </c>
    </row>
    <row r="57" spans="1:11" x14ac:dyDescent="0.25">
      <c r="A57" s="21">
        <v>119</v>
      </c>
      <c r="B57" s="4" t="s">
        <v>100</v>
      </c>
      <c r="C57" s="22" t="s">
        <v>159</v>
      </c>
      <c r="D57" s="9">
        <f ca="1">SUMIF(DatosAnuales!$A:$A,$A57,DatosAnuales!$D:$D)/2</f>
        <v>2794841758.8265839</v>
      </c>
      <c r="E57" s="9">
        <f ca="1">+SUMIF(DatosAnuales!$A:$A,$A57,DatosAnuales!$E:$E)/2</f>
        <v>133673561.98736824</v>
      </c>
      <c r="F57" s="9">
        <f ca="1">SUMIF(DatosAnuales!$A:$A,$A57,DatosAnuales!$F:$F)/2</f>
        <v>24244469.829938963</v>
      </c>
      <c r="G57" s="9">
        <f ca="1">SUMIF(DatosAnuales!$A:$A,$A57,DatosAnuales!$G:$G)/2</f>
        <v>43746267.341000974</v>
      </c>
      <c r="H57" s="9">
        <f ca="1">SUMIF(DatosAnuales!$A:$A,$A57,DatosAnuales!$H:$H)/2</f>
        <v>48054460.895826012</v>
      </c>
      <c r="I57" s="9">
        <f ca="1">SUMIF(DatosAnuales!$A:$A,$A57,DatosAnuales!$I:$I)/2</f>
        <v>16687895</v>
      </c>
      <c r="J57" s="9">
        <f ca="1">SUMIF(DatosAnuales!$A:$A,$A57,DatosAnuales!$J:$J)/2</f>
        <v>889915</v>
      </c>
      <c r="K57" s="9">
        <f ca="1">SUMIF(DatosAnuales!$A:$A,$A57,DatosAnuales!$K:$K)/2</f>
        <v>462800</v>
      </c>
    </row>
    <row r="58" spans="1:11" x14ac:dyDescent="0.25">
      <c r="A58" s="21">
        <v>120</v>
      </c>
      <c r="B58" s="4" t="s">
        <v>101</v>
      </c>
      <c r="C58" s="22" t="s">
        <v>159</v>
      </c>
      <c r="D58" s="9">
        <f ca="1">SUMIF(DatosAnuales!$A:$A,$A58,DatosAnuales!$D:$D)/2</f>
        <v>5364824273.9799538</v>
      </c>
      <c r="E58" s="9">
        <f ca="1">+SUMIF(DatosAnuales!$A:$A,$A58,DatosAnuales!$E:$E)/2</f>
        <v>167273647.92214644</v>
      </c>
      <c r="F58" s="9">
        <f ca="1">SUMIF(DatosAnuales!$A:$A,$A58,DatosAnuales!$F:$F)/2</f>
        <v>142812004.90654016</v>
      </c>
      <c r="G58" s="9">
        <f ca="1">SUMIF(DatosAnuales!$A:$A,$A58,DatosAnuales!$G:$G)/2</f>
        <v>127236355.18500024</v>
      </c>
      <c r="H58" s="9">
        <f ca="1">SUMIF(DatosAnuales!$A:$A,$A58,DatosAnuales!$H:$H)/2</f>
        <v>62736167.200109549</v>
      </c>
      <c r="I58" s="9">
        <f ca="1">SUMIF(DatosAnuales!$A:$A,$A58,DatosAnuales!$I:$I)/2</f>
        <v>34620808.5</v>
      </c>
      <c r="J58" s="9">
        <f ca="1">SUMIF(DatosAnuales!$A:$A,$A58,DatosAnuales!$J:$J)/2</f>
        <v>888663.5</v>
      </c>
      <c r="K58" s="9">
        <f ca="1">SUMIF(DatosAnuales!$A:$A,$A58,DatosAnuales!$K:$K)/2</f>
        <v>1448042</v>
      </c>
    </row>
    <row r="59" spans="1:11" x14ac:dyDescent="0.25">
      <c r="A59" s="21">
        <v>121</v>
      </c>
      <c r="B59" s="4" t="s">
        <v>102</v>
      </c>
      <c r="C59" s="22" t="s">
        <v>159</v>
      </c>
      <c r="D59" s="9">
        <f ca="1">SUMIF(DatosAnuales!$A:$A,$A59,DatosAnuales!$D:$D)/2</f>
        <v>1593199810.0346839</v>
      </c>
      <c r="E59" s="9">
        <f ca="1">+SUMIF(DatosAnuales!$A:$A,$A59,DatosAnuales!$E:$E)/2</f>
        <v>55587536.366409838</v>
      </c>
      <c r="F59" s="9">
        <f ca="1">SUMIF(DatosAnuales!$A:$A,$A59,DatosAnuales!$F:$F)/2</f>
        <v>23209227.342789382</v>
      </c>
      <c r="G59" s="9">
        <f ca="1">SUMIF(DatosAnuales!$A:$A,$A59,DatosAnuales!$G:$G)/2</f>
        <v>32395895.871267125</v>
      </c>
      <c r="H59" s="9">
        <f ca="1">SUMIF(DatosAnuales!$A:$A,$A59,DatosAnuales!$H:$H)/2</f>
        <v>19328454.320901558</v>
      </c>
      <c r="I59" s="9">
        <f ca="1">SUMIF(DatosAnuales!$A:$A,$A59,DatosAnuales!$I:$I)/2</f>
        <v>6644421</v>
      </c>
      <c r="J59" s="9">
        <f ca="1">SUMIF(DatosAnuales!$A:$A,$A59,DatosAnuales!$J:$J)/2</f>
        <v>596361.5</v>
      </c>
      <c r="K59" s="9">
        <f ca="1">SUMIF(DatosAnuales!$A:$A,$A59,DatosAnuales!$K:$K)/2</f>
        <v>255788</v>
      </c>
    </row>
    <row r="60" spans="1:11" x14ac:dyDescent="0.25">
      <c r="A60" s="21">
        <v>123</v>
      </c>
      <c r="B60" s="4" t="s">
        <v>103</v>
      </c>
      <c r="C60" s="22" t="s">
        <v>159</v>
      </c>
      <c r="D60" s="9">
        <f ca="1">SUMIF(DatosAnuales!$A:$A,$A60,DatosAnuales!$D:$D)/2</f>
        <v>63118371.290066637</v>
      </c>
      <c r="E60" s="9">
        <f ca="1">+SUMIF(DatosAnuales!$A:$A,$A60,DatosAnuales!$E:$E)/2</f>
        <v>1942956.483051524</v>
      </c>
      <c r="F60" s="9">
        <f ca="1">SUMIF(DatosAnuales!$A:$A,$A60,DatosAnuales!$F:$F)/2</f>
        <v>1029034.8426433566</v>
      </c>
      <c r="G60" s="9">
        <f ca="1">SUMIF(DatosAnuales!$A:$A,$A60,DatosAnuales!$G:$G)/2</f>
        <v>1519409.2429457945</v>
      </c>
      <c r="H60" s="9">
        <f ca="1">SUMIF(DatosAnuales!$A:$A,$A60,DatosAnuales!$H:$H)/2</f>
        <v>1497434.2954836399</v>
      </c>
      <c r="I60" s="9">
        <f ca="1">SUMIF(DatosAnuales!$A:$A,$A60,DatosAnuales!$I:$I)/2</f>
        <v>167451</v>
      </c>
      <c r="J60" s="9">
        <f ca="1">SUMIF(DatosAnuales!$A:$A,$A60,DatosAnuales!$J:$J)/2</f>
        <v>14624.5</v>
      </c>
      <c r="K60" s="9">
        <f ca="1">SUMIF(DatosAnuales!$A:$A,$A60,DatosAnuales!$K:$K)/2</f>
        <v>13624</v>
      </c>
    </row>
    <row r="61" spans="1:11" x14ac:dyDescent="0.25">
      <c r="A61" s="21">
        <v>126</v>
      </c>
      <c r="B61" s="4" t="s">
        <v>104</v>
      </c>
      <c r="C61" s="22" t="s">
        <v>159</v>
      </c>
      <c r="D61" s="9">
        <f ca="1">SUMIF(DatosAnuales!$A:$A,$A61,DatosAnuales!$D:$D)/2</f>
        <v>3547104946.9360733</v>
      </c>
      <c r="E61" s="9">
        <f ca="1">+SUMIF(DatosAnuales!$A:$A,$A61,DatosAnuales!$E:$E)/2</f>
        <v>229874978.81741381</v>
      </c>
      <c r="F61" s="9">
        <f ca="1">SUMIF(DatosAnuales!$A:$A,$A61,DatosAnuales!$F:$F)/2</f>
        <v>53379123.943698436</v>
      </c>
      <c r="G61" s="9">
        <f ca="1">SUMIF(DatosAnuales!$A:$A,$A61,DatosAnuales!$G:$G)/2</f>
        <v>54840132.885883182</v>
      </c>
      <c r="H61" s="9">
        <f ca="1">SUMIF(DatosAnuales!$A:$A,$A61,DatosAnuales!$H:$H)/2</f>
        <v>18719678.682264835</v>
      </c>
      <c r="I61" s="9">
        <f ca="1">SUMIF(DatosAnuales!$A:$A,$A61,DatosAnuales!$I:$I)/2</f>
        <v>24259212</v>
      </c>
      <c r="J61" s="9">
        <f ca="1">SUMIF(DatosAnuales!$A:$A,$A61,DatosAnuales!$J:$J)/2</f>
        <v>237084</v>
      </c>
      <c r="K61" s="9">
        <f ca="1">SUMIF(DatosAnuales!$A:$A,$A61,DatosAnuales!$K:$K)/2</f>
        <v>1039170.5</v>
      </c>
    </row>
    <row r="62" spans="1:11" x14ac:dyDescent="0.25">
      <c r="A62" s="21">
        <v>127</v>
      </c>
      <c r="B62" s="4" t="s">
        <v>105</v>
      </c>
      <c r="C62" s="22" t="s">
        <v>159</v>
      </c>
      <c r="D62" s="9">
        <f ca="1">SUMIF(DatosAnuales!$A:$A,$A62,DatosAnuales!$D:$D)/2</f>
        <v>5174455703.0701942</v>
      </c>
      <c r="E62" s="9">
        <f ca="1">+SUMIF(DatosAnuales!$A:$A,$A62,DatosAnuales!$E:$E)/2</f>
        <v>275570243.13398838</v>
      </c>
      <c r="F62" s="9">
        <f ca="1">SUMIF(DatosAnuales!$A:$A,$A62,DatosAnuales!$F:$F)/2</f>
        <v>322490069.57922232</v>
      </c>
      <c r="G62" s="9">
        <f ca="1">SUMIF(DatosAnuales!$A:$A,$A62,DatosAnuales!$G:$G)/2</f>
        <v>193414417.5962342</v>
      </c>
      <c r="H62" s="9">
        <f ca="1">SUMIF(DatosAnuales!$A:$A,$A62,DatosAnuales!$H:$H)/2</f>
        <v>58661597.444381766</v>
      </c>
      <c r="I62" s="9">
        <f ca="1">SUMIF(DatosAnuales!$A:$A,$A62,DatosAnuales!$I:$I)/2</f>
        <v>43402256.5</v>
      </c>
      <c r="J62" s="9">
        <f ca="1">SUMIF(DatosAnuales!$A:$A,$A62,DatosAnuales!$J:$J)/2</f>
        <v>872315</v>
      </c>
      <c r="K62" s="9">
        <f ca="1">SUMIF(DatosAnuales!$A:$A,$A62,DatosAnuales!$K:$K)/2</f>
        <v>1465900</v>
      </c>
    </row>
    <row r="63" spans="1:11" x14ac:dyDescent="0.25">
      <c r="A63" s="21">
        <v>130</v>
      </c>
      <c r="B63" s="4" t="s">
        <v>106</v>
      </c>
      <c r="C63" s="22" t="s">
        <v>159</v>
      </c>
      <c r="D63" s="9">
        <f ca="1">SUMIF(DatosAnuales!$A:$A,$A63,DatosAnuales!$D:$D)/2</f>
        <v>4103650906.5061321</v>
      </c>
      <c r="E63" s="9">
        <f ca="1">+SUMIF(DatosAnuales!$A:$A,$A63,DatosAnuales!$E:$E)/2</f>
        <v>247960515.28428686</v>
      </c>
      <c r="F63" s="9">
        <f ca="1">SUMIF(DatosAnuales!$A:$A,$A63,DatosAnuales!$F:$F)/2</f>
        <v>76931017.843202442</v>
      </c>
      <c r="G63" s="9">
        <f ca="1">SUMIF(DatosAnuales!$A:$A,$A63,DatosAnuales!$G:$G)/2</f>
        <v>81752339.471229345</v>
      </c>
      <c r="H63" s="9">
        <f ca="1">SUMIF(DatosAnuales!$A:$A,$A63,DatosAnuales!$H:$H)/2</f>
        <v>50572324.543705702</v>
      </c>
      <c r="I63" s="9">
        <f ca="1">SUMIF(DatosAnuales!$A:$A,$A63,DatosAnuales!$I:$I)/2</f>
        <v>26736570.5</v>
      </c>
      <c r="J63" s="9">
        <f ca="1">SUMIF(DatosAnuales!$A:$A,$A63,DatosAnuales!$J:$J)/2</f>
        <v>1107623.5</v>
      </c>
      <c r="K63" s="9">
        <f ca="1">SUMIF(DatosAnuales!$A:$A,$A63,DatosAnuales!$K:$K)/2</f>
        <v>825065</v>
      </c>
    </row>
    <row r="64" spans="1:11" x14ac:dyDescent="0.25">
      <c r="A64" s="21">
        <v>131</v>
      </c>
      <c r="B64" s="4" t="s">
        <v>107</v>
      </c>
      <c r="C64" s="22" t="s">
        <v>159</v>
      </c>
      <c r="D64" s="9">
        <f ca="1">SUMIF(DatosAnuales!$A:$A,$A64,DatosAnuales!$D:$D)/2</f>
        <v>1036351875.4532595</v>
      </c>
      <c r="E64" s="9">
        <f ca="1">+SUMIF(DatosAnuales!$A:$A,$A64,DatosAnuales!$E:$E)/2</f>
        <v>47630000.73917222</v>
      </c>
      <c r="F64" s="9">
        <f ca="1">SUMIF(DatosAnuales!$A:$A,$A64,DatosAnuales!$F:$F)/2</f>
        <v>56817150.272630543</v>
      </c>
      <c r="G64" s="9">
        <f ca="1">SUMIF(DatosAnuales!$A:$A,$A64,DatosAnuales!$G:$G)/2</f>
        <v>49194297.912641406</v>
      </c>
      <c r="H64" s="9">
        <f ca="1">SUMIF(DatosAnuales!$A:$A,$A64,DatosAnuales!$H:$H)/2</f>
        <v>64001062.898212463</v>
      </c>
      <c r="I64" s="9">
        <f ca="1">SUMIF(DatosAnuales!$A:$A,$A64,DatosAnuales!$I:$I)/2</f>
        <v>4054923.5</v>
      </c>
      <c r="J64" s="9">
        <f ca="1">SUMIF(DatosAnuales!$A:$A,$A64,DatosAnuales!$J:$J)/2</f>
        <v>81741</v>
      </c>
      <c r="K64" s="9">
        <f ca="1">SUMIF(DatosAnuales!$A:$A,$A64,DatosAnuales!$K:$K)/2</f>
        <v>228752</v>
      </c>
    </row>
    <row r="65" spans="1:11" x14ac:dyDescent="0.25">
      <c r="A65" s="21">
        <v>132</v>
      </c>
      <c r="B65" s="4" t="s">
        <v>108</v>
      </c>
      <c r="C65" s="22" t="s">
        <v>159</v>
      </c>
      <c r="D65" s="9">
        <f ca="1">SUMIF(DatosAnuales!$A:$A,$A65,DatosAnuales!$D:$D)/2</f>
        <v>866585812.35234618</v>
      </c>
      <c r="E65" s="9">
        <f ca="1">+SUMIF(DatosAnuales!$A:$A,$A65,DatosAnuales!$E:$E)/2</f>
        <v>56101629.327732936</v>
      </c>
      <c r="F65" s="9">
        <f ca="1">SUMIF(DatosAnuales!$A:$A,$A65,DatosAnuales!$F:$F)/2</f>
        <v>25411794.03217366</v>
      </c>
      <c r="G65" s="9">
        <f ca="1">SUMIF(DatosAnuales!$A:$A,$A65,DatosAnuales!$G:$G)/2</f>
        <v>17319965.339231443</v>
      </c>
      <c r="H65" s="9">
        <f ca="1">SUMIF(DatosAnuales!$A:$A,$A65,DatosAnuales!$H:$H)/2</f>
        <v>18251924.587391369</v>
      </c>
      <c r="I65" s="9">
        <f ca="1">SUMIF(DatosAnuales!$A:$A,$A65,DatosAnuales!$I:$I)/2</f>
        <v>4672013</v>
      </c>
      <c r="J65" s="9">
        <f ca="1">SUMIF(DatosAnuales!$A:$A,$A65,DatosAnuales!$J:$J)/2</f>
        <v>397140.5</v>
      </c>
      <c r="K65" s="9">
        <f ca="1">SUMIF(DatosAnuales!$A:$A,$A65,DatosAnuales!$K:$K)/2</f>
        <v>131088</v>
      </c>
    </row>
    <row r="66" spans="1:11" x14ac:dyDescent="0.25">
      <c r="A66" s="21">
        <v>134</v>
      </c>
      <c r="B66" s="4" t="s">
        <v>109</v>
      </c>
      <c r="C66" s="22" t="s">
        <v>159</v>
      </c>
      <c r="D66" s="9">
        <f ca="1">SUMIF(DatosAnuales!$A:$A,$A66,DatosAnuales!$D:$D)/2</f>
        <v>10367532695.444424</v>
      </c>
      <c r="E66" s="9">
        <f ca="1">+SUMIF(DatosAnuales!$A:$A,$A66,DatosAnuales!$E:$E)/2</f>
        <v>319548772.88972765</v>
      </c>
      <c r="F66" s="9">
        <f ca="1">SUMIF(DatosAnuales!$A:$A,$A66,DatosAnuales!$F:$F)/2</f>
        <v>242034685.74919152</v>
      </c>
      <c r="G66" s="9">
        <f ca="1">SUMIF(DatosAnuales!$A:$A,$A66,DatosAnuales!$G:$G)/2</f>
        <v>206834783.67698187</v>
      </c>
      <c r="H66" s="9">
        <f ca="1">SUMIF(DatosAnuales!$A:$A,$A66,DatosAnuales!$H:$H)/2</f>
        <v>57978487.645055391</v>
      </c>
      <c r="I66" s="9">
        <f ca="1">SUMIF(DatosAnuales!$A:$A,$A66,DatosAnuales!$I:$I)/2</f>
        <v>54479574.5</v>
      </c>
      <c r="J66" s="9">
        <f ca="1">SUMIF(DatosAnuales!$A:$A,$A66,DatosAnuales!$J:$J)/2</f>
        <v>4045408</v>
      </c>
      <c r="K66" s="9">
        <f ca="1">SUMIF(DatosAnuales!$A:$A,$A66,DatosAnuales!$K:$K)/2</f>
        <v>1826864.5</v>
      </c>
    </row>
    <row r="67" spans="1:11" x14ac:dyDescent="0.25">
      <c r="A67" s="21">
        <v>135</v>
      </c>
      <c r="B67" s="4" t="s">
        <v>110</v>
      </c>
      <c r="C67" s="22" t="s">
        <v>159</v>
      </c>
      <c r="D67" s="9">
        <f ca="1">SUMIF(DatosAnuales!$A:$A,$A67,DatosAnuales!$D:$D)/2</f>
        <v>6390282002.17348</v>
      </c>
      <c r="E67" s="9">
        <f ca="1">+SUMIF(DatosAnuales!$A:$A,$A67,DatosAnuales!$E:$E)/2</f>
        <v>424228373.13125545</v>
      </c>
      <c r="F67" s="9">
        <f ca="1">SUMIF(DatosAnuales!$A:$A,$A67,DatosAnuales!$F:$F)/2</f>
        <v>218168462.90613547</v>
      </c>
      <c r="G67" s="9">
        <f ca="1">SUMIF(DatosAnuales!$A:$A,$A67,DatosAnuales!$G:$G)/2</f>
        <v>241796454.02800155</v>
      </c>
      <c r="H67" s="9">
        <f ca="1">SUMIF(DatosAnuales!$A:$A,$A67,DatosAnuales!$H:$H)/2</f>
        <v>132708673.72982599</v>
      </c>
      <c r="I67" s="9">
        <f ca="1">SUMIF(DatosAnuales!$A:$A,$A67,DatosAnuales!$I:$I)/2</f>
        <v>37960483</v>
      </c>
      <c r="J67" s="9">
        <f ca="1">SUMIF(DatosAnuales!$A:$A,$A67,DatosAnuales!$J:$J)/2</f>
        <v>2278271.5</v>
      </c>
      <c r="K67" s="9">
        <f ca="1">SUMIF(DatosAnuales!$A:$A,$A67,DatosAnuales!$K:$K)/2</f>
        <v>1607130</v>
      </c>
    </row>
    <row r="68" spans="1:11" x14ac:dyDescent="0.25">
      <c r="A68" s="21">
        <v>136</v>
      </c>
      <c r="B68" s="4" t="s">
        <v>111</v>
      </c>
      <c r="C68" s="22" t="s">
        <v>159</v>
      </c>
      <c r="D68" s="9">
        <f ca="1">SUMIF(DatosAnuales!$A:$A,$A68,DatosAnuales!$D:$D)/2</f>
        <v>3721239846.0805454</v>
      </c>
      <c r="E68" s="9">
        <f ca="1">+SUMIF(DatosAnuales!$A:$A,$A68,DatosAnuales!$E:$E)/2</f>
        <v>52704936.229758322</v>
      </c>
      <c r="F68" s="9">
        <f ca="1">SUMIF(DatosAnuales!$A:$A,$A68,DatosAnuales!$F:$F)/2</f>
        <v>70007867.777700275</v>
      </c>
      <c r="G68" s="9">
        <f ca="1">SUMIF(DatosAnuales!$A:$A,$A68,DatosAnuales!$G:$G)/2</f>
        <v>46805745.407279059</v>
      </c>
      <c r="H68" s="9">
        <f ca="1">SUMIF(DatosAnuales!$A:$A,$A68,DatosAnuales!$H:$H)/2</f>
        <v>47096243.888957478</v>
      </c>
      <c r="I68" s="9">
        <f ca="1">SUMIF(DatosAnuales!$A:$A,$A68,DatosAnuales!$I:$I)/2</f>
        <v>13606899</v>
      </c>
      <c r="J68" s="9">
        <f ca="1">SUMIF(DatosAnuales!$A:$A,$A68,DatosAnuales!$J:$J)/2</f>
        <v>368465</v>
      </c>
      <c r="K68" s="9">
        <f ca="1">SUMIF(DatosAnuales!$A:$A,$A68,DatosAnuales!$K:$K)/2</f>
        <v>587432.5</v>
      </c>
    </row>
    <row r="69" spans="1:11" x14ac:dyDescent="0.25">
      <c r="A69" s="21">
        <v>137</v>
      </c>
      <c r="B69" s="4" t="s">
        <v>112</v>
      </c>
      <c r="C69" s="22" t="s">
        <v>159</v>
      </c>
      <c r="D69" s="9">
        <f ca="1">SUMIF(DatosAnuales!$A:$A,$A69,DatosAnuales!$D:$D)/2</f>
        <v>688274231.75517106</v>
      </c>
      <c r="E69" s="9">
        <f ca="1">+SUMIF(DatosAnuales!$A:$A,$A69,DatosAnuales!$E:$E)/2</f>
        <v>43254378.45796755</v>
      </c>
      <c r="F69" s="9">
        <f ca="1">SUMIF(DatosAnuales!$A:$A,$A69,DatosAnuales!$F:$F)/2</f>
        <v>17717193.795746919</v>
      </c>
      <c r="G69" s="9">
        <f ca="1">SUMIF(DatosAnuales!$A:$A,$A69,DatosAnuales!$G:$G)/2</f>
        <v>11978278.664030634</v>
      </c>
      <c r="H69" s="9">
        <f ca="1">SUMIF(DatosAnuales!$A:$A,$A69,DatosAnuales!$H:$H)/2</f>
        <v>13211457.174933771</v>
      </c>
      <c r="I69" s="9">
        <f ca="1">SUMIF(DatosAnuales!$A:$A,$A69,DatosAnuales!$I:$I)/2</f>
        <v>4570620</v>
      </c>
      <c r="J69" s="9">
        <f ca="1">SUMIF(DatosAnuales!$A:$A,$A69,DatosAnuales!$J:$J)/2</f>
        <v>112631.5</v>
      </c>
      <c r="K69" s="9">
        <f ca="1">SUMIF(DatosAnuales!$A:$A,$A69,DatosAnuales!$K:$K)/2</f>
        <v>163728</v>
      </c>
    </row>
    <row r="70" spans="1:11" x14ac:dyDescent="0.25">
      <c r="A70" s="21">
        <v>138</v>
      </c>
      <c r="B70" s="4" t="s">
        <v>113</v>
      </c>
      <c r="C70" s="22" t="s">
        <v>159</v>
      </c>
      <c r="D70" s="9">
        <f ca="1">SUMIF(DatosAnuales!$A:$A,$A70,DatosAnuales!$D:$D)/2</f>
        <v>8402375769.6586008</v>
      </c>
      <c r="E70" s="9">
        <f ca="1">+SUMIF(DatosAnuales!$A:$A,$A70,DatosAnuales!$E:$E)/2</f>
        <v>515112299.28999162</v>
      </c>
      <c r="F70" s="9">
        <f ca="1">SUMIF(DatosAnuales!$A:$A,$A70,DatosAnuales!$F:$F)/2</f>
        <v>200281244.88040131</v>
      </c>
      <c r="G70" s="9">
        <f ca="1">SUMIF(DatosAnuales!$A:$A,$A70,DatosAnuales!$G:$G)/2</f>
        <v>166873496.4920615</v>
      </c>
      <c r="H70" s="9">
        <f ca="1">SUMIF(DatosAnuales!$A:$A,$A70,DatosAnuales!$H:$H)/2</f>
        <v>146543404.15717942</v>
      </c>
      <c r="I70" s="9">
        <f ca="1">SUMIF(DatosAnuales!$A:$A,$A70,DatosAnuales!$I:$I)/2</f>
        <v>36809273</v>
      </c>
      <c r="J70" s="9">
        <f ca="1">SUMIF(DatosAnuales!$A:$A,$A70,DatosAnuales!$J:$J)/2</f>
        <v>2457122.5</v>
      </c>
      <c r="K70" s="9">
        <f ca="1">SUMIF(DatosAnuales!$A:$A,$A70,DatosAnuales!$K:$K)/2</f>
        <v>1422643</v>
      </c>
    </row>
    <row r="71" spans="1:11" x14ac:dyDescent="0.25">
      <c r="A71" s="21">
        <v>141</v>
      </c>
      <c r="B71" s="4" t="s">
        <v>114</v>
      </c>
      <c r="C71" s="22" t="s">
        <v>159</v>
      </c>
      <c r="D71" s="9">
        <f ca="1">SUMIF(DatosAnuales!$A:$A,$A71,DatosAnuales!$D:$D)/2</f>
        <v>4321453765.1692266</v>
      </c>
      <c r="E71" s="9">
        <f ca="1">+SUMIF(DatosAnuales!$A:$A,$A71,DatosAnuales!$E:$E)/2</f>
        <v>260883036.27418309</v>
      </c>
      <c r="F71" s="9">
        <f ca="1">SUMIF(DatosAnuales!$A:$A,$A71,DatosAnuales!$F:$F)/2</f>
        <v>76359128.989616096</v>
      </c>
      <c r="G71" s="9">
        <f ca="1">SUMIF(DatosAnuales!$A:$A,$A71,DatosAnuales!$G:$G)/2</f>
        <v>108003931.40491101</v>
      </c>
      <c r="H71" s="9">
        <f ca="1">SUMIF(DatosAnuales!$A:$A,$A71,DatosAnuales!$H:$H)/2</f>
        <v>79614343.699577719</v>
      </c>
      <c r="I71" s="9">
        <f ca="1">SUMIF(DatosAnuales!$A:$A,$A71,DatosAnuales!$I:$I)/2</f>
        <v>17472279.5</v>
      </c>
      <c r="J71" s="9">
        <f ca="1">SUMIF(DatosAnuales!$A:$A,$A71,DatosAnuales!$J:$J)/2</f>
        <v>1142743</v>
      </c>
      <c r="K71" s="9">
        <f ca="1">SUMIF(DatosAnuales!$A:$A,$A71,DatosAnuales!$K:$K)/2</f>
        <v>853999.5</v>
      </c>
    </row>
    <row r="72" spans="1:11" x14ac:dyDescent="0.25">
      <c r="A72" s="21">
        <v>142</v>
      </c>
      <c r="B72" s="4" t="s">
        <v>115</v>
      </c>
      <c r="C72" s="22" t="s">
        <v>159</v>
      </c>
      <c r="D72" s="9">
        <f ca="1">SUMIF(DatosAnuales!$A:$A,$A72,DatosAnuales!$D:$D)/2</f>
        <v>1871497354.9536679</v>
      </c>
      <c r="E72" s="9">
        <f ca="1">+SUMIF(DatosAnuales!$A:$A,$A72,DatosAnuales!$E:$E)/2</f>
        <v>99283781.648074538</v>
      </c>
      <c r="F72" s="9">
        <f ca="1">SUMIF(DatosAnuales!$A:$A,$A72,DatosAnuales!$F:$F)/2</f>
        <v>34738125.954086162</v>
      </c>
      <c r="G72" s="9">
        <f ca="1">SUMIF(DatosAnuales!$A:$A,$A72,DatosAnuales!$G:$G)/2</f>
        <v>31639972.616839752</v>
      </c>
      <c r="H72" s="9">
        <f ca="1">SUMIF(DatosAnuales!$A:$A,$A72,DatosAnuales!$H:$H)/2</f>
        <v>5744870.8432072327</v>
      </c>
      <c r="I72" s="9">
        <f ca="1">SUMIF(DatosAnuales!$A:$A,$A72,DatosAnuales!$I:$I)/2</f>
        <v>10572942</v>
      </c>
      <c r="J72" s="9">
        <f ca="1">SUMIF(DatosAnuales!$A:$A,$A72,DatosAnuales!$J:$J)/2</f>
        <v>190472.5</v>
      </c>
      <c r="K72" s="9">
        <f ca="1">SUMIF(DatosAnuales!$A:$A,$A72,DatosAnuales!$K:$K)/2</f>
        <v>400466</v>
      </c>
    </row>
    <row r="73" spans="1:11" x14ac:dyDescent="0.25">
      <c r="A73" s="21">
        <v>143</v>
      </c>
      <c r="B73" s="4" t="s">
        <v>116</v>
      </c>
      <c r="C73" s="22" t="s">
        <v>159</v>
      </c>
      <c r="D73" s="9">
        <f ca="1">SUMIF(DatosAnuales!$A:$A,$A73,DatosAnuales!$D:$D)/2</f>
        <v>6996501626.2390118</v>
      </c>
      <c r="E73" s="9">
        <f ca="1">+SUMIF(DatosAnuales!$A:$A,$A73,DatosAnuales!$E:$E)/2</f>
        <v>231528156.59499288</v>
      </c>
      <c r="F73" s="9">
        <f ca="1">SUMIF(DatosAnuales!$A:$A,$A73,DatosAnuales!$F:$F)/2</f>
        <v>133411530.45555417</v>
      </c>
      <c r="G73" s="9">
        <f ca="1">SUMIF(DatosAnuales!$A:$A,$A73,DatosAnuales!$G:$G)/2</f>
        <v>139278381.36178625</v>
      </c>
      <c r="H73" s="9">
        <f ca="1">SUMIF(DatosAnuales!$A:$A,$A73,DatosAnuales!$H:$H)/2</f>
        <v>143913975.22406793</v>
      </c>
      <c r="I73" s="9">
        <f ca="1">SUMIF(DatosAnuales!$A:$A,$A73,DatosAnuales!$I:$I)/2</f>
        <v>26050861</v>
      </c>
      <c r="J73" s="9">
        <f ca="1">SUMIF(DatosAnuales!$A:$A,$A73,DatosAnuales!$J:$J)/2</f>
        <v>847405.5</v>
      </c>
      <c r="K73" s="9">
        <f ca="1">SUMIF(DatosAnuales!$A:$A,$A73,DatosAnuales!$K:$K)/2</f>
        <v>832809</v>
      </c>
    </row>
    <row r="74" spans="1:11" x14ac:dyDescent="0.25">
      <c r="A74" s="21">
        <v>144</v>
      </c>
      <c r="B74" s="4" t="s">
        <v>117</v>
      </c>
      <c r="C74" s="22" t="s">
        <v>159</v>
      </c>
      <c r="D74" s="9">
        <f ca="1">SUMIF(DatosAnuales!$A:$A,$A74,DatosAnuales!$D:$D)/2</f>
        <v>4006423841.9796305</v>
      </c>
      <c r="E74" s="9">
        <f ca="1">+SUMIF(DatosAnuales!$A:$A,$A74,DatosAnuales!$E:$E)/2</f>
        <v>228421582.16865534</v>
      </c>
      <c r="F74" s="9">
        <f ca="1">SUMIF(DatosAnuales!$A:$A,$A74,DatosAnuales!$F:$F)/2</f>
        <v>47880138.076546356</v>
      </c>
      <c r="G74" s="9">
        <f ca="1">SUMIF(DatosAnuales!$A:$A,$A74,DatosAnuales!$G:$G)/2</f>
        <v>99837252.060035229</v>
      </c>
      <c r="H74" s="9">
        <f ca="1">SUMIF(DatosAnuales!$A:$A,$A74,DatosAnuales!$H:$H)/2</f>
        <v>41732139.557841636</v>
      </c>
      <c r="I74" s="9">
        <f ca="1">SUMIF(DatosAnuales!$A:$A,$A74,DatosAnuales!$I:$I)/2</f>
        <v>27939669</v>
      </c>
      <c r="J74" s="9">
        <f ca="1">SUMIF(DatosAnuales!$A:$A,$A74,DatosAnuales!$J:$J)/2</f>
        <v>1318258</v>
      </c>
      <c r="K74" s="9">
        <f ca="1">SUMIF(DatosAnuales!$A:$A,$A74,DatosAnuales!$K:$K)/2</f>
        <v>808661.5</v>
      </c>
    </row>
    <row r="75" spans="1:11" x14ac:dyDescent="0.25">
      <c r="A75" s="21">
        <v>145</v>
      </c>
      <c r="B75" s="4" t="s">
        <v>118</v>
      </c>
      <c r="C75" s="22" t="s">
        <v>159</v>
      </c>
      <c r="D75" s="9">
        <f ca="1">SUMIF(DatosAnuales!$A:$A,$A75,DatosAnuales!$D:$D)/2</f>
        <v>4530248082.0459137</v>
      </c>
      <c r="E75" s="9">
        <f ca="1">+SUMIF(DatosAnuales!$A:$A,$A75,DatosAnuales!$E:$E)/2</f>
        <v>306843833.00545537</v>
      </c>
      <c r="F75" s="9">
        <f ca="1">SUMIF(DatosAnuales!$A:$A,$A75,DatosAnuales!$F:$F)/2</f>
        <v>156468795.59013468</v>
      </c>
      <c r="G75" s="9">
        <f ca="1">SUMIF(DatosAnuales!$A:$A,$A75,DatosAnuales!$G:$G)/2</f>
        <v>96426057.365400225</v>
      </c>
      <c r="H75" s="9">
        <f ca="1">SUMIF(DatosAnuales!$A:$A,$A75,DatosAnuales!$H:$H)/2</f>
        <v>88312192.598514363</v>
      </c>
      <c r="I75" s="9">
        <f ca="1">SUMIF(DatosAnuales!$A:$A,$A75,DatosAnuales!$I:$I)/2</f>
        <v>28750236.5</v>
      </c>
      <c r="J75" s="9">
        <f ca="1">SUMIF(DatosAnuales!$A:$A,$A75,DatosAnuales!$J:$J)/2</f>
        <v>1612324.5</v>
      </c>
      <c r="K75" s="9">
        <f ca="1">SUMIF(DatosAnuales!$A:$A,$A75,DatosAnuales!$K:$K)/2</f>
        <v>1432911.5</v>
      </c>
    </row>
    <row r="76" spans="1:11" x14ac:dyDescent="0.25">
      <c r="A76" s="21">
        <v>146</v>
      </c>
      <c r="B76" s="4" t="s">
        <v>119</v>
      </c>
      <c r="C76" s="22" t="s">
        <v>159</v>
      </c>
      <c r="D76" s="9">
        <f ca="1">SUMIF(DatosAnuales!$A:$A,$A76,DatosAnuales!$D:$D)/2</f>
        <v>2317990138.5495214</v>
      </c>
      <c r="E76" s="9">
        <f ca="1">+SUMIF(DatosAnuales!$A:$A,$A76,DatosAnuales!$E:$E)/2</f>
        <v>146028240.80762202</v>
      </c>
      <c r="F76" s="9">
        <f ca="1">SUMIF(DatosAnuales!$A:$A,$A76,DatosAnuales!$F:$F)/2</f>
        <v>53941916.335430205</v>
      </c>
      <c r="G76" s="9">
        <f ca="1">SUMIF(DatosAnuales!$A:$A,$A76,DatosAnuales!$G:$G)/2</f>
        <v>69490419.199406639</v>
      </c>
      <c r="H76" s="9">
        <f ca="1">SUMIF(DatosAnuales!$A:$A,$A76,DatosAnuales!$H:$H)/2</f>
        <v>55890870.22805877</v>
      </c>
      <c r="I76" s="9">
        <f ca="1">SUMIF(DatosAnuales!$A:$A,$A76,DatosAnuales!$I:$I)/2</f>
        <v>7893152.5</v>
      </c>
      <c r="J76" s="9">
        <f ca="1">SUMIF(DatosAnuales!$A:$A,$A76,DatosAnuales!$J:$J)/2</f>
        <v>250012.5</v>
      </c>
      <c r="K76" s="9">
        <f ca="1">SUMIF(DatosAnuales!$A:$A,$A76,DatosAnuales!$K:$K)/2</f>
        <v>506044</v>
      </c>
    </row>
    <row r="77" spans="1:11" x14ac:dyDescent="0.25">
      <c r="A77" s="21">
        <v>147</v>
      </c>
      <c r="B77" s="4" t="s">
        <v>120</v>
      </c>
      <c r="C77" s="22" t="s">
        <v>159</v>
      </c>
      <c r="D77" s="9">
        <f ca="1">SUMIF(DatosAnuales!$A:$A,$A77,DatosAnuales!$D:$D)/2</f>
        <v>1996820200.6678362</v>
      </c>
      <c r="E77" s="9">
        <f ca="1">+SUMIF(DatosAnuales!$A:$A,$A77,DatosAnuales!$E:$E)/2</f>
        <v>82207136.160547048</v>
      </c>
      <c r="F77" s="9">
        <f ca="1">SUMIF(DatosAnuales!$A:$A,$A77,DatosAnuales!$F:$F)/2</f>
        <v>24247121.876839846</v>
      </c>
      <c r="G77" s="9">
        <f ca="1">SUMIF(DatosAnuales!$A:$A,$A77,DatosAnuales!$G:$G)/2</f>
        <v>21644458.133230742</v>
      </c>
      <c r="H77" s="9">
        <f ca="1">SUMIF(DatosAnuales!$A:$A,$A77,DatosAnuales!$H:$H)/2</f>
        <v>27866988.449214913</v>
      </c>
      <c r="I77" s="9">
        <f ca="1">SUMIF(DatosAnuales!$A:$A,$A77,DatosAnuales!$I:$I)/2</f>
        <v>8968797</v>
      </c>
      <c r="J77" s="9">
        <f ca="1">SUMIF(DatosAnuales!$A:$A,$A77,DatosAnuales!$J:$J)/2</f>
        <v>653716</v>
      </c>
      <c r="K77" s="9">
        <f ca="1">SUMIF(DatosAnuales!$A:$A,$A77,DatosAnuales!$K:$K)/2</f>
        <v>516769</v>
      </c>
    </row>
    <row r="78" spans="1:11" x14ac:dyDescent="0.25">
      <c r="A78" s="21">
        <v>148</v>
      </c>
      <c r="B78" s="4" t="s">
        <v>121</v>
      </c>
      <c r="C78" s="22" t="s">
        <v>159</v>
      </c>
      <c r="D78" s="9">
        <f ca="1">SUMIF(DatosAnuales!$A:$A,$A78,DatosAnuales!$D:$D)/2</f>
        <v>2426014640.4312472</v>
      </c>
      <c r="E78" s="9">
        <f ca="1">+SUMIF(DatosAnuales!$A:$A,$A78,DatosAnuales!$E:$E)/2</f>
        <v>141633012.21293306</v>
      </c>
      <c r="F78" s="9">
        <f ca="1">SUMIF(DatosAnuales!$A:$A,$A78,DatosAnuales!$F:$F)/2</f>
        <v>57832825.616186112</v>
      </c>
      <c r="G78" s="9">
        <f ca="1">SUMIF(DatosAnuales!$A:$A,$A78,DatosAnuales!$G:$G)/2</f>
        <v>72456653.70789513</v>
      </c>
      <c r="H78" s="9">
        <f ca="1">SUMIF(DatosAnuales!$A:$A,$A78,DatosAnuales!$H:$H)/2</f>
        <v>23188852.453389853</v>
      </c>
      <c r="I78" s="9">
        <f ca="1">SUMIF(DatosAnuales!$A:$A,$A78,DatosAnuales!$I:$I)/2</f>
        <v>18094935.5</v>
      </c>
      <c r="J78" s="9">
        <f ca="1">SUMIF(DatosAnuales!$A:$A,$A78,DatosAnuales!$J:$J)/2</f>
        <v>746030.5</v>
      </c>
      <c r="K78" s="9">
        <f ca="1">SUMIF(DatosAnuales!$A:$A,$A78,DatosAnuales!$K:$K)/2</f>
        <v>545627</v>
      </c>
    </row>
    <row r="79" spans="1:11" x14ac:dyDescent="0.25">
      <c r="A79" s="21">
        <v>149</v>
      </c>
      <c r="B79" s="4" t="s">
        <v>122</v>
      </c>
      <c r="C79" s="22" t="s">
        <v>159</v>
      </c>
      <c r="D79" s="9">
        <f ca="1">SUMIF(DatosAnuales!$A:$A,$A79,DatosAnuales!$D:$D)/2</f>
        <v>9068373507.888773</v>
      </c>
      <c r="E79" s="9">
        <f ca="1">+SUMIF(DatosAnuales!$A:$A,$A79,DatosAnuales!$E:$E)/2</f>
        <v>357716137.36062598</v>
      </c>
      <c r="F79" s="9">
        <f ca="1">SUMIF(DatosAnuales!$A:$A,$A79,DatosAnuales!$F:$F)/2</f>
        <v>456005725.20767057</v>
      </c>
      <c r="G79" s="9">
        <f ca="1">SUMIF(DatosAnuales!$A:$A,$A79,DatosAnuales!$G:$G)/2</f>
        <v>169816456.21322513</v>
      </c>
      <c r="H79" s="9">
        <f ca="1">SUMIF(DatosAnuales!$A:$A,$A79,DatosAnuales!$H:$H)/2</f>
        <v>173242822.10062295</v>
      </c>
      <c r="I79" s="9">
        <f ca="1">SUMIF(DatosAnuales!$A:$A,$A79,DatosAnuales!$I:$I)/2</f>
        <v>41656836.5</v>
      </c>
      <c r="J79" s="9">
        <f ca="1">SUMIF(DatosAnuales!$A:$A,$A79,DatosAnuales!$J:$J)/2</f>
        <v>1077678.5</v>
      </c>
      <c r="K79" s="9">
        <f ca="1">SUMIF(DatosAnuales!$A:$A,$A79,DatosAnuales!$K:$K)/2</f>
        <v>2221669.5</v>
      </c>
    </row>
    <row r="80" spans="1:11" x14ac:dyDescent="0.25">
      <c r="A80" s="21">
        <v>150</v>
      </c>
      <c r="B80" s="4" t="s">
        <v>123</v>
      </c>
      <c r="C80" s="22" t="s">
        <v>159</v>
      </c>
      <c r="D80" s="9">
        <f ca="1">SUMIF(DatosAnuales!$A:$A,$A80,DatosAnuales!$D:$D)/2</f>
        <v>4179241077.6391878</v>
      </c>
      <c r="E80" s="9">
        <f ca="1">+SUMIF(DatosAnuales!$A:$A,$A80,DatosAnuales!$E:$E)/2</f>
        <v>204487461.46977019</v>
      </c>
      <c r="F80" s="9">
        <f ca="1">SUMIF(DatosAnuales!$A:$A,$A80,DatosAnuales!$F:$F)/2</f>
        <v>173448206.86536276</v>
      </c>
      <c r="G80" s="9">
        <f ca="1">SUMIF(DatosAnuales!$A:$A,$A80,DatosAnuales!$G:$G)/2</f>
        <v>93511376.549833432</v>
      </c>
      <c r="H80" s="9">
        <f ca="1">SUMIF(DatosAnuales!$A:$A,$A80,DatosAnuales!$H:$H)/2</f>
        <v>60675318.401621081</v>
      </c>
      <c r="I80" s="9">
        <f ca="1">SUMIF(DatosAnuales!$A:$A,$A80,DatosAnuales!$I:$I)/2</f>
        <v>20479093.5</v>
      </c>
      <c r="J80" s="9">
        <f ca="1">SUMIF(DatosAnuales!$A:$A,$A80,DatosAnuales!$J:$J)/2</f>
        <v>1462896.5</v>
      </c>
      <c r="K80" s="9">
        <f ca="1">SUMIF(DatosAnuales!$A:$A,$A80,DatosAnuales!$K:$K)/2</f>
        <v>1111677</v>
      </c>
    </row>
    <row r="81" spans="1:11" x14ac:dyDescent="0.25">
      <c r="A81" s="21">
        <v>151</v>
      </c>
      <c r="B81" s="4" t="s">
        <v>124</v>
      </c>
      <c r="C81" s="22" t="s">
        <v>159</v>
      </c>
      <c r="D81" s="9">
        <f ca="1">SUMIF(DatosAnuales!$A:$A,$A81,DatosAnuales!$D:$D)/2</f>
        <v>1647786462.9768939</v>
      </c>
      <c r="E81" s="9">
        <f ca="1">+SUMIF(DatosAnuales!$A:$A,$A81,DatosAnuales!$E:$E)/2</f>
        <v>67071945.604331851</v>
      </c>
      <c r="F81" s="9">
        <f ca="1">SUMIF(DatosAnuales!$A:$A,$A81,DatosAnuales!$F:$F)/2</f>
        <v>87858257.503731519</v>
      </c>
      <c r="G81" s="9">
        <f ca="1">SUMIF(DatosAnuales!$A:$A,$A81,DatosAnuales!$G:$G)/2</f>
        <v>58920743.108899683</v>
      </c>
      <c r="H81" s="9">
        <f ca="1">SUMIF(DatosAnuales!$A:$A,$A81,DatosAnuales!$H:$H)/2</f>
        <v>45162308.520898819</v>
      </c>
      <c r="I81" s="9">
        <f ca="1">SUMIF(DatosAnuales!$A:$A,$A81,DatosAnuales!$I:$I)/2</f>
        <v>7166726.5</v>
      </c>
      <c r="J81" s="9">
        <f ca="1">SUMIF(DatosAnuales!$A:$A,$A81,DatosAnuales!$J:$J)/2</f>
        <v>389427.5</v>
      </c>
      <c r="K81" s="9">
        <f ca="1">SUMIF(DatosAnuales!$A:$A,$A81,DatosAnuales!$K:$K)/2</f>
        <v>374881</v>
      </c>
    </row>
    <row r="82" spans="1:11" x14ac:dyDescent="0.25">
      <c r="A82" s="21">
        <v>152</v>
      </c>
      <c r="B82" s="4" t="s">
        <v>125</v>
      </c>
      <c r="C82" s="22" t="s">
        <v>159</v>
      </c>
      <c r="D82" s="9">
        <f ca="1">SUMIF(DatosAnuales!$A:$A,$A82,DatosAnuales!$D:$D)/2</f>
        <v>280615248.36430234</v>
      </c>
      <c r="E82" s="9">
        <f ca="1">+SUMIF(DatosAnuales!$A:$A,$A82,DatosAnuales!$E:$E)/2</f>
        <v>10697777.300980948</v>
      </c>
      <c r="F82" s="9">
        <f ca="1">SUMIF(DatosAnuales!$A:$A,$A82,DatosAnuales!$F:$F)/2</f>
        <v>15322116.851518121</v>
      </c>
      <c r="G82" s="9">
        <f ca="1">SUMIF(DatosAnuales!$A:$A,$A82,DatosAnuales!$G:$G)/2</f>
        <v>17749469.350472271</v>
      </c>
      <c r="H82" s="9">
        <f ca="1">SUMIF(DatosAnuales!$A:$A,$A82,DatosAnuales!$H:$H)/2</f>
        <v>19130105.01306311</v>
      </c>
      <c r="I82" s="9">
        <f ca="1">SUMIF(DatosAnuales!$A:$A,$A82,DatosAnuales!$I:$I)/2</f>
        <v>1616606</v>
      </c>
      <c r="J82" s="9">
        <f ca="1">SUMIF(DatosAnuales!$A:$A,$A82,DatosAnuales!$J:$J)/2</f>
        <v>58843.5</v>
      </c>
      <c r="K82" s="9">
        <f ca="1">SUMIF(DatosAnuales!$A:$A,$A82,DatosAnuales!$K:$K)/2</f>
        <v>72993.5</v>
      </c>
    </row>
    <row r="83" spans="1:11" x14ac:dyDescent="0.25">
      <c r="A83" s="21">
        <v>155</v>
      </c>
      <c r="B83" s="4" t="s">
        <v>126</v>
      </c>
      <c r="C83" s="22" t="s">
        <v>159</v>
      </c>
      <c r="D83" s="9">
        <f ca="1">SUMIF(DatosAnuales!$A:$A,$A83,DatosAnuales!$D:$D)/2</f>
        <v>5552320261.3604813</v>
      </c>
      <c r="E83" s="9">
        <f ca="1">+SUMIF(DatosAnuales!$A:$A,$A83,DatosAnuales!$E:$E)/2</f>
        <v>352670173.51025331</v>
      </c>
      <c r="F83" s="9">
        <f ca="1">SUMIF(DatosAnuales!$A:$A,$A83,DatosAnuales!$F:$F)/2</f>
        <v>258489294.25746918</v>
      </c>
      <c r="G83" s="9">
        <f ca="1">SUMIF(DatosAnuales!$A:$A,$A83,DatosAnuales!$G:$G)/2</f>
        <v>132639800.18201879</v>
      </c>
      <c r="H83" s="9">
        <f ca="1">SUMIF(DatosAnuales!$A:$A,$A83,DatosAnuales!$H:$H)/2</f>
        <v>324009850.36584491</v>
      </c>
      <c r="I83" s="9">
        <f ca="1">SUMIF(DatosAnuales!$A:$A,$A83,DatosAnuales!$I:$I)/2</f>
        <v>15960026</v>
      </c>
      <c r="J83" s="9">
        <f ca="1">SUMIF(DatosAnuales!$A:$A,$A83,DatosAnuales!$J:$J)/2</f>
        <v>1429932.5</v>
      </c>
      <c r="K83" s="9">
        <f ca="1">SUMIF(DatosAnuales!$A:$A,$A83,DatosAnuales!$K:$K)/2</f>
        <v>1420896.5</v>
      </c>
    </row>
    <row r="84" spans="1:11" x14ac:dyDescent="0.25">
      <c r="A84" s="21">
        <v>157</v>
      </c>
      <c r="B84" s="4" t="s">
        <v>127</v>
      </c>
      <c r="C84" s="22" t="s">
        <v>159</v>
      </c>
      <c r="D84" s="9">
        <f ca="1">SUMIF(DatosAnuales!$A:$A,$A84,DatosAnuales!$D:$D)/2</f>
        <v>1947179492.0306566</v>
      </c>
      <c r="E84" s="9">
        <f ca="1">+SUMIF(DatosAnuales!$A:$A,$A84,DatosAnuales!$E:$E)/2</f>
        <v>75731308.07152763</v>
      </c>
      <c r="F84" s="9">
        <f ca="1">SUMIF(DatosAnuales!$A:$A,$A84,DatosAnuales!$F:$F)/2</f>
        <v>25013977.716390654</v>
      </c>
      <c r="G84" s="9">
        <f ca="1">SUMIF(DatosAnuales!$A:$A,$A84,DatosAnuales!$G:$G)/2</f>
        <v>24077999.359360725</v>
      </c>
      <c r="H84" s="9">
        <f ca="1">SUMIF(DatosAnuales!$A:$A,$A84,DatosAnuales!$H:$H)/2</f>
        <v>23382392.549190976</v>
      </c>
      <c r="I84" s="9">
        <f ca="1">SUMIF(DatosAnuales!$A:$A,$A84,DatosAnuales!$I:$I)/2</f>
        <v>8292337</v>
      </c>
      <c r="J84" s="9">
        <f ca="1">SUMIF(DatosAnuales!$A:$A,$A84,DatosAnuales!$J:$J)/2</f>
        <v>428959.5</v>
      </c>
      <c r="K84" s="9">
        <f ca="1">SUMIF(DatosAnuales!$A:$A,$A84,DatosAnuales!$K:$K)/2</f>
        <v>336229</v>
      </c>
    </row>
    <row r="85" spans="1:11" x14ac:dyDescent="0.25">
      <c r="A85" s="21">
        <v>159</v>
      </c>
      <c r="B85" s="4" t="s">
        <v>128</v>
      </c>
      <c r="C85" s="22" t="s">
        <v>159</v>
      </c>
      <c r="D85" s="9">
        <f ca="1">SUMIF(DatosAnuales!$A:$A,$A85,DatosAnuales!$D:$D)/2</f>
        <v>4156147475.8275795</v>
      </c>
      <c r="E85" s="9">
        <f ca="1">+SUMIF(DatosAnuales!$A:$A,$A85,DatosAnuales!$E:$E)/2</f>
        <v>157128975.38497812</v>
      </c>
      <c r="F85" s="9">
        <f ca="1">SUMIF(DatosAnuales!$A:$A,$A85,DatosAnuales!$F:$F)/2</f>
        <v>67923440.447313502</v>
      </c>
      <c r="G85" s="9">
        <f ca="1">SUMIF(DatosAnuales!$A:$A,$A85,DatosAnuales!$G:$G)/2</f>
        <v>64067427.411757216</v>
      </c>
      <c r="H85" s="9">
        <f ca="1">SUMIF(DatosAnuales!$A:$A,$A85,DatosAnuales!$H:$H)/2</f>
        <v>72638627.734413981</v>
      </c>
      <c r="I85" s="9">
        <f ca="1">SUMIF(DatosAnuales!$A:$A,$A85,DatosAnuales!$I:$I)/2</f>
        <v>22348398</v>
      </c>
      <c r="J85" s="9">
        <f ca="1">SUMIF(DatosAnuales!$A:$A,$A85,DatosAnuales!$J:$J)/2</f>
        <v>1021831</v>
      </c>
      <c r="K85" s="9">
        <f ca="1">SUMIF(DatosAnuales!$A:$A,$A85,DatosAnuales!$K:$K)/2</f>
        <v>699933.5</v>
      </c>
    </row>
    <row r="86" spans="1:11" x14ac:dyDescent="0.25">
      <c r="A86" s="21">
        <v>161</v>
      </c>
      <c r="B86" s="4" t="s">
        <v>129</v>
      </c>
      <c r="C86" s="22" t="s">
        <v>159</v>
      </c>
      <c r="D86" s="9">
        <f ca="1">SUMIF(DatosAnuales!$A:$A,$A86,DatosAnuales!$D:$D)/2</f>
        <v>20936079556.66256</v>
      </c>
      <c r="E86" s="9">
        <f ca="1">+SUMIF(DatosAnuales!$A:$A,$A86,DatosAnuales!$E:$E)/2</f>
        <v>1250669595.9940722</v>
      </c>
      <c r="F86" s="9">
        <f ca="1">SUMIF(DatosAnuales!$A:$A,$A86,DatosAnuales!$F:$F)/2</f>
        <v>778132632.20594335</v>
      </c>
      <c r="G86" s="9">
        <f ca="1">SUMIF(DatosAnuales!$A:$A,$A86,DatosAnuales!$G:$G)/2</f>
        <v>499741306.14255178</v>
      </c>
      <c r="H86" s="9">
        <f ca="1">SUMIF(DatosAnuales!$A:$A,$A86,DatosAnuales!$H:$H)/2</f>
        <v>759847938.35828578</v>
      </c>
      <c r="I86" s="9">
        <f ca="1">SUMIF(DatosAnuales!$A:$A,$A86,DatosAnuales!$I:$I)/2</f>
        <v>85323327</v>
      </c>
      <c r="J86" s="9">
        <f ca="1">SUMIF(DatosAnuales!$A:$A,$A86,DatosAnuales!$J:$J)/2</f>
        <v>5015148</v>
      </c>
      <c r="K86" s="9">
        <f ca="1">SUMIF(DatosAnuales!$A:$A,$A86,DatosAnuales!$K:$K)/2</f>
        <v>5034557.5</v>
      </c>
    </row>
    <row r="87" spans="1:11" x14ac:dyDescent="0.25">
      <c r="A87" s="21">
        <v>163</v>
      </c>
      <c r="B87" s="4" t="s">
        <v>130</v>
      </c>
      <c r="C87" s="22" t="s">
        <v>159</v>
      </c>
      <c r="D87" s="9">
        <f ca="1">SUMIF(DatosAnuales!$A:$A,$A87,DatosAnuales!$D:$D)/2</f>
        <v>935582126.26697731</v>
      </c>
      <c r="E87" s="9">
        <f ca="1">+SUMIF(DatosAnuales!$A:$A,$A87,DatosAnuales!$E:$E)/2</f>
        <v>25442678.99387306</v>
      </c>
      <c r="F87" s="9">
        <f ca="1">SUMIF(DatosAnuales!$A:$A,$A87,DatosAnuales!$F:$F)/2</f>
        <v>17258470.241515547</v>
      </c>
      <c r="G87" s="9">
        <f ca="1">SUMIF(DatosAnuales!$A:$A,$A87,DatosAnuales!$G:$G)/2</f>
        <v>16917611.31995701</v>
      </c>
      <c r="H87" s="9">
        <f ca="1">SUMIF(DatosAnuales!$A:$A,$A87,DatosAnuales!$H:$H)/2</f>
        <v>10703695.110935621</v>
      </c>
      <c r="I87" s="9">
        <f ca="1">SUMIF(DatosAnuales!$A:$A,$A87,DatosAnuales!$I:$I)/2</f>
        <v>5466181.5</v>
      </c>
      <c r="J87" s="9">
        <f ca="1">SUMIF(DatosAnuales!$A:$A,$A87,DatosAnuales!$J:$J)/2</f>
        <v>273739.5</v>
      </c>
      <c r="K87" s="9">
        <f ca="1">SUMIF(DatosAnuales!$A:$A,$A87,DatosAnuales!$K:$K)/2</f>
        <v>148100</v>
      </c>
    </row>
    <row r="88" spans="1:11" x14ac:dyDescent="0.25">
      <c r="A88" s="21">
        <v>164</v>
      </c>
      <c r="B88" s="4" t="s">
        <v>131</v>
      </c>
      <c r="C88" s="22" t="s">
        <v>159</v>
      </c>
      <c r="D88" s="9">
        <f ca="1">SUMIF(DatosAnuales!$A:$A,$A88,DatosAnuales!$D:$D)/2</f>
        <v>2496357196.804378</v>
      </c>
      <c r="E88" s="9">
        <f ca="1">+SUMIF(DatosAnuales!$A:$A,$A88,DatosAnuales!$E:$E)/2</f>
        <v>123956739.96395734</v>
      </c>
      <c r="F88" s="9">
        <f ca="1">SUMIF(DatosAnuales!$A:$A,$A88,DatosAnuales!$F:$F)/2</f>
        <v>44248451.742467746</v>
      </c>
      <c r="G88" s="9">
        <f ca="1">SUMIF(DatosAnuales!$A:$A,$A88,DatosAnuales!$G:$G)/2</f>
        <v>79461412.911387861</v>
      </c>
      <c r="H88" s="9">
        <f ca="1">SUMIF(DatosAnuales!$A:$A,$A88,DatosAnuales!$H:$H)/2</f>
        <v>23620118.41268976</v>
      </c>
      <c r="I88" s="9">
        <f ca="1">SUMIF(DatosAnuales!$A:$A,$A88,DatosAnuales!$I:$I)/2</f>
        <v>17614807</v>
      </c>
      <c r="J88" s="9">
        <f ca="1">SUMIF(DatosAnuales!$A:$A,$A88,DatosAnuales!$J:$J)/2</f>
        <v>550767.5</v>
      </c>
      <c r="K88" s="9">
        <f ca="1">SUMIF(DatosAnuales!$A:$A,$A88,DatosAnuales!$K:$K)/2</f>
        <v>530946.5</v>
      </c>
    </row>
    <row r="89" spans="1:11" x14ac:dyDescent="0.25">
      <c r="A89" s="21">
        <v>166</v>
      </c>
      <c r="B89" s="4" t="s">
        <v>132</v>
      </c>
      <c r="C89" s="22" t="s">
        <v>159</v>
      </c>
      <c r="D89" s="9">
        <f ca="1">SUMIF(DatosAnuales!$A:$A,$A89,DatosAnuales!$D:$D)/2</f>
        <v>2488427285.5525761</v>
      </c>
      <c r="E89" s="9">
        <f ca="1">+SUMIF(DatosAnuales!$A:$A,$A89,DatosAnuales!$E:$E)/2</f>
        <v>95891864.311007649</v>
      </c>
      <c r="F89" s="9">
        <f ca="1">SUMIF(DatosAnuales!$A:$A,$A89,DatosAnuales!$F:$F)/2</f>
        <v>40882134.054470271</v>
      </c>
      <c r="G89" s="9">
        <f ca="1">SUMIF(DatosAnuales!$A:$A,$A89,DatosAnuales!$G:$G)/2</f>
        <v>46833400.368932292</v>
      </c>
      <c r="H89" s="9">
        <f ca="1">SUMIF(DatosAnuales!$A:$A,$A89,DatosAnuales!$H:$H)/2</f>
        <v>27080577.04340772</v>
      </c>
      <c r="I89" s="9">
        <f ca="1">SUMIF(DatosAnuales!$A:$A,$A89,DatosAnuales!$I:$I)/2</f>
        <v>19193083</v>
      </c>
      <c r="J89" s="9">
        <f ca="1">SUMIF(DatosAnuales!$A:$A,$A89,DatosAnuales!$J:$J)/2</f>
        <v>769816.5</v>
      </c>
      <c r="K89" s="9">
        <f ca="1">SUMIF(DatosAnuales!$A:$A,$A89,DatosAnuales!$K:$K)/2</f>
        <v>388464</v>
      </c>
    </row>
    <row r="90" spans="1:11" x14ac:dyDescent="0.25">
      <c r="A90" s="21">
        <v>167</v>
      </c>
      <c r="B90" s="4" t="s">
        <v>133</v>
      </c>
      <c r="C90" s="22" t="s">
        <v>159</v>
      </c>
      <c r="D90" s="9">
        <f ca="1">SUMIF(DatosAnuales!$A:$A,$A90,DatosAnuales!$D:$D)/2</f>
        <v>48006503.872174487</v>
      </c>
      <c r="E90" s="9">
        <f ca="1">+SUMIF(DatosAnuales!$A:$A,$A90,DatosAnuales!$E:$E)/2</f>
        <v>4793739.9383352892</v>
      </c>
      <c r="F90" s="9">
        <f ca="1">SUMIF(DatosAnuales!$A:$A,$A90,DatosAnuales!$F:$F)/2</f>
        <v>2001916.6899211449</v>
      </c>
      <c r="G90" s="9">
        <f ca="1">SUMIF(DatosAnuales!$A:$A,$A90,DatosAnuales!$G:$G)/2</f>
        <v>1677584.6264137062</v>
      </c>
      <c r="H90" s="9">
        <f ca="1">SUMIF(DatosAnuales!$A:$A,$A90,DatosAnuales!$H:$H)/2</f>
        <v>3056562.2512166593</v>
      </c>
      <c r="I90" s="9">
        <f ca="1">SUMIF(DatosAnuales!$A:$A,$A90,DatosAnuales!$I:$I)/2</f>
        <v>804611</v>
      </c>
      <c r="J90" s="9">
        <f ca="1">SUMIF(DatosAnuales!$A:$A,$A90,DatosAnuales!$J:$J)/2</f>
        <v>13239</v>
      </c>
      <c r="K90" s="9">
        <f ca="1">SUMIF(DatosAnuales!$A:$A,$A90,DatosAnuales!$K:$K)/2</f>
        <v>14708.5</v>
      </c>
    </row>
    <row r="91" spans="1:11" x14ac:dyDescent="0.25">
      <c r="A91" s="21">
        <v>170</v>
      </c>
      <c r="B91" s="4" t="s">
        <v>134</v>
      </c>
      <c r="C91" s="22" t="s">
        <v>159</v>
      </c>
      <c r="D91" s="9">
        <f ca="1">SUMIF(DatosAnuales!$A:$A,$A91,DatosAnuales!$D:$D)/2</f>
        <v>2353354297.0035038</v>
      </c>
      <c r="E91" s="9">
        <f ca="1">+SUMIF(DatosAnuales!$A:$A,$A91,DatosAnuales!$E:$E)/2</f>
        <v>115079148.62729426</v>
      </c>
      <c r="F91" s="9">
        <f ca="1">SUMIF(DatosAnuales!$A:$A,$A91,DatosAnuales!$F:$F)/2</f>
        <v>79081578.020350426</v>
      </c>
      <c r="G91" s="9">
        <f ca="1">SUMIF(DatosAnuales!$A:$A,$A91,DatosAnuales!$G:$G)/2</f>
        <v>47567352.890763201</v>
      </c>
      <c r="H91" s="9">
        <f ca="1">SUMIF(DatosAnuales!$A:$A,$A91,DatosAnuales!$H:$H)/2</f>
        <v>53225923.922694273</v>
      </c>
      <c r="I91" s="9">
        <f ca="1">SUMIF(DatosAnuales!$A:$A,$A91,DatosAnuales!$I:$I)/2</f>
        <v>19120499.5</v>
      </c>
      <c r="J91" s="9">
        <f ca="1">SUMIF(DatosAnuales!$A:$A,$A91,DatosAnuales!$J:$J)/2</f>
        <v>1011866.5</v>
      </c>
      <c r="K91" s="9">
        <f ca="1">SUMIF(DatosAnuales!$A:$A,$A91,DatosAnuales!$K:$K)/2</f>
        <v>724607.5</v>
      </c>
    </row>
    <row r="92" spans="1:11" x14ac:dyDescent="0.25">
      <c r="A92" s="21">
        <v>175</v>
      </c>
      <c r="B92" s="4" t="s">
        <v>135</v>
      </c>
      <c r="C92" s="22" t="s">
        <v>159</v>
      </c>
      <c r="D92" s="9">
        <f ca="1">SUMIF(DatosAnuales!$A:$A,$A92,DatosAnuales!$D:$D)/2</f>
        <v>1275566015.3836389</v>
      </c>
      <c r="E92" s="9">
        <f ca="1">+SUMIF(DatosAnuales!$A:$A,$A92,DatosAnuales!$E:$E)/2</f>
        <v>72347933.022350669</v>
      </c>
      <c r="F92" s="9">
        <f ca="1">SUMIF(DatosAnuales!$A:$A,$A92,DatosAnuales!$F:$F)/2</f>
        <v>21116807.710055567</v>
      </c>
      <c r="G92" s="9">
        <f ca="1">SUMIF(DatosAnuales!$A:$A,$A92,DatosAnuales!$G:$G)/2</f>
        <v>17458212.215159431</v>
      </c>
      <c r="H92" s="9">
        <f ca="1">SUMIF(DatosAnuales!$A:$A,$A92,DatosAnuales!$H:$H)/2</f>
        <v>5815114.2497898154</v>
      </c>
      <c r="I92" s="9">
        <f ca="1">SUMIF(DatosAnuales!$A:$A,$A92,DatosAnuales!$I:$I)/2</f>
        <v>10548648</v>
      </c>
      <c r="J92" s="9">
        <f ca="1">SUMIF(DatosAnuales!$A:$A,$A92,DatosAnuales!$J:$J)/2</f>
        <v>153250</v>
      </c>
      <c r="K92" s="9">
        <f ca="1">SUMIF(DatosAnuales!$A:$A,$A92,DatosAnuales!$K:$K)/2</f>
        <v>308606.5</v>
      </c>
    </row>
    <row r="93" spans="1:11" x14ac:dyDescent="0.25">
      <c r="A93" s="21">
        <v>176</v>
      </c>
      <c r="B93" s="4" t="s">
        <v>136</v>
      </c>
      <c r="C93" s="22" t="s">
        <v>159</v>
      </c>
      <c r="D93" s="9">
        <f ca="1">SUMIF(DatosAnuales!$A:$A,$A93,DatosAnuales!$D:$D)/2</f>
        <v>2049281314.6814089</v>
      </c>
      <c r="E93" s="9">
        <f ca="1">+SUMIF(DatosAnuales!$A:$A,$A93,DatosAnuales!$E:$E)/2</f>
        <v>78481599.727344096</v>
      </c>
      <c r="F93" s="9">
        <f ca="1">SUMIF(DatosAnuales!$A:$A,$A93,DatosAnuales!$F:$F)/2</f>
        <v>41542577.094075188</v>
      </c>
      <c r="G93" s="9">
        <f ca="1">SUMIF(DatosAnuales!$A:$A,$A93,DatosAnuales!$G:$G)/2</f>
        <v>20286844.284199264</v>
      </c>
      <c r="H93" s="9">
        <f ca="1">SUMIF(DatosAnuales!$A:$A,$A93,DatosAnuales!$H:$H)/2</f>
        <v>25682987.948719598</v>
      </c>
      <c r="I93" s="9">
        <f ca="1">SUMIF(DatosAnuales!$A:$A,$A93,DatosAnuales!$I:$I)/2</f>
        <v>8974722.5</v>
      </c>
      <c r="J93" s="9">
        <f ca="1">SUMIF(DatosAnuales!$A:$A,$A93,DatosAnuales!$J:$J)/2</f>
        <v>821322</v>
      </c>
      <c r="K93" s="9">
        <f ca="1">SUMIF(DatosAnuales!$A:$A,$A93,DatosAnuales!$K:$K)/2</f>
        <v>418528.5</v>
      </c>
    </row>
    <row r="94" spans="1:11" x14ac:dyDescent="0.25">
      <c r="A94" s="21">
        <v>177</v>
      </c>
      <c r="B94" s="4" t="s">
        <v>137</v>
      </c>
      <c r="C94" s="22" t="s">
        <v>159</v>
      </c>
      <c r="D94" s="9">
        <f ca="1">SUMIF(DatosAnuales!$A:$A,$A94,DatosAnuales!$D:$D)/2</f>
        <v>6984316214.8241014</v>
      </c>
      <c r="E94" s="9">
        <f ca="1">+SUMIF(DatosAnuales!$A:$A,$A94,DatosAnuales!$E:$E)/2</f>
        <v>163571951.13117364</v>
      </c>
      <c r="F94" s="9">
        <f ca="1">SUMIF(DatosAnuales!$A:$A,$A94,DatosAnuales!$F:$F)/2</f>
        <v>147914302.34017289</v>
      </c>
      <c r="G94" s="9">
        <f ca="1">SUMIF(DatosAnuales!$A:$A,$A94,DatosAnuales!$G:$G)/2</f>
        <v>138636226.27854821</v>
      </c>
      <c r="H94" s="9">
        <f ca="1">SUMIF(DatosAnuales!$A:$A,$A94,DatosAnuales!$H:$H)/2</f>
        <v>107693215.47886232</v>
      </c>
      <c r="I94" s="9">
        <f ca="1">SUMIF(DatosAnuales!$A:$A,$A94,DatosAnuales!$I:$I)/2</f>
        <v>34373993</v>
      </c>
      <c r="J94" s="9">
        <f ca="1">SUMIF(DatosAnuales!$A:$A,$A94,DatosAnuales!$J:$J)/2</f>
        <v>1527428.5</v>
      </c>
      <c r="K94" s="9">
        <f ca="1">SUMIF(DatosAnuales!$A:$A,$A94,DatosAnuales!$K:$K)/2</f>
        <v>1206248.5</v>
      </c>
    </row>
    <row r="95" spans="1:11" x14ac:dyDescent="0.25">
      <c r="A95" s="21">
        <v>178</v>
      </c>
      <c r="B95" s="4" t="s">
        <v>138</v>
      </c>
      <c r="C95" s="22" t="s">
        <v>159</v>
      </c>
      <c r="D95" s="9">
        <f ca="1">SUMIF(DatosAnuales!$A:$A,$A95,DatosAnuales!$D:$D)/2</f>
        <v>526544612.54701829</v>
      </c>
      <c r="E95" s="9">
        <f ca="1">+SUMIF(DatosAnuales!$A:$A,$A95,DatosAnuales!$E:$E)/2</f>
        <v>21317372.337628588</v>
      </c>
      <c r="F95" s="9">
        <f ca="1">SUMIF(DatosAnuales!$A:$A,$A95,DatosAnuales!$F:$F)/2</f>
        <v>8996998.4287050851</v>
      </c>
      <c r="G95" s="9">
        <f ca="1">SUMIF(DatosAnuales!$A:$A,$A95,DatosAnuales!$G:$G)/2</f>
        <v>12409858.26966868</v>
      </c>
      <c r="H95" s="9">
        <f ca="1">SUMIF(DatosAnuales!$A:$A,$A95,DatosAnuales!$H:$H)/2</f>
        <v>5233948.0437809434</v>
      </c>
      <c r="I95" s="9">
        <f ca="1">SUMIF(DatosAnuales!$A:$A,$A95,DatosAnuales!$I:$I)/2</f>
        <v>4066244.5</v>
      </c>
      <c r="J95" s="9">
        <f ca="1">SUMIF(DatosAnuales!$A:$A,$A95,DatosAnuales!$J:$J)/2</f>
        <v>214137.5</v>
      </c>
      <c r="K95" s="9">
        <f ca="1">SUMIF(DatosAnuales!$A:$A,$A95,DatosAnuales!$K:$K)/2</f>
        <v>139310.5</v>
      </c>
    </row>
    <row r="96" spans="1:11" x14ac:dyDescent="0.25">
      <c r="A96" s="21">
        <v>179</v>
      </c>
      <c r="B96" s="4" t="s">
        <v>139</v>
      </c>
      <c r="C96" s="22" t="s">
        <v>159</v>
      </c>
      <c r="D96" s="9">
        <f ca="1">SUMIF(DatosAnuales!$A:$A,$A96,DatosAnuales!$D:$D)/2</f>
        <v>1427417086.0920644</v>
      </c>
      <c r="E96" s="9">
        <f ca="1">+SUMIF(DatosAnuales!$A:$A,$A96,DatosAnuales!$E:$E)/2</f>
        <v>93740208.773282796</v>
      </c>
      <c r="F96" s="9">
        <f ca="1">SUMIF(DatosAnuales!$A:$A,$A96,DatosAnuales!$F:$F)/2</f>
        <v>90226667.720377922</v>
      </c>
      <c r="G96" s="9">
        <f ca="1">SUMIF(DatosAnuales!$A:$A,$A96,DatosAnuales!$G:$G)/2</f>
        <v>103077371.08111231</v>
      </c>
      <c r="H96" s="9">
        <f ca="1">SUMIF(DatosAnuales!$A:$A,$A96,DatosAnuales!$H:$H)/2</f>
        <v>28943886.854081005</v>
      </c>
      <c r="I96" s="9">
        <f ca="1">SUMIF(DatosAnuales!$A:$A,$A96,DatosAnuales!$I:$I)/2</f>
        <v>5392294.5</v>
      </c>
      <c r="J96" s="9">
        <f ca="1">SUMIF(DatosAnuales!$A:$A,$A96,DatosAnuales!$J:$J)/2</f>
        <v>217142.5</v>
      </c>
      <c r="K96" s="9">
        <f ca="1">SUMIF(DatosAnuales!$A:$A,$A96,DatosAnuales!$K:$K)/2</f>
        <v>332301</v>
      </c>
    </row>
    <row r="97" spans="1:11" x14ac:dyDescent="0.25">
      <c r="A97" s="21">
        <v>181</v>
      </c>
      <c r="B97" s="4" t="s">
        <v>140</v>
      </c>
      <c r="C97" s="22" t="s">
        <v>159</v>
      </c>
      <c r="D97" s="9">
        <f ca="1">SUMIF(DatosAnuales!$A:$A,$A97,DatosAnuales!$D:$D)/2</f>
        <v>224321269.60790217</v>
      </c>
      <c r="E97" s="9">
        <f ca="1">+SUMIF(DatosAnuales!$A:$A,$A97,DatosAnuales!$E:$E)/2</f>
        <v>7438560.0897382069</v>
      </c>
      <c r="F97" s="9">
        <f ca="1">SUMIF(DatosAnuales!$A:$A,$A97,DatosAnuales!$F:$F)/2</f>
        <v>6924362.6672586491</v>
      </c>
      <c r="G97" s="9">
        <f ca="1">SUMIF(DatosAnuales!$A:$A,$A97,DatosAnuales!$G:$G)/2</f>
        <v>12917419.568079729</v>
      </c>
      <c r="H97" s="9">
        <f ca="1">SUMIF(DatosAnuales!$A:$A,$A97,DatosAnuales!$H:$H)/2</f>
        <v>8084401.3282268075</v>
      </c>
      <c r="I97" s="9">
        <f ca="1">SUMIF(DatosAnuales!$A:$A,$A97,DatosAnuales!$I:$I)/2</f>
        <v>757801</v>
      </c>
      <c r="J97" s="9">
        <f ca="1">SUMIF(DatosAnuales!$A:$A,$A97,DatosAnuales!$J:$J)/2</f>
        <v>33800</v>
      </c>
      <c r="K97" s="9">
        <f ca="1">SUMIF(DatosAnuales!$A:$A,$A97,DatosAnuales!$K:$K)/2</f>
        <v>52332.5</v>
      </c>
    </row>
    <row r="98" spans="1:11" x14ac:dyDescent="0.25">
      <c r="A98" s="21">
        <v>182</v>
      </c>
      <c r="B98" s="4" t="s">
        <v>141</v>
      </c>
      <c r="C98" s="22" t="s">
        <v>159</v>
      </c>
      <c r="D98" s="9">
        <f ca="1">SUMIF(DatosAnuales!$A:$A,$A98,DatosAnuales!$D:$D)/2</f>
        <v>1617865354.0105085</v>
      </c>
      <c r="E98" s="9">
        <f ca="1">+SUMIF(DatosAnuales!$A:$A,$A98,DatosAnuales!$E:$E)/2</f>
        <v>75515032.057670027</v>
      </c>
      <c r="F98" s="9">
        <f ca="1">SUMIF(DatosAnuales!$A:$A,$A98,DatosAnuales!$F:$F)/2</f>
        <v>50776586.134874329</v>
      </c>
      <c r="G98" s="9">
        <f ca="1">SUMIF(DatosAnuales!$A:$A,$A98,DatosAnuales!$G:$G)/2</f>
        <v>31396654.26466465</v>
      </c>
      <c r="H98" s="9">
        <f ca="1">SUMIF(DatosAnuales!$A:$A,$A98,DatosAnuales!$H:$H)/2</f>
        <v>39150999.38756685</v>
      </c>
      <c r="I98" s="9">
        <f ca="1">SUMIF(DatosAnuales!$A:$A,$A98,DatosAnuales!$I:$I)/2</f>
        <v>7999695</v>
      </c>
      <c r="J98" s="9">
        <f ca="1">SUMIF(DatosAnuales!$A:$A,$A98,DatosAnuales!$J:$J)/2</f>
        <v>373843</v>
      </c>
      <c r="K98" s="9">
        <f ca="1">SUMIF(DatosAnuales!$A:$A,$A98,DatosAnuales!$K:$K)/2</f>
        <v>319350</v>
      </c>
    </row>
    <row r="99" spans="1:11" x14ac:dyDescent="0.25">
      <c r="A99" s="21">
        <v>187</v>
      </c>
      <c r="B99" s="4" t="s">
        <v>142</v>
      </c>
      <c r="C99" s="22" t="s">
        <v>159</v>
      </c>
      <c r="D99" s="9">
        <f ca="1">SUMIF(DatosAnuales!$A:$A,$A99,DatosAnuales!$D:$D)/2</f>
        <v>1963042605.33653</v>
      </c>
      <c r="E99" s="9">
        <f ca="1">+SUMIF(DatosAnuales!$A:$A,$A99,DatosAnuales!$E:$E)/2</f>
        <v>71289179.302796453</v>
      </c>
      <c r="F99" s="9">
        <f ca="1">SUMIF(DatosAnuales!$A:$A,$A99,DatosAnuales!$F:$F)/2</f>
        <v>45104382.036639705</v>
      </c>
      <c r="G99" s="9">
        <f ca="1">SUMIF(DatosAnuales!$A:$A,$A99,DatosAnuales!$G:$G)/2</f>
        <v>33978091.164181814</v>
      </c>
      <c r="H99" s="9">
        <f ca="1">SUMIF(DatosAnuales!$A:$A,$A99,DatosAnuales!$H:$H)/2</f>
        <v>35083165.971949756</v>
      </c>
      <c r="I99" s="9">
        <f ca="1">SUMIF(DatosAnuales!$A:$A,$A99,DatosAnuales!$I:$I)/2</f>
        <v>8562492</v>
      </c>
      <c r="J99" s="9">
        <f ca="1">SUMIF(DatosAnuales!$A:$A,$A99,DatosAnuales!$J:$J)/2</f>
        <v>543138</v>
      </c>
      <c r="K99" s="9">
        <f ca="1">SUMIF(DatosAnuales!$A:$A,$A99,DatosAnuales!$K:$K)/2</f>
        <v>374060.5</v>
      </c>
    </row>
    <row r="100" spans="1:11" x14ac:dyDescent="0.25">
      <c r="A100" s="21">
        <v>188</v>
      </c>
      <c r="B100" s="4" t="s">
        <v>143</v>
      </c>
      <c r="C100" s="22" t="s">
        <v>159</v>
      </c>
      <c r="D100" s="9">
        <f ca="1">SUMIF(DatosAnuales!$A:$A,$A100,DatosAnuales!$D:$D)/2</f>
        <v>2664958707.61654</v>
      </c>
      <c r="E100" s="9">
        <f ca="1">+SUMIF(DatosAnuales!$A:$A,$A100,DatosAnuales!$E:$E)/2</f>
        <v>62008566.64414528</v>
      </c>
      <c r="F100" s="9">
        <f ca="1">SUMIF(DatosAnuales!$A:$A,$A100,DatosAnuales!$F:$F)/2</f>
        <v>67385923.968292698</v>
      </c>
      <c r="G100" s="9">
        <f ca="1">SUMIF(DatosAnuales!$A:$A,$A100,DatosAnuales!$G:$G)/2</f>
        <v>50324539.135987535</v>
      </c>
      <c r="H100" s="9">
        <f ca="1">SUMIF(DatosAnuales!$A:$A,$A100,DatosAnuales!$H:$H)/2</f>
        <v>37716004.500163577</v>
      </c>
      <c r="I100" s="9">
        <f ca="1">SUMIF(DatosAnuales!$A:$A,$A100,DatosAnuales!$I:$I)/2</f>
        <v>20007550.5</v>
      </c>
      <c r="J100" s="9">
        <f ca="1">SUMIF(DatosAnuales!$A:$A,$A100,DatosAnuales!$J:$J)/2</f>
        <v>453851.5</v>
      </c>
      <c r="K100" s="9">
        <f ca="1">SUMIF(DatosAnuales!$A:$A,$A100,DatosAnuales!$K:$K)/2</f>
        <v>722576.5</v>
      </c>
    </row>
    <row r="101" spans="1:11" x14ac:dyDescent="0.25">
      <c r="A101" s="21">
        <v>190</v>
      </c>
      <c r="B101" s="4" t="s">
        <v>144</v>
      </c>
      <c r="C101" s="22" t="s">
        <v>159</v>
      </c>
      <c r="D101" s="9">
        <f ca="1">SUMIF(DatosAnuales!$A:$A,$A101,DatosAnuales!$D:$D)/2</f>
        <v>1165051839.5272374</v>
      </c>
      <c r="E101" s="9">
        <f ca="1">+SUMIF(DatosAnuales!$A:$A,$A101,DatosAnuales!$E:$E)/2</f>
        <v>38649076.919313885</v>
      </c>
      <c r="F101" s="9">
        <f ca="1">SUMIF(DatosAnuales!$A:$A,$A101,DatosAnuales!$F:$F)/2</f>
        <v>67500572.193343133</v>
      </c>
      <c r="G101" s="9">
        <f ca="1">SUMIF(DatosAnuales!$A:$A,$A101,DatosAnuales!$G:$G)/2</f>
        <v>29041262.704048015</v>
      </c>
      <c r="H101" s="9">
        <f ca="1">SUMIF(DatosAnuales!$A:$A,$A101,DatosAnuales!$H:$H)/2</f>
        <v>40539072.221725896</v>
      </c>
      <c r="I101" s="9">
        <f ca="1">SUMIF(DatosAnuales!$A:$A,$A101,DatosAnuales!$I:$I)/2</f>
        <v>3554646</v>
      </c>
      <c r="J101" s="9">
        <f ca="1">SUMIF(DatosAnuales!$A:$A,$A101,DatosAnuales!$J:$J)/2</f>
        <v>34855.5</v>
      </c>
      <c r="K101" s="9">
        <f ca="1">SUMIF(DatosAnuales!$A:$A,$A101,DatosAnuales!$K:$K)/2</f>
        <v>209280.5</v>
      </c>
    </row>
    <row r="102" spans="1:11" x14ac:dyDescent="0.25">
      <c r="A102" s="21">
        <v>192</v>
      </c>
      <c r="B102" s="4" t="s">
        <v>145</v>
      </c>
      <c r="C102" s="22" t="s">
        <v>159</v>
      </c>
      <c r="D102" s="9">
        <f ca="1">SUMIF(DatosAnuales!$A:$A,$A102,DatosAnuales!$D:$D)/2</f>
        <v>166549595.9373318</v>
      </c>
      <c r="E102" s="9">
        <f ca="1">+SUMIF(DatosAnuales!$A:$A,$A102,DatosAnuales!$E:$E)/2</f>
        <v>5539594.1937401276</v>
      </c>
      <c r="F102" s="9">
        <f ca="1">SUMIF(DatosAnuales!$A:$A,$A102,DatosAnuales!$F:$F)/2</f>
        <v>3559564.8515662155</v>
      </c>
      <c r="G102" s="9">
        <f ca="1">SUMIF(DatosAnuales!$A:$A,$A102,DatosAnuales!$G:$G)/2</f>
        <v>7236300.502398218</v>
      </c>
      <c r="H102" s="9">
        <f ca="1">SUMIF(DatosAnuales!$A:$A,$A102,DatosAnuales!$H:$H)/2</f>
        <v>1620979.5700139068</v>
      </c>
      <c r="I102" s="9">
        <f ca="1">SUMIF(DatosAnuales!$A:$A,$A102,DatosAnuales!$I:$I)/2</f>
        <v>3706013</v>
      </c>
      <c r="J102" s="9">
        <f ca="1">SUMIF(DatosAnuales!$A:$A,$A102,DatosAnuales!$J:$J)/2</f>
        <v>110342.5</v>
      </c>
      <c r="K102" s="9">
        <f ca="1">SUMIF(DatosAnuales!$A:$A,$A102,DatosAnuales!$K:$K)/2</f>
        <v>41336</v>
      </c>
    </row>
    <row r="103" spans="1:11" x14ac:dyDescent="0.25">
      <c r="A103" s="21">
        <v>193</v>
      </c>
      <c r="B103" s="4" t="s">
        <v>146</v>
      </c>
      <c r="C103" s="22" t="s">
        <v>159</v>
      </c>
      <c r="D103" s="9">
        <f ca="1">SUMIF(DatosAnuales!$A:$A,$A103,DatosAnuales!$D:$D)/2</f>
        <v>4779285682.2833652</v>
      </c>
      <c r="E103" s="9">
        <f ca="1">+SUMIF(DatosAnuales!$A:$A,$A103,DatosAnuales!$E:$E)/2</f>
        <v>241247525.05310005</v>
      </c>
      <c r="F103" s="9">
        <f ca="1">SUMIF(DatosAnuales!$A:$A,$A103,DatosAnuales!$F:$F)/2</f>
        <v>119275293.40268117</v>
      </c>
      <c r="G103" s="9">
        <f ca="1">SUMIF(DatosAnuales!$A:$A,$A103,DatosAnuales!$G:$G)/2</f>
        <v>84069074.896305978</v>
      </c>
      <c r="H103" s="9">
        <f ca="1">SUMIF(DatosAnuales!$A:$A,$A103,DatosAnuales!$H:$H)/2</f>
        <v>24669849.371502627</v>
      </c>
      <c r="I103" s="9">
        <f ca="1">SUMIF(DatosAnuales!$A:$A,$A103,DatosAnuales!$I:$I)/2</f>
        <v>26070437</v>
      </c>
      <c r="J103" s="9">
        <f ca="1">SUMIF(DatosAnuales!$A:$A,$A103,DatosAnuales!$J:$J)/2</f>
        <v>876774</v>
      </c>
      <c r="K103" s="9">
        <f ca="1">SUMIF(DatosAnuales!$A:$A,$A103,DatosAnuales!$K:$K)/2</f>
        <v>1139728.5</v>
      </c>
    </row>
    <row r="104" spans="1:11" x14ac:dyDescent="0.25">
      <c r="A104" s="21">
        <v>194</v>
      </c>
      <c r="B104" s="4" t="s">
        <v>147</v>
      </c>
      <c r="C104" s="22" t="s">
        <v>159</v>
      </c>
      <c r="D104" s="9">
        <f ca="1">SUMIF(DatosAnuales!$A:$A,$A104,DatosAnuales!$D:$D)/2</f>
        <v>2485259598.8386183</v>
      </c>
      <c r="E104" s="9">
        <f ca="1">+SUMIF(DatosAnuales!$A:$A,$A104,DatosAnuales!$E:$E)/2</f>
        <v>130544851.64336924</v>
      </c>
      <c r="F104" s="9">
        <f ca="1">SUMIF(DatosAnuales!$A:$A,$A104,DatosAnuales!$F:$F)/2</f>
        <v>10766805.860765995</v>
      </c>
      <c r="G104" s="9">
        <f ca="1">SUMIF(DatosAnuales!$A:$A,$A104,DatosAnuales!$G:$G)/2</f>
        <v>30050750.387425169</v>
      </c>
      <c r="H104" s="9">
        <f ca="1">SUMIF(DatosAnuales!$A:$A,$A104,DatosAnuales!$H:$H)/2</f>
        <v>12673932.041497011</v>
      </c>
      <c r="I104" s="9">
        <f ca="1">SUMIF(DatosAnuales!$A:$A,$A104,DatosAnuales!$I:$I)/2</f>
        <v>10741307.5</v>
      </c>
      <c r="J104" s="9">
        <f ca="1">SUMIF(DatosAnuales!$A:$A,$A104,DatosAnuales!$J:$J)/2</f>
        <v>276192</v>
      </c>
      <c r="K104" s="9">
        <f ca="1">SUMIF(DatosAnuales!$A:$A,$A104,DatosAnuales!$K:$K)/2</f>
        <v>465976.5</v>
      </c>
    </row>
    <row r="105" spans="1:11" x14ac:dyDescent="0.25">
      <c r="A105" s="21">
        <v>195</v>
      </c>
      <c r="B105" s="4" t="s">
        <v>148</v>
      </c>
      <c r="C105" s="22" t="s">
        <v>159</v>
      </c>
      <c r="D105" s="9">
        <f ca="1">SUMIF(DatosAnuales!$A:$A,$A105,DatosAnuales!$D:$D)/2</f>
        <v>1608333303.5218844</v>
      </c>
      <c r="E105" s="9">
        <f ca="1">+SUMIF(DatosAnuales!$A:$A,$A105,DatosAnuales!$E:$E)/2</f>
        <v>130603243.27292077</v>
      </c>
      <c r="F105" s="9">
        <f ca="1">SUMIF(DatosAnuales!$A:$A,$A105,DatosAnuales!$F:$F)/2</f>
        <v>42895155.322560556</v>
      </c>
      <c r="G105" s="9">
        <f ca="1">SUMIF(DatosAnuales!$A:$A,$A105,DatosAnuales!$G:$G)/2</f>
        <v>43882497.466395497</v>
      </c>
      <c r="H105" s="9">
        <f ca="1">SUMIF(DatosAnuales!$A:$A,$A105,DatosAnuales!$H:$H)/2</f>
        <v>26853424.686810322</v>
      </c>
      <c r="I105" s="9">
        <f ca="1">SUMIF(DatosAnuales!$A:$A,$A105,DatosAnuales!$I:$I)/2</f>
        <v>10987800</v>
      </c>
      <c r="J105" s="9">
        <f ca="1">SUMIF(DatosAnuales!$A:$A,$A105,DatosAnuales!$J:$J)/2</f>
        <v>396406.5</v>
      </c>
      <c r="K105" s="9">
        <f ca="1">SUMIF(DatosAnuales!$A:$A,$A105,DatosAnuales!$K:$K)/2</f>
        <v>448918</v>
      </c>
    </row>
    <row r="106" spans="1:11" x14ac:dyDescent="0.25">
      <c r="A106" s="21">
        <v>202</v>
      </c>
      <c r="B106" s="4" t="s">
        <v>149</v>
      </c>
      <c r="C106" s="22" t="s">
        <v>159</v>
      </c>
      <c r="D106" s="9">
        <f ca="1">SUMIF(DatosAnuales!$A:$A,$A106,DatosAnuales!$D:$D)/2</f>
        <v>364435113.48130232</v>
      </c>
      <c r="E106" s="9">
        <f ca="1">+SUMIF(DatosAnuales!$A:$A,$A106,DatosAnuales!$E:$E)/2</f>
        <v>17863209.806581169</v>
      </c>
      <c r="F106" s="9">
        <f ca="1">SUMIF(DatosAnuales!$A:$A,$A106,DatosAnuales!$F:$F)/2</f>
        <v>6668562.7599729095</v>
      </c>
      <c r="G106" s="9">
        <f ca="1">SUMIF(DatosAnuales!$A:$A,$A106,DatosAnuales!$G:$G)/2</f>
        <v>14127513.042339012</v>
      </c>
      <c r="H106" s="9">
        <f ca="1">SUMIF(DatosAnuales!$A:$A,$A106,DatosAnuales!$H:$H)/2</f>
        <v>10595893.957180832</v>
      </c>
      <c r="I106" s="9">
        <f ca="1">SUMIF(DatosAnuales!$A:$A,$A106,DatosAnuales!$I:$I)/2</f>
        <v>1123223.5</v>
      </c>
      <c r="J106" s="9">
        <f ca="1">SUMIF(DatosAnuales!$A:$A,$A106,DatosAnuales!$J:$J)/2</f>
        <v>88983</v>
      </c>
      <c r="K106" s="9">
        <f ca="1">SUMIF(DatosAnuales!$A:$A,$A106,DatosAnuales!$K:$K)/2</f>
        <v>80269.5</v>
      </c>
    </row>
    <row r="107" spans="1:11" x14ac:dyDescent="0.25">
      <c r="A107" s="21">
        <v>210</v>
      </c>
      <c r="B107" s="4" t="s">
        <v>150</v>
      </c>
      <c r="C107" s="22" t="s">
        <v>159</v>
      </c>
      <c r="D107" s="9">
        <f ca="1">SUMIF(DatosAnuales!$A:$A,$A107,DatosAnuales!$D:$D)/2</f>
        <v>3633663805.5010147</v>
      </c>
      <c r="E107" s="9">
        <f ca="1">+SUMIF(DatosAnuales!$A:$A,$A107,DatosAnuales!$E:$E)/2</f>
        <v>110918178.45276976</v>
      </c>
      <c r="F107" s="9">
        <f ca="1">SUMIF(DatosAnuales!$A:$A,$A107,DatosAnuales!$F:$F)/2</f>
        <v>122096600.16662103</v>
      </c>
      <c r="G107" s="9">
        <f ca="1">SUMIF(DatosAnuales!$A:$A,$A107,DatosAnuales!$G:$G)/2</f>
        <v>85223018.498244271</v>
      </c>
      <c r="H107" s="9">
        <f ca="1">SUMIF(DatosAnuales!$A:$A,$A107,DatosAnuales!$H:$H)/2</f>
        <v>26927574.108614482</v>
      </c>
      <c r="I107" s="9">
        <f ca="1">SUMIF(DatosAnuales!$A:$A,$A107,DatosAnuales!$I:$I)/2</f>
        <v>23539148</v>
      </c>
      <c r="J107" s="9">
        <f ca="1">SUMIF(DatosAnuales!$A:$A,$A107,DatosAnuales!$J:$J)/2</f>
        <v>685605</v>
      </c>
      <c r="K107" s="9">
        <f ca="1">SUMIF(DatosAnuales!$A:$A,$A107,DatosAnuales!$K:$K)/2</f>
        <v>756681</v>
      </c>
    </row>
    <row r="108" spans="1:11" x14ac:dyDescent="0.25">
      <c r="A108" s="21">
        <v>269</v>
      </c>
      <c r="B108" s="4" t="s">
        <v>151</v>
      </c>
      <c r="C108" s="22" t="s">
        <v>159</v>
      </c>
      <c r="D108" s="9">
        <f ca="1">SUMIF(DatosAnuales!$A:$A,$A108,DatosAnuales!$D:$D)/2</f>
        <v>103988138.77304888</v>
      </c>
      <c r="E108" s="9">
        <f ca="1">+SUMIF(DatosAnuales!$A:$A,$A108,DatosAnuales!$E:$E)/2</f>
        <v>11329624.508956123</v>
      </c>
      <c r="F108" s="9">
        <f ca="1">SUMIF(DatosAnuales!$A:$A,$A108,DatosAnuales!$F:$F)/2</f>
        <v>992955.80820936314</v>
      </c>
      <c r="G108" s="9">
        <f ca="1">SUMIF(DatosAnuales!$A:$A,$A108,DatosAnuales!$G:$G)/2</f>
        <v>2199202.0381147605</v>
      </c>
      <c r="H108" s="9">
        <f ca="1">SUMIF(DatosAnuales!$A:$A,$A108,DatosAnuales!$H:$H)/2</f>
        <v>7157977.0398410354</v>
      </c>
      <c r="I108" s="9">
        <f ca="1">SUMIF(DatosAnuales!$A:$A,$A108,DatosAnuales!$I:$I)/2</f>
        <v>131243</v>
      </c>
      <c r="J108" s="9">
        <f ca="1">SUMIF(DatosAnuales!$A:$A,$A108,DatosAnuales!$J:$J)/2</f>
        <v>20062.5</v>
      </c>
      <c r="K108" s="9">
        <f ca="1">SUMIF(DatosAnuales!$A:$A,$A108,DatosAnuales!$K:$K)/2</f>
        <v>23810.5</v>
      </c>
    </row>
    <row r="109" spans="1:11" x14ac:dyDescent="0.25">
      <c r="A109" s="21">
        <v>281</v>
      </c>
      <c r="B109" s="4" t="s">
        <v>152</v>
      </c>
      <c r="C109" s="22" t="s">
        <v>159</v>
      </c>
      <c r="D109" s="9">
        <f ca="1">SUMIF(DatosAnuales!$A:$A,$A109,DatosAnuales!$D:$D)/2</f>
        <v>3225300544.645483</v>
      </c>
      <c r="E109" s="9">
        <f ca="1">+SUMIF(DatosAnuales!$A:$A,$A109,DatosAnuales!$E:$E)/2</f>
        <v>135220034.66306609</v>
      </c>
      <c r="F109" s="9">
        <f ca="1">SUMIF(DatosAnuales!$A:$A,$A109,DatosAnuales!$F:$F)/2</f>
        <v>71679960.90879412</v>
      </c>
      <c r="G109" s="9">
        <f ca="1">SUMIF(DatosAnuales!$A:$A,$A109,DatosAnuales!$G:$G)/2</f>
        <v>33931932.833293967</v>
      </c>
      <c r="H109" s="9">
        <f ca="1">SUMIF(DatosAnuales!$A:$A,$A109,DatosAnuales!$H:$H)/2</f>
        <v>22264797.089886166</v>
      </c>
      <c r="I109" s="9">
        <f ca="1">SUMIF(DatosAnuales!$A:$A,$A109,DatosAnuales!$I:$I)/2</f>
        <v>14728068</v>
      </c>
      <c r="J109" s="9">
        <f ca="1">SUMIF(DatosAnuales!$A:$A,$A109,DatosAnuales!$J:$J)/2</f>
        <v>395199.5</v>
      </c>
      <c r="K109" s="9">
        <f ca="1">SUMIF(DatosAnuales!$A:$A,$A109,DatosAnuales!$K:$K)/2</f>
        <v>500749.5</v>
      </c>
    </row>
    <row r="110" spans="1:11" x14ac:dyDescent="0.25">
      <c r="A110" s="21">
        <v>288</v>
      </c>
      <c r="B110" s="4" t="s">
        <v>153</v>
      </c>
      <c r="C110" s="22" t="s">
        <v>159</v>
      </c>
      <c r="D110" s="9">
        <f ca="1">SUMIF(DatosAnuales!$A:$A,$A110,DatosAnuales!$D:$D)/2</f>
        <v>728914288.1889236</v>
      </c>
      <c r="E110" s="9">
        <f ca="1">+SUMIF(DatosAnuales!$A:$A,$A110,DatosAnuales!$E:$E)/2</f>
        <v>19425273.694494478</v>
      </c>
      <c r="F110" s="9">
        <f ca="1">SUMIF(DatosAnuales!$A:$A,$A110,DatosAnuales!$F:$F)/2</f>
        <v>9326266.554554753</v>
      </c>
      <c r="G110" s="9">
        <f ca="1">SUMIF(DatosAnuales!$A:$A,$A110,DatosAnuales!$G:$G)/2</f>
        <v>5049201.1594979111</v>
      </c>
      <c r="H110" s="9">
        <f ca="1">SUMIF(DatosAnuales!$A:$A,$A110,DatosAnuales!$H:$H)/2</f>
        <v>3939647.6754153329</v>
      </c>
      <c r="I110" s="9">
        <f ca="1">SUMIF(DatosAnuales!$A:$A,$A110,DatosAnuales!$I:$I)/2</f>
        <v>1632922</v>
      </c>
      <c r="J110" s="9">
        <f ca="1">SUMIF(DatosAnuales!$A:$A,$A110,DatosAnuales!$J:$J)/2</f>
        <v>104712.5</v>
      </c>
      <c r="K110" s="9">
        <f ca="1">SUMIF(DatosAnuales!$A:$A,$A110,DatosAnuales!$K:$K)/2</f>
        <v>94651</v>
      </c>
    </row>
    <row r="111" spans="1:11" x14ac:dyDescent="0.25">
      <c r="A111" s="21">
        <v>290</v>
      </c>
      <c r="B111" s="4" t="s">
        <v>154</v>
      </c>
      <c r="C111" s="22" t="s">
        <v>159</v>
      </c>
      <c r="D111" s="9">
        <f ca="1">SUMIF(DatosAnuales!$A:$A,$A111,DatosAnuales!$D:$D)/2</f>
        <v>302862018.88650823</v>
      </c>
      <c r="E111" s="9">
        <f ca="1">+SUMIF(DatosAnuales!$A:$A,$A111,DatosAnuales!$E:$E)/2</f>
        <v>18319241.418909065</v>
      </c>
      <c r="F111" s="9">
        <f ca="1">SUMIF(DatosAnuales!$A:$A,$A111,DatosAnuales!$F:$F)/2</f>
        <v>7065694.5261216154</v>
      </c>
      <c r="G111" s="9">
        <f ca="1">SUMIF(DatosAnuales!$A:$A,$A111,DatosAnuales!$G:$G)/2</f>
        <v>8367033.6740708631</v>
      </c>
      <c r="H111" s="9">
        <f ca="1">SUMIF(DatosAnuales!$A:$A,$A111,DatosAnuales!$H:$H)/2</f>
        <v>3454771.256246414</v>
      </c>
      <c r="I111" s="9">
        <f ca="1">SUMIF(DatosAnuales!$A:$A,$A111,DatosAnuales!$I:$I)/2</f>
        <v>1199294.5</v>
      </c>
      <c r="J111" s="9">
        <f ca="1">SUMIF(DatosAnuales!$A:$A,$A111,DatosAnuales!$J:$J)/2</f>
        <v>37767.5</v>
      </c>
      <c r="K111" s="9">
        <f ca="1">SUMIF(DatosAnuales!$A:$A,$A111,DatosAnuales!$K:$K)/2</f>
        <v>78123</v>
      </c>
    </row>
    <row r="112" spans="1:11" x14ac:dyDescent="0.25">
      <c r="A112" s="21">
        <v>309</v>
      </c>
      <c r="B112" s="4" t="s">
        <v>155</v>
      </c>
      <c r="C112" s="22" t="s">
        <v>159</v>
      </c>
      <c r="D112" s="9">
        <f ca="1">SUMIF(DatosAnuales!$A:$A,$A112,DatosAnuales!$D:$D)/2</f>
        <v>5597446686.426384</v>
      </c>
      <c r="E112" s="9">
        <f ca="1">+SUMIF(DatosAnuales!$A:$A,$A112,DatosAnuales!$E:$E)/2</f>
        <v>284845984.88998771</v>
      </c>
      <c r="F112" s="9">
        <f ca="1">SUMIF(DatosAnuales!$A:$A,$A112,DatosAnuales!$F:$F)/2</f>
        <v>305510579.95008928</v>
      </c>
      <c r="G112" s="9">
        <f ca="1">SUMIF(DatosAnuales!$A:$A,$A112,DatosAnuales!$G:$G)/2</f>
        <v>123759566.30505361</v>
      </c>
      <c r="H112" s="9">
        <f ca="1">SUMIF(DatosAnuales!$A:$A,$A112,DatosAnuales!$H:$H)/2</f>
        <v>85621955.752318338</v>
      </c>
      <c r="I112" s="9">
        <f ca="1">SUMIF(DatosAnuales!$A:$A,$A112,DatosAnuales!$I:$I)/2</f>
        <v>20837272</v>
      </c>
      <c r="J112" s="9">
        <f ca="1">SUMIF(DatosAnuales!$A:$A,$A112,DatosAnuales!$J:$J)/2</f>
        <v>1121551</v>
      </c>
      <c r="K112" s="9">
        <f ca="1">SUMIF(DatosAnuales!$A:$A,$A112,DatosAnuales!$K:$K)/2</f>
        <v>1192293.5</v>
      </c>
    </row>
    <row r="113" spans="1:11" x14ac:dyDescent="0.25">
      <c r="A113" s="21">
        <v>403</v>
      </c>
      <c r="B113" s="4" t="s">
        <v>156</v>
      </c>
      <c r="C113" s="22" t="s">
        <v>159</v>
      </c>
      <c r="D113" s="9">
        <f ca="1">SUMIF(DatosAnuales!$A:$A,$A113,DatosAnuales!$D:$D)/2</f>
        <v>203555318.47437447</v>
      </c>
      <c r="E113" s="9">
        <f ca="1">+SUMIF(DatosAnuales!$A:$A,$A113,DatosAnuales!$E:$E)/2</f>
        <v>6464507.1311331112</v>
      </c>
      <c r="F113" s="9">
        <f ca="1">SUMIF(DatosAnuales!$A:$A,$A113,DatosAnuales!$F:$F)/2</f>
        <v>1841466.1173917048</v>
      </c>
      <c r="G113" s="9">
        <f ca="1">SUMIF(DatosAnuales!$A:$A,$A113,DatosAnuales!$G:$G)/2</f>
        <v>3550153.1996559631</v>
      </c>
      <c r="H113" s="9">
        <f ca="1">SUMIF(DatosAnuales!$A:$A,$A113,DatosAnuales!$H:$H)/2</f>
        <v>1779011.7244038051</v>
      </c>
      <c r="I113" s="9">
        <f ca="1">SUMIF(DatosAnuales!$A:$A,$A113,DatosAnuales!$I:$I)/2</f>
        <v>1373143.5</v>
      </c>
      <c r="J113" s="9">
        <f ca="1">SUMIF(DatosAnuales!$A:$A,$A113,DatosAnuales!$J:$J)/2</f>
        <v>114741</v>
      </c>
      <c r="K113" s="9">
        <f ca="1">SUMIF(DatosAnuales!$A:$A,$A113,DatosAnuales!$K:$K)/2</f>
        <v>41381.5</v>
      </c>
    </row>
    <row r="114" spans="1:11" x14ac:dyDescent="0.25">
      <c r="A114" s="21">
        <v>428</v>
      </c>
      <c r="B114" s="4" t="s">
        <v>157</v>
      </c>
      <c r="C114" s="22" t="s">
        <v>159</v>
      </c>
      <c r="D114" s="9">
        <f ca="1">SUMIF(DatosAnuales!$A:$A,$A114,DatosAnuales!$D:$D)/2</f>
        <v>178130273.06022042</v>
      </c>
      <c r="E114" s="9">
        <f ca="1">+SUMIF(DatosAnuales!$A:$A,$A114,DatosAnuales!$E:$E)/2</f>
        <v>14181541.411116783</v>
      </c>
      <c r="F114" s="9">
        <f ca="1">SUMIF(DatosAnuales!$A:$A,$A114,DatosAnuales!$F:$F)/2</f>
        <v>3896136.766263667</v>
      </c>
      <c r="G114" s="9">
        <f ca="1">SUMIF(DatosAnuales!$A:$A,$A114,DatosAnuales!$G:$G)/2</f>
        <v>6828623.6765632741</v>
      </c>
      <c r="H114" s="9">
        <f ca="1">SUMIF(DatosAnuales!$A:$A,$A114,DatosAnuales!$H:$H)/2</f>
        <v>4532336.3131467383</v>
      </c>
      <c r="I114" s="9">
        <f ca="1">SUMIF(DatosAnuales!$A:$A,$A114,DatosAnuales!$I:$I)/2</f>
        <v>983624.5</v>
      </c>
      <c r="J114" s="9">
        <f ca="1">SUMIF(DatosAnuales!$A:$A,$A114,DatosAnuales!$J:$J)/2</f>
        <v>55986</v>
      </c>
      <c r="K114" s="9">
        <f ca="1">SUMIF(DatosAnuales!$A:$A,$A114,DatosAnuales!$K:$K)/2</f>
        <v>61911</v>
      </c>
    </row>
    <row r="115" spans="1:11" x14ac:dyDescent="0.25">
      <c r="A115" s="21">
        <v>432</v>
      </c>
      <c r="B115" s="4" t="s">
        <v>158</v>
      </c>
      <c r="C115" s="22" t="s">
        <v>159</v>
      </c>
      <c r="D115" s="9">
        <f ca="1">SUMIF(DatosAnuales!$A:$A,$A115,DatosAnuales!$D:$D)/2</f>
        <v>553691988.81709385</v>
      </c>
      <c r="E115" s="9">
        <f ca="1">+SUMIF(DatosAnuales!$A:$A,$A115,DatosAnuales!$E:$E)/2</f>
        <v>25224614.922806039</v>
      </c>
      <c r="F115" s="9">
        <f ca="1">SUMIF(DatosAnuales!$A:$A,$A115,DatosAnuales!$F:$F)/2</f>
        <v>5002679.1735510509</v>
      </c>
      <c r="G115" s="9">
        <f ca="1">SUMIF(DatosAnuales!$A:$A,$A115,DatosAnuales!$G:$G)/2</f>
        <v>15067751.501113899</v>
      </c>
      <c r="H115" s="9">
        <f ca="1">SUMIF(DatosAnuales!$A:$A,$A115,DatosAnuales!$H:$H)/2</f>
        <v>14438425.018210359</v>
      </c>
      <c r="I115" s="9">
        <f ca="1">SUMIF(DatosAnuales!$A:$A,$A115,DatosAnuales!$I:$I)/2</f>
        <v>1920924.5</v>
      </c>
      <c r="J115" s="9">
        <f ca="1">SUMIF(DatosAnuales!$A:$A,$A115,DatosAnuales!$J:$J)/2</f>
        <v>143919.5</v>
      </c>
      <c r="K115" s="9">
        <f ca="1">SUMIF(DatosAnuales!$A:$A,$A115,DatosAnuales!$K:$K)/2</f>
        <v>95189.5</v>
      </c>
    </row>
    <row r="116" spans="1:11" x14ac:dyDescent="0.25">
      <c r="A116" s="21">
        <v>500</v>
      </c>
      <c r="B116" s="4" t="s">
        <v>20</v>
      </c>
      <c r="C116" s="22" t="s">
        <v>159</v>
      </c>
      <c r="D116" s="9">
        <f ca="1">SUMIF(DatosAnuales!$A:$A,$A116,DatosAnuales!$D:$D)/2</f>
        <v>1134947690.1459475</v>
      </c>
      <c r="E116" s="9">
        <f ca="1">+SUMIF(DatosAnuales!$A:$A,$A116,DatosAnuales!$E:$E)/2</f>
        <v>100200185.34732611</v>
      </c>
      <c r="F116" s="9">
        <f ca="1">SUMIF(DatosAnuales!$A:$A,$A116,DatosAnuales!$F:$F)/2</f>
        <v>25131745.498895083</v>
      </c>
      <c r="G116" s="9">
        <f ca="1">SUMIF(DatosAnuales!$A:$A,$A116,DatosAnuales!$G:$G)/2</f>
        <v>28096930.725052565</v>
      </c>
      <c r="H116" s="9">
        <f ca="1">SUMIF(DatosAnuales!$A:$A,$A116,DatosAnuales!$H:$H)/2</f>
        <v>27457653.267697252</v>
      </c>
      <c r="I116" s="9">
        <f ca="1">SUMIF(DatosAnuales!$A:$A,$A116,DatosAnuales!$I:$I)/2</f>
        <v>3274272.9479999999</v>
      </c>
      <c r="J116" s="9">
        <f ca="1">SUMIF(DatosAnuales!$A:$A,$A116,DatosAnuales!$J:$J)/2</f>
        <v>403616.91350000002</v>
      </c>
      <c r="K116" s="9">
        <f ca="1">SUMIF(DatosAnuales!$A:$A,$A116,DatosAnuales!$K:$K)/2</f>
        <v>429221</v>
      </c>
    </row>
    <row r="117" spans="1:11" x14ac:dyDescent="0.25">
      <c r="A117" s="21">
        <v>501</v>
      </c>
      <c r="B117" s="4" t="s">
        <v>21</v>
      </c>
      <c r="C117" s="22" t="s">
        <v>159</v>
      </c>
      <c r="D117" s="9">
        <f ca="1">SUMIF(DatosAnuales!$A:$A,$A117,DatosAnuales!$D:$D)/2</f>
        <v>1965932615.1981797</v>
      </c>
      <c r="E117" s="9">
        <f ca="1">+SUMIF(DatosAnuales!$A:$A,$A117,DatosAnuales!$E:$E)/2</f>
        <v>130175434.66977233</v>
      </c>
      <c r="F117" s="9">
        <f ca="1">SUMIF(DatosAnuales!$A:$A,$A117,DatosAnuales!$F:$F)/2</f>
        <v>13413633.557105005</v>
      </c>
      <c r="G117" s="9">
        <f ca="1">SUMIF(DatosAnuales!$A:$A,$A117,DatosAnuales!$G:$G)/2</f>
        <v>48017093.23524794</v>
      </c>
      <c r="H117" s="9">
        <f ca="1">SUMIF(DatosAnuales!$A:$A,$A117,DatosAnuales!$H:$H)/2</f>
        <v>26089976.484805375</v>
      </c>
      <c r="I117" s="9">
        <f ca="1">SUMIF(DatosAnuales!$A:$A,$A117,DatosAnuales!$I:$I)/2</f>
        <v>4127132.1074999999</v>
      </c>
      <c r="J117" s="9">
        <f ca="1">SUMIF(DatosAnuales!$A:$A,$A117,DatosAnuales!$J:$J)/2</f>
        <v>578044.13884149306</v>
      </c>
      <c r="K117" s="9">
        <f ca="1">SUMIF(DatosAnuales!$A:$A,$A117,DatosAnuales!$K:$K)/2</f>
        <v>451909.66666666669</v>
      </c>
    </row>
    <row r="118" spans="1:11" x14ac:dyDescent="0.25">
      <c r="A118" s="21">
        <v>502</v>
      </c>
      <c r="B118" s="4" t="s">
        <v>22</v>
      </c>
      <c r="C118" s="22" t="s">
        <v>159</v>
      </c>
      <c r="D118" s="9">
        <f ca="1">SUMIF(DatosAnuales!$A:$A,$A118,DatosAnuales!$D:$D)/2</f>
        <v>312845496.40197212</v>
      </c>
      <c r="E118" s="9">
        <f ca="1">+SUMIF(DatosAnuales!$A:$A,$A118,DatosAnuales!$E:$E)/2</f>
        <v>16104895.585435499</v>
      </c>
      <c r="F118" s="9">
        <f ca="1">SUMIF(DatosAnuales!$A:$A,$A118,DatosAnuales!$F:$F)/2</f>
        <v>2075420.4011765327</v>
      </c>
      <c r="G118" s="9">
        <f ca="1">SUMIF(DatosAnuales!$A:$A,$A118,DatosAnuales!$G:$G)/2</f>
        <v>11215638.367356926</v>
      </c>
      <c r="H118" s="9">
        <f ca="1">SUMIF(DatosAnuales!$A:$A,$A118,DatosAnuales!$H:$H)/2</f>
        <v>7179237.7255262397</v>
      </c>
      <c r="I118" s="9">
        <f ca="1">SUMIF(DatosAnuales!$A:$A,$A118,DatosAnuales!$I:$I)/2</f>
        <v>766442.32949999999</v>
      </c>
      <c r="J118" s="9">
        <f ca="1">SUMIF(DatosAnuales!$A:$A,$A118,DatosAnuales!$J:$J)/2</f>
        <v>105726.97124912724</v>
      </c>
      <c r="K118" s="9">
        <f ca="1">SUMIF(DatosAnuales!$A:$A,$A118,DatosAnuales!$K:$K)/2</f>
        <v>136781.66666666666</v>
      </c>
    </row>
    <row r="119" spans="1:11" x14ac:dyDescent="0.25">
      <c r="A119" s="21"/>
      <c r="B119" s="4"/>
      <c r="C119" s="22"/>
      <c r="D119" s="9">
        <f>SUMIF(DatosAnuales!$A:$A,$A119,DatosAnuales!$D:$D)/2</f>
        <v>0</v>
      </c>
      <c r="E119" s="9">
        <f>+SUMIF(DatosAnuales!$A:$A,$A119,DatosAnuales!$E:$E)/2</f>
        <v>0</v>
      </c>
      <c r="F119" s="9">
        <f>SUMIF(DatosAnuales!$A:$A,$A119,DatosAnuales!$F:$F)/2</f>
        <v>0</v>
      </c>
      <c r="G119" s="9">
        <f>SUMIF(DatosAnuales!$A:$A,$A119,DatosAnuales!$G:$G)/2</f>
        <v>0</v>
      </c>
      <c r="H119" s="9">
        <f>SUMIF(DatosAnuales!$A:$A,$A119,DatosAnuales!$H:$H)/2</f>
        <v>0</v>
      </c>
      <c r="I119" s="9">
        <f>SUMIF(DatosAnuales!$A:$A,$A119,DatosAnuales!$I:$I)/2</f>
        <v>0</v>
      </c>
      <c r="J119" s="9">
        <f>SUMIF(DatosAnuales!$A:$A,$A119,DatosAnuales!$J:$J)/2</f>
        <v>0</v>
      </c>
      <c r="K119" s="9">
        <f>SUMIF(DatosAnuales!$A:$A,$A119,DatosAnuales!$K:$K)/2</f>
        <v>0</v>
      </c>
    </row>
    <row r="120" spans="1:11" x14ac:dyDescent="0.25">
      <c r="A120" s="21"/>
      <c r="B120" s="4"/>
      <c r="C120" s="22"/>
      <c r="D120" s="9">
        <f>SUMIF(DatosAnuales!$A:$A,$A120,DatosAnuales!$D:$D)/2</f>
        <v>0</v>
      </c>
      <c r="E120" s="9">
        <f>+SUMIF(DatosAnuales!$A:$A,$A120,DatosAnuales!$E:$E)/2</f>
        <v>0</v>
      </c>
      <c r="F120" s="9">
        <f>SUMIF(DatosAnuales!$A:$A,$A120,DatosAnuales!$F:$F)/2</f>
        <v>0</v>
      </c>
      <c r="G120" s="9">
        <f>SUMIF(DatosAnuales!$A:$A,$A120,DatosAnuales!$G:$G)/2</f>
        <v>0</v>
      </c>
      <c r="H120" s="9">
        <f>SUMIF(DatosAnuales!$A:$A,$A120,DatosAnuales!$H:$H)/2</f>
        <v>0</v>
      </c>
      <c r="I120" s="9">
        <f>SUMIF(DatosAnuales!$A:$A,$A120,DatosAnuales!$I:$I)/2</f>
        <v>0</v>
      </c>
      <c r="J120" s="9">
        <f>SUMIF(DatosAnuales!$A:$A,$A120,DatosAnuales!$J:$J)/2</f>
        <v>0</v>
      </c>
      <c r="K120" s="9">
        <f>SUMIF(DatosAnuales!$A:$A,$A120,DatosAnuales!$K:$K)/2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115"/>
  <sheetViews>
    <sheetView topLeftCell="C1" zoomScale="80" zoomScaleNormal="80" workbookViewId="0">
      <selection activeCell="D12" sqref="D12"/>
    </sheetView>
  </sheetViews>
  <sheetFormatPr baseColWidth="10" defaultColWidth="11.42578125" defaultRowHeight="15" x14ac:dyDescent="0.25"/>
  <cols>
    <col min="1" max="1" width="14.140625" bestFit="1" customWidth="1"/>
    <col min="2" max="2" width="58.42578125" bestFit="1" customWidth="1"/>
    <col min="3" max="3" width="9.85546875" customWidth="1"/>
    <col min="4" max="4" width="29.5703125" bestFit="1" customWidth="1"/>
    <col min="5" max="5" width="29.5703125" customWidth="1"/>
    <col min="6" max="6" width="34.7109375" bestFit="1" customWidth="1"/>
    <col min="7" max="7" width="25.28515625" bestFit="1" customWidth="1"/>
    <col min="8" max="9" width="25.28515625" style="18" customWidth="1"/>
    <col min="10" max="10" width="25.7109375" bestFit="1" customWidth="1"/>
    <col min="11" max="11" width="24.140625" customWidth="1"/>
    <col min="12" max="12" width="12" bestFit="1" customWidth="1"/>
    <col min="13" max="13" width="13" bestFit="1" customWidth="1"/>
  </cols>
  <sheetData>
    <row r="1" spans="1:10" x14ac:dyDescent="0.25">
      <c r="H1" s="18" t="s">
        <v>46</v>
      </c>
    </row>
    <row r="2" spans="1:10" x14ac:dyDescent="0.25">
      <c r="F2" t="s">
        <v>34</v>
      </c>
    </row>
    <row r="3" spans="1:10" x14ac:dyDescent="0.25">
      <c r="A3" s="3" t="str">
        <f>DatosAnuales!A3</f>
        <v>respondent_ID</v>
      </c>
      <c r="B3" s="3" t="str">
        <f>DatosAnuales!B3</f>
        <v>respondent_name</v>
      </c>
      <c r="C3" s="3" t="str">
        <f>DatosAnuales!C3</f>
        <v>Año</v>
      </c>
      <c r="D3" s="3" t="s">
        <v>35</v>
      </c>
      <c r="E3" s="3" t="s">
        <v>36</v>
      </c>
      <c r="F3" s="3" t="str">
        <f>DatosAnuales!I3</f>
        <v>Energia_Ventas</v>
      </c>
      <c r="G3" s="3" t="str">
        <f>DatosAnuales!J3</f>
        <v>Energia_Perdidas</v>
      </c>
      <c r="H3" s="19" t="s">
        <v>37</v>
      </c>
      <c r="I3" s="19" t="s">
        <v>38</v>
      </c>
      <c r="J3" s="3" t="s">
        <v>32</v>
      </c>
    </row>
    <row r="4" spans="1:10" x14ac:dyDescent="0.25">
      <c r="A4" s="21">
        <v>2</v>
      </c>
      <c r="B4" s="4" t="s">
        <v>47</v>
      </c>
      <c r="C4" s="22">
        <v>2016</v>
      </c>
      <c r="D4" s="9">
        <f>SUMIFS('[1]BD Ajust.'!$C:$C,'[1]BD Ajust.'!$A:$A,$D$3,'[1]BD Ajust.'!$G:$G,$A4,'[1]BD Ajust.'!$D:$D,$C4)</f>
        <v>8921349</v>
      </c>
      <c r="E4" s="9">
        <f>D4/(1-1.5%)-D4</f>
        <v>135858.10659898445</v>
      </c>
      <c r="F4" s="9">
        <f>SUMIFS('[1]BD Ajust.'!$C:$C,'[1]BD Ajust.'!$A:$A,$F$2,'[1]BD Ajust.'!$G:$G,$A4,'[1]BD Ajust.'!$D:$D,$C4)</f>
        <v>63873423</v>
      </c>
      <c r="G4" s="12">
        <f ca="1">VLOOKUP(A4,INDIRECT("AÑO"&amp;C4),10,FALSE)</f>
        <v>3139046</v>
      </c>
      <c r="H4" s="20">
        <f ca="1">F4+G4-(D4+E4)</f>
        <v>57955261.893401012</v>
      </c>
      <c r="I4" s="20">
        <f ca="1">G4-E4</f>
        <v>3003187.8934010155</v>
      </c>
      <c r="J4" s="13">
        <f ca="1">I4/H4</f>
        <v>5.1819072078819625E-2</v>
      </c>
    </row>
    <row r="5" spans="1:10" x14ac:dyDescent="0.25">
      <c r="A5" s="21">
        <v>3</v>
      </c>
      <c r="B5" s="4" t="s">
        <v>48</v>
      </c>
      <c r="C5" s="22">
        <v>2016</v>
      </c>
      <c r="D5" s="9">
        <f>SUMIFS('[1]BD Ajust.'!$C:$C,'[1]BD Ajust.'!$A:$A,$D$3,'[1]BD Ajust.'!$G:$G,$A5,'[1]BD Ajust.'!$D:$D,$C5)</f>
        <v>0</v>
      </c>
      <c r="E5" s="9">
        <f t="shared" ref="E5:E68" si="0">D5/(1-1.5%)-D5</f>
        <v>0</v>
      </c>
      <c r="F5" s="9">
        <f>SUMIFS('[1]BD Ajust.'!$C:$C,'[1]BD Ajust.'!$A:$A,$F$2,'[1]BD Ajust.'!$G:$G,$A5,'[1]BD Ajust.'!$D:$D,$C5)</f>
        <v>395154</v>
      </c>
      <c r="G5" s="12">
        <f t="shared" ref="G5:G68" ca="1" si="1">VLOOKUP(A5,INDIRECT("AÑO"&amp;C5),10,FALSE)</f>
        <v>18118</v>
      </c>
      <c r="H5" s="20">
        <f t="shared" ref="H5:H68" ca="1" si="2">F5+G5-(D5+E5)</f>
        <v>413272</v>
      </c>
      <c r="I5" s="20">
        <f t="shared" ref="I5:I68" ca="1" si="3">G5-E5</f>
        <v>18118</v>
      </c>
      <c r="J5" s="13">
        <f t="shared" ref="J5:J68" ca="1" si="4">I5/H5</f>
        <v>4.3840376313904646E-2</v>
      </c>
    </row>
    <row r="6" spans="1:10" x14ac:dyDescent="0.25">
      <c r="A6" s="21">
        <v>6</v>
      </c>
      <c r="B6" s="4" t="s">
        <v>49</v>
      </c>
      <c r="C6" s="22">
        <v>2016</v>
      </c>
      <c r="D6" s="9">
        <f>SUMIFS('[1]BD Ajust.'!$C:$C,'[1]BD Ajust.'!$A:$A,$D$3,'[1]BD Ajust.'!$G:$G,$A6,'[1]BD Ajust.'!$D:$D,$C6)</f>
        <v>6424581</v>
      </c>
      <c r="E6" s="9">
        <f t="shared" si="0"/>
        <v>97836.258883249015</v>
      </c>
      <c r="F6" s="9">
        <f>SUMIFS('[1]BD Ajust.'!$C:$C,'[1]BD Ajust.'!$A:$A,$F$2,'[1]BD Ajust.'!$G:$G,$A6,'[1]BD Ajust.'!$D:$D,$C6)</f>
        <v>34862820</v>
      </c>
      <c r="G6" s="12">
        <f t="shared" ca="1" si="1"/>
        <v>2345762</v>
      </c>
      <c r="H6" s="20">
        <f t="shared" ca="1" si="2"/>
        <v>30686164.741116751</v>
      </c>
      <c r="I6" s="20">
        <f t="shared" ca="1" si="3"/>
        <v>2247925.741116751</v>
      </c>
      <c r="J6" s="13">
        <f t="shared" ca="1" si="4"/>
        <v>7.3255350092829588E-2</v>
      </c>
    </row>
    <row r="7" spans="1:10" x14ac:dyDescent="0.25">
      <c r="A7" s="21">
        <v>7</v>
      </c>
      <c r="B7" s="4" t="s">
        <v>50</v>
      </c>
      <c r="C7" s="22">
        <v>2016</v>
      </c>
      <c r="D7" s="9">
        <f>SUMIFS('[1]BD Ajust.'!$C:$C,'[1]BD Ajust.'!$A:$A,$D$3,'[1]BD Ajust.'!$G:$G,$A7,'[1]BD Ajust.'!$D:$D,$C7)</f>
        <v>3906044</v>
      </c>
      <c r="E7" s="9">
        <f t="shared" si="0"/>
        <v>59482.903553299606</v>
      </c>
      <c r="F7" s="9">
        <f>SUMIFS('[1]BD Ajust.'!$C:$C,'[1]BD Ajust.'!$A:$A,$F$2,'[1]BD Ajust.'!$G:$G,$A7,'[1]BD Ajust.'!$D:$D,$C7)</f>
        <v>31928046</v>
      </c>
      <c r="G7" s="12">
        <f t="shared" ca="1" si="1"/>
        <v>1808396</v>
      </c>
      <c r="H7" s="20">
        <f t="shared" ca="1" si="2"/>
        <v>29770915.0964467</v>
      </c>
      <c r="I7" s="20">
        <f t="shared" ca="1" si="3"/>
        <v>1748913.0964467004</v>
      </c>
      <c r="J7" s="13">
        <f t="shared" ca="1" si="4"/>
        <v>5.8745694943567302E-2</v>
      </c>
    </row>
    <row r="8" spans="1:10" x14ac:dyDescent="0.25">
      <c r="A8" s="21">
        <v>8</v>
      </c>
      <c r="B8" s="4" t="s">
        <v>51</v>
      </c>
      <c r="C8" s="22">
        <v>2016</v>
      </c>
      <c r="D8" s="9">
        <f>SUMIFS('[1]BD Ajust.'!$C:$C,'[1]BD Ajust.'!$A:$A,$D$3,'[1]BD Ajust.'!$G:$G,$A8,'[1]BD Ajust.'!$D:$D,$C8)</f>
        <v>8724404</v>
      </c>
      <c r="E8" s="9">
        <f t="shared" si="0"/>
        <v>132858.94416243583</v>
      </c>
      <c r="F8" s="9">
        <f>SUMIFS('[1]BD Ajust.'!$C:$C,'[1]BD Ajust.'!$A:$A,$F$2,'[1]BD Ajust.'!$G:$G,$A8,'[1]BD Ajust.'!$D:$D,$C8)</f>
        <v>29363790</v>
      </c>
      <c r="G8" s="12">
        <f t="shared" ca="1" si="1"/>
        <v>1404219</v>
      </c>
      <c r="H8" s="20">
        <f t="shared" ca="1" si="2"/>
        <v>21910746.055837564</v>
      </c>
      <c r="I8" s="20">
        <f t="shared" ca="1" si="3"/>
        <v>1271360.0558375642</v>
      </c>
      <c r="J8" s="13">
        <f t="shared" ca="1" si="4"/>
        <v>5.8024498691081422E-2</v>
      </c>
    </row>
    <row r="9" spans="1:10" x14ac:dyDescent="0.25">
      <c r="A9" s="21">
        <v>9</v>
      </c>
      <c r="B9" s="4" t="s">
        <v>52</v>
      </c>
      <c r="C9" s="22">
        <v>2016</v>
      </c>
      <c r="D9" s="9">
        <f>SUMIFS('[1]BD Ajust.'!$C:$C,'[1]BD Ajust.'!$A:$A,$D$3,'[1]BD Ajust.'!$G:$G,$A9,'[1]BD Ajust.'!$D:$D,$C9)</f>
        <v>1664386</v>
      </c>
      <c r="E9" s="9">
        <f t="shared" si="0"/>
        <v>25345.979695431422</v>
      </c>
      <c r="F9" s="9">
        <f>SUMIFS('[1]BD Ajust.'!$C:$C,'[1]BD Ajust.'!$A:$A,$F$2,'[1]BD Ajust.'!$G:$G,$A9,'[1]BD Ajust.'!$D:$D,$C9)</f>
        <v>10723259</v>
      </c>
      <c r="G9" s="12">
        <f t="shared" ca="1" si="1"/>
        <v>572188</v>
      </c>
      <c r="H9" s="20">
        <f t="shared" ca="1" si="2"/>
        <v>9605715.0203045681</v>
      </c>
      <c r="I9" s="20">
        <f t="shared" ca="1" si="3"/>
        <v>546842.02030456858</v>
      </c>
      <c r="J9" s="13">
        <f t="shared" ca="1" si="4"/>
        <v>5.6928819889894032E-2</v>
      </c>
    </row>
    <row r="10" spans="1:10" x14ac:dyDescent="0.25">
      <c r="A10" s="21">
        <v>11</v>
      </c>
      <c r="B10" s="4" t="s">
        <v>53</v>
      </c>
      <c r="C10" s="22">
        <v>2016</v>
      </c>
      <c r="D10" s="9">
        <f>SUMIFS('[1]BD Ajust.'!$C:$C,'[1]BD Ajust.'!$A:$A,$D$3,'[1]BD Ajust.'!$G:$G,$A10,'[1]BD Ajust.'!$D:$D,$C10)</f>
        <v>288737</v>
      </c>
      <c r="E10" s="9">
        <f t="shared" si="0"/>
        <v>4397.0101522842888</v>
      </c>
      <c r="F10" s="9">
        <f>SUMIFS('[1]BD Ajust.'!$C:$C,'[1]BD Ajust.'!$A:$A,$F$2,'[1]BD Ajust.'!$G:$G,$A10,'[1]BD Ajust.'!$D:$D,$C10)</f>
        <v>2217874</v>
      </c>
      <c r="G10" s="12">
        <f t="shared" ca="1" si="1"/>
        <v>85832</v>
      </c>
      <c r="H10" s="20">
        <f t="shared" ca="1" si="2"/>
        <v>2010571.9898477157</v>
      </c>
      <c r="I10" s="20">
        <f t="shared" ca="1" si="3"/>
        <v>81434.989847715711</v>
      </c>
      <c r="J10" s="13">
        <f t="shared" ca="1" si="4"/>
        <v>4.0503394187782225E-2</v>
      </c>
    </row>
    <row r="11" spans="1:10" x14ac:dyDescent="0.25">
      <c r="A11" s="21">
        <v>17</v>
      </c>
      <c r="B11" s="4" t="s">
        <v>54</v>
      </c>
      <c r="C11" s="22">
        <v>2016</v>
      </c>
      <c r="D11" s="9">
        <f>SUMIFS('[1]BD Ajust.'!$C:$C,'[1]BD Ajust.'!$A:$A,$D$3,'[1]BD Ajust.'!$G:$G,$A11,'[1]BD Ajust.'!$D:$D,$C11)</f>
        <v>25184327</v>
      </c>
      <c r="E11" s="9">
        <f t="shared" si="0"/>
        <v>383517.67005076259</v>
      </c>
      <c r="F11" s="9">
        <f>SUMIFS('[1]BD Ajust.'!$C:$C,'[1]BD Ajust.'!$A:$A,$F$2,'[1]BD Ajust.'!$G:$G,$A11,'[1]BD Ajust.'!$D:$D,$C11)</f>
        <v>69052154</v>
      </c>
      <c r="G11" s="12">
        <f t="shared" ca="1" si="1"/>
        <v>2527023</v>
      </c>
      <c r="H11" s="20">
        <f t="shared" ca="1" si="2"/>
        <v>46011332.329949237</v>
      </c>
      <c r="I11" s="20">
        <f t="shared" ca="1" si="3"/>
        <v>2143505.3299492374</v>
      </c>
      <c r="J11" s="13">
        <f t="shared" ca="1" si="4"/>
        <v>4.658646514684836E-2</v>
      </c>
    </row>
    <row r="12" spans="1:10" x14ac:dyDescent="0.25">
      <c r="A12" s="21">
        <v>22</v>
      </c>
      <c r="B12" s="4" t="s">
        <v>55</v>
      </c>
      <c r="C12" s="22">
        <v>2016</v>
      </c>
      <c r="D12" s="9">
        <f>SUMIFS('[1]BD Ajust.'!$C:$C,'[1]BD Ajust.'!$A:$A,$D$3,'[1]BD Ajust.'!$G:$G,$A12,'[1]BD Ajust.'!$D:$D,$C12)</f>
        <v>3132319</v>
      </c>
      <c r="E12" s="9">
        <f t="shared" si="0"/>
        <v>47700.289340101648</v>
      </c>
      <c r="F12" s="9">
        <f>SUMIFS('[1]BD Ajust.'!$C:$C,'[1]BD Ajust.'!$A:$A,$F$2,'[1]BD Ajust.'!$G:$G,$A12,'[1]BD Ajust.'!$D:$D,$C12)</f>
        <v>11596427</v>
      </c>
      <c r="G12" s="12">
        <f t="shared" ca="1" si="1"/>
        <v>1253415</v>
      </c>
      <c r="H12" s="20">
        <f t="shared" ca="1" si="2"/>
        <v>9669822.7106598988</v>
      </c>
      <c r="I12" s="20">
        <f t="shared" ca="1" si="3"/>
        <v>1205714.7106598984</v>
      </c>
      <c r="J12" s="13">
        <f t="shared" ca="1" si="4"/>
        <v>0.12468839881942537</v>
      </c>
    </row>
    <row r="13" spans="1:10" x14ac:dyDescent="0.25">
      <c r="A13" s="21">
        <v>27</v>
      </c>
      <c r="B13" s="4" t="s">
        <v>56</v>
      </c>
      <c r="C13" s="22">
        <v>2016</v>
      </c>
      <c r="D13" s="9">
        <f>SUMIFS('[1]BD Ajust.'!$C:$C,'[1]BD Ajust.'!$A:$A,$D$3,'[1]BD Ajust.'!$G:$G,$A13,'[1]BD Ajust.'!$D:$D,$C13)</f>
        <v>830870</v>
      </c>
      <c r="E13" s="9">
        <f t="shared" si="0"/>
        <v>12652.842639593873</v>
      </c>
      <c r="F13" s="9">
        <f>SUMIFS('[1]BD Ajust.'!$C:$C,'[1]BD Ajust.'!$A:$A,$F$2,'[1]BD Ajust.'!$G:$G,$A13,'[1]BD Ajust.'!$D:$D,$C13)</f>
        <v>21320518</v>
      </c>
      <c r="G13" s="12">
        <f t="shared" ca="1" si="1"/>
        <v>216505</v>
      </c>
      <c r="H13" s="20">
        <f t="shared" ca="1" si="2"/>
        <v>20693500.157360405</v>
      </c>
      <c r="I13" s="20">
        <f t="shared" ca="1" si="3"/>
        <v>203852.15736040613</v>
      </c>
      <c r="J13" s="13">
        <f t="shared" ca="1" si="4"/>
        <v>9.8510235489523319E-3</v>
      </c>
    </row>
    <row r="14" spans="1:10" x14ac:dyDescent="0.25">
      <c r="A14" s="21">
        <v>30</v>
      </c>
      <c r="B14" s="4" t="s">
        <v>57</v>
      </c>
      <c r="C14" s="22">
        <v>2016</v>
      </c>
      <c r="D14" s="9">
        <f>SUMIFS('[1]BD Ajust.'!$C:$C,'[1]BD Ajust.'!$A:$A,$D$3,'[1]BD Ajust.'!$G:$G,$A14,'[1]BD Ajust.'!$D:$D,$C14)</f>
        <v>0</v>
      </c>
      <c r="E14" s="9">
        <f t="shared" si="0"/>
        <v>0</v>
      </c>
      <c r="F14" s="9">
        <f>SUMIFS('[1]BD Ajust.'!$C:$C,'[1]BD Ajust.'!$A:$A,$F$2,'[1]BD Ajust.'!$G:$G,$A14,'[1]BD Ajust.'!$D:$D,$C14)</f>
        <v>18817928</v>
      </c>
      <c r="G14" s="12">
        <f t="shared" ca="1" si="1"/>
        <v>73783</v>
      </c>
      <c r="H14" s="20">
        <f t="shared" ca="1" si="2"/>
        <v>18891711</v>
      </c>
      <c r="I14" s="20">
        <f t="shared" ca="1" si="3"/>
        <v>73783</v>
      </c>
      <c r="J14" s="13">
        <f t="shared" ca="1" si="4"/>
        <v>3.9055753076044832E-3</v>
      </c>
    </row>
    <row r="15" spans="1:10" x14ac:dyDescent="0.25">
      <c r="A15" s="21">
        <v>32</v>
      </c>
      <c r="B15" s="4" t="s">
        <v>58</v>
      </c>
      <c r="C15" s="22">
        <v>2016</v>
      </c>
      <c r="D15" s="9">
        <f>SUMIFS('[1]BD Ajust.'!$C:$C,'[1]BD Ajust.'!$A:$A,$D$3,'[1]BD Ajust.'!$G:$G,$A15,'[1]BD Ajust.'!$D:$D,$C15)</f>
        <v>705078</v>
      </c>
      <c r="E15" s="9">
        <f t="shared" si="0"/>
        <v>10737.228426395915</v>
      </c>
      <c r="F15" s="9">
        <f>SUMIFS('[1]BD Ajust.'!$C:$C,'[1]BD Ajust.'!$A:$A,$F$2,'[1]BD Ajust.'!$G:$G,$A15,'[1]BD Ajust.'!$D:$D,$C15)</f>
        <v>89608490</v>
      </c>
      <c r="G15" s="12">
        <f t="shared" ca="1" si="1"/>
        <v>7995872</v>
      </c>
      <c r="H15" s="20">
        <f t="shared" ca="1" si="2"/>
        <v>96888546.771573603</v>
      </c>
      <c r="I15" s="20">
        <f t="shared" ca="1" si="3"/>
        <v>7985134.7715736041</v>
      </c>
      <c r="J15" s="13">
        <f t="shared" ca="1" si="4"/>
        <v>8.2415672828693776E-2</v>
      </c>
    </row>
    <row r="16" spans="1:10" x14ac:dyDescent="0.25">
      <c r="A16" s="21">
        <v>39</v>
      </c>
      <c r="B16" s="4" t="s">
        <v>59</v>
      </c>
      <c r="C16" s="22">
        <v>2016</v>
      </c>
      <c r="D16" s="9">
        <f>SUMIFS('[1]BD Ajust.'!$C:$C,'[1]BD Ajust.'!$A:$A,$D$3,'[1]BD Ajust.'!$G:$G,$A16,'[1]BD Ajust.'!$D:$D,$C16)</f>
        <v>725698</v>
      </c>
      <c r="E16" s="9">
        <f t="shared" si="0"/>
        <v>11051.238578680204</v>
      </c>
      <c r="F16" s="9">
        <f>SUMIFS('[1]BD Ajust.'!$C:$C,'[1]BD Ajust.'!$A:$A,$F$2,'[1]BD Ajust.'!$G:$G,$A16,'[1]BD Ajust.'!$D:$D,$C16)</f>
        <v>22342433</v>
      </c>
      <c r="G16" s="12">
        <f t="shared" ca="1" si="1"/>
        <v>917830</v>
      </c>
      <c r="H16" s="20">
        <f t="shared" ca="1" si="2"/>
        <v>22523513.761421319</v>
      </c>
      <c r="I16" s="20">
        <f t="shared" ca="1" si="3"/>
        <v>906778.7614213198</v>
      </c>
      <c r="J16" s="13">
        <f t="shared" ca="1" si="4"/>
        <v>4.0259205158942241E-2</v>
      </c>
    </row>
    <row r="17" spans="1:10" x14ac:dyDescent="0.25">
      <c r="A17" s="21">
        <v>41</v>
      </c>
      <c r="B17" s="4" t="s">
        <v>60</v>
      </c>
      <c r="C17" s="22">
        <v>2016</v>
      </c>
      <c r="D17" s="9">
        <f>SUMIFS('[1]BD Ajust.'!$C:$C,'[1]BD Ajust.'!$A:$A,$D$3,'[1]BD Ajust.'!$G:$G,$A17,'[1]BD Ajust.'!$D:$D,$C17)</f>
        <v>3086806</v>
      </c>
      <c r="E17" s="9">
        <f t="shared" si="0"/>
        <v>47007.197969543282</v>
      </c>
      <c r="F17" s="9">
        <f>SUMIFS('[1]BD Ajust.'!$C:$C,'[1]BD Ajust.'!$A:$A,$F$2,'[1]BD Ajust.'!$G:$G,$A17,'[1]BD Ajust.'!$D:$D,$C17)</f>
        <v>36746531</v>
      </c>
      <c r="G17" s="12">
        <f t="shared" ca="1" si="1"/>
        <v>1787613</v>
      </c>
      <c r="H17" s="20">
        <f t="shared" ca="1" si="2"/>
        <v>35400330.802030459</v>
      </c>
      <c r="I17" s="20">
        <f t="shared" ca="1" si="3"/>
        <v>1740605.8020304567</v>
      </c>
      <c r="J17" s="13">
        <f t="shared" ca="1" si="4"/>
        <v>4.9169195953689245E-2</v>
      </c>
    </row>
    <row r="18" spans="1:10" x14ac:dyDescent="0.25">
      <c r="A18" s="21">
        <v>42</v>
      </c>
      <c r="B18" s="4" t="s">
        <v>61</v>
      </c>
      <c r="C18" s="22">
        <v>2016</v>
      </c>
      <c r="D18" s="9">
        <f>SUMIFS('[1]BD Ajust.'!$C:$C,'[1]BD Ajust.'!$A:$A,$D$3,'[1]BD Ajust.'!$G:$G,$A18,'[1]BD Ajust.'!$D:$D,$C18)</f>
        <v>12302113</v>
      </c>
      <c r="E18" s="9">
        <f t="shared" si="0"/>
        <v>187341.8223350253</v>
      </c>
      <c r="F18" s="9">
        <f>SUMIFS('[1]BD Ajust.'!$C:$C,'[1]BD Ajust.'!$A:$A,$F$2,'[1]BD Ajust.'!$G:$G,$A18,'[1]BD Ajust.'!$D:$D,$C18)</f>
        <v>16158129</v>
      </c>
      <c r="G18" s="12">
        <f t="shared" ca="1" si="1"/>
        <v>177560</v>
      </c>
      <c r="H18" s="20">
        <f t="shared" ca="1" si="2"/>
        <v>3846234.1776649747</v>
      </c>
      <c r="I18" s="20">
        <f t="shared" ca="1" si="3"/>
        <v>-9781.8223350252956</v>
      </c>
      <c r="J18" s="13">
        <f t="shared" ca="1" si="4"/>
        <v>-2.5432206889086976E-3</v>
      </c>
    </row>
    <row r="19" spans="1:10" x14ac:dyDescent="0.25">
      <c r="A19" s="21">
        <v>43</v>
      </c>
      <c r="B19" s="4" t="s">
        <v>62</v>
      </c>
      <c r="C19" s="22">
        <v>2016</v>
      </c>
      <c r="D19" s="9">
        <f>SUMIFS('[1]BD Ajust.'!$C:$C,'[1]BD Ajust.'!$A:$A,$D$3,'[1]BD Ajust.'!$G:$G,$A19,'[1]BD Ajust.'!$D:$D,$C19)</f>
        <v>345287</v>
      </c>
      <c r="E19" s="9">
        <f t="shared" si="0"/>
        <v>5258.1776649746462</v>
      </c>
      <c r="F19" s="9">
        <f>SUMIFS('[1]BD Ajust.'!$C:$C,'[1]BD Ajust.'!$A:$A,$F$2,'[1]BD Ajust.'!$G:$G,$A19,'[1]BD Ajust.'!$D:$D,$C19)</f>
        <v>12486406</v>
      </c>
      <c r="G19" s="12">
        <f t="shared" ca="1" si="1"/>
        <v>1076291</v>
      </c>
      <c r="H19" s="20">
        <f t="shared" ca="1" si="2"/>
        <v>13212151.822335025</v>
      </c>
      <c r="I19" s="20">
        <f t="shared" ca="1" si="3"/>
        <v>1071032.8223350253</v>
      </c>
      <c r="J19" s="13">
        <f t="shared" ca="1" si="4"/>
        <v>8.1064223052936299E-2</v>
      </c>
    </row>
    <row r="20" spans="1:10" x14ac:dyDescent="0.25">
      <c r="A20" s="21">
        <v>44</v>
      </c>
      <c r="B20" s="4" t="s">
        <v>63</v>
      </c>
      <c r="C20" s="22">
        <v>2016</v>
      </c>
      <c r="D20" s="9">
        <f>SUMIFS('[1]BD Ajust.'!$C:$C,'[1]BD Ajust.'!$A:$A,$D$3,'[1]BD Ajust.'!$G:$G,$A20,'[1]BD Ajust.'!$D:$D,$C20)</f>
        <v>2333576</v>
      </c>
      <c r="E20" s="9">
        <f t="shared" si="0"/>
        <v>35536.690355329774</v>
      </c>
      <c r="F20" s="9">
        <f>SUMIFS('[1]BD Ajust.'!$C:$C,'[1]BD Ajust.'!$A:$A,$F$2,'[1]BD Ajust.'!$G:$G,$A20,'[1]BD Ajust.'!$D:$D,$C20)</f>
        <v>45998164</v>
      </c>
      <c r="G20" s="12">
        <f t="shared" ca="1" si="1"/>
        <v>1544444</v>
      </c>
      <c r="H20" s="20">
        <f t="shared" ca="1" si="2"/>
        <v>45173495.309644669</v>
      </c>
      <c r="I20" s="20">
        <f t="shared" ca="1" si="3"/>
        <v>1508907.3096446702</v>
      </c>
      <c r="J20" s="13">
        <f t="shared" ca="1" si="4"/>
        <v>3.3402491866121202E-2</v>
      </c>
    </row>
    <row r="21" spans="1:10" x14ac:dyDescent="0.25">
      <c r="A21" s="21">
        <v>45</v>
      </c>
      <c r="B21" s="4" t="s">
        <v>64</v>
      </c>
      <c r="C21" s="22">
        <v>2016</v>
      </c>
      <c r="D21" s="9">
        <f>SUMIFS('[1]BD Ajust.'!$C:$C,'[1]BD Ajust.'!$A:$A,$D$3,'[1]BD Ajust.'!$G:$G,$A21,'[1]BD Ajust.'!$D:$D,$C21)</f>
        <v>9081806</v>
      </c>
      <c r="E21" s="9">
        <f t="shared" si="0"/>
        <v>138301.61421319842</v>
      </c>
      <c r="F21" s="9">
        <f>SUMIFS('[1]BD Ajust.'!$C:$C,'[1]BD Ajust.'!$A:$A,$F$2,'[1]BD Ajust.'!$G:$G,$A21,'[1]BD Ajust.'!$D:$D,$C21)</f>
        <v>88544715</v>
      </c>
      <c r="G21" s="12">
        <f t="shared" ca="1" si="1"/>
        <v>4782092</v>
      </c>
      <c r="H21" s="20">
        <f t="shared" ca="1" si="2"/>
        <v>84106699.385786802</v>
      </c>
      <c r="I21" s="20">
        <f t="shared" ca="1" si="3"/>
        <v>4643790.3857868016</v>
      </c>
      <c r="J21" s="13">
        <f t="shared" ca="1" si="4"/>
        <v>5.5213085517555764E-2</v>
      </c>
    </row>
    <row r="22" spans="1:10" x14ac:dyDescent="0.25">
      <c r="A22" s="21">
        <v>46</v>
      </c>
      <c r="B22" s="4" t="s">
        <v>65</v>
      </c>
      <c r="C22" s="22">
        <v>2016</v>
      </c>
      <c r="D22" s="9">
        <f>SUMIFS('[1]BD Ajust.'!$C:$C,'[1]BD Ajust.'!$A:$A,$D$3,'[1]BD Ajust.'!$G:$G,$A22,'[1]BD Ajust.'!$D:$D,$C22)</f>
        <v>19051</v>
      </c>
      <c r="E22" s="9">
        <f t="shared" si="0"/>
        <v>290.1167512690372</v>
      </c>
      <c r="F22" s="9">
        <f>SUMIFS('[1]BD Ajust.'!$C:$C,'[1]BD Ajust.'!$A:$A,$F$2,'[1]BD Ajust.'!$G:$G,$A22,'[1]BD Ajust.'!$D:$D,$C22)</f>
        <v>13172591</v>
      </c>
      <c r="G22" s="12">
        <f t="shared" ca="1" si="1"/>
        <v>871710</v>
      </c>
      <c r="H22" s="20">
        <f t="shared" ca="1" si="2"/>
        <v>14024959.883248731</v>
      </c>
      <c r="I22" s="20">
        <f t="shared" ca="1" si="3"/>
        <v>871419.88324873091</v>
      </c>
      <c r="J22" s="13">
        <f t="shared" ca="1" si="4"/>
        <v>6.2133502733904139E-2</v>
      </c>
    </row>
    <row r="23" spans="1:10" x14ac:dyDescent="0.25">
      <c r="A23" s="21">
        <v>49</v>
      </c>
      <c r="B23" s="4" t="s">
        <v>66</v>
      </c>
      <c r="C23" s="22">
        <v>2016</v>
      </c>
      <c r="D23" s="9">
        <f>SUMIFS('[1]BD Ajust.'!$C:$C,'[1]BD Ajust.'!$A:$A,$D$3,'[1]BD Ajust.'!$G:$G,$A23,'[1]BD Ajust.'!$D:$D,$C23)</f>
        <v>2786020</v>
      </c>
      <c r="E23" s="9">
        <f t="shared" si="0"/>
        <v>42426.700507614296</v>
      </c>
      <c r="F23" s="9">
        <f>SUMIFS('[1]BD Ajust.'!$C:$C,'[1]BD Ajust.'!$A:$A,$F$2,'[1]BD Ajust.'!$G:$G,$A23,'[1]BD Ajust.'!$D:$D,$C23)</f>
        <v>10598511</v>
      </c>
      <c r="G23" s="12">
        <f t="shared" ca="1" si="1"/>
        <v>556519</v>
      </c>
      <c r="H23" s="20">
        <f t="shared" ca="1" si="2"/>
        <v>8326583.2994923852</v>
      </c>
      <c r="I23" s="20">
        <f t="shared" ca="1" si="3"/>
        <v>514092.2994923857</v>
      </c>
      <c r="J23" s="13">
        <f t="shared" ca="1" si="4"/>
        <v>6.1741086469852095E-2</v>
      </c>
    </row>
    <row r="24" spans="1:10" x14ac:dyDescent="0.25">
      <c r="A24" s="21">
        <v>51</v>
      </c>
      <c r="B24" s="4" t="s">
        <v>67</v>
      </c>
      <c r="C24" s="22">
        <v>2016</v>
      </c>
      <c r="D24" s="9">
        <f>SUMIFS('[1]BD Ajust.'!$C:$C,'[1]BD Ajust.'!$A:$A,$D$3,'[1]BD Ajust.'!$G:$G,$A24,'[1]BD Ajust.'!$D:$D,$C24)</f>
        <v>331947</v>
      </c>
      <c r="E24" s="9">
        <f t="shared" si="0"/>
        <v>5055.0304568528081</v>
      </c>
      <c r="F24" s="9">
        <f>SUMIFS('[1]BD Ajust.'!$C:$C,'[1]BD Ajust.'!$A:$A,$F$2,'[1]BD Ajust.'!$G:$G,$A24,'[1]BD Ajust.'!$D:$D,$C24)</f>
        <v>4950707</v>
      </c>
      <c r="G24" s="12">
        <f t="shared" ca="1" si="1"/>
        <v>173366</v>
      </c>
      <c r="H24" s="20">
        <f t="shared" ca="1" si="2"/>
        <v>4787070.9695431469</v>
      </c>
      <c r="I24" s="20">
        <f t="shared" ca="1" si="3"/>
        <v>168310.96954314719</v>
      </c>
      <c r="J24" s="13">
        <f t="shared" ca="1" si="4"/>
        <v>3.5159489093434082E-2</v>
      </c>
    </row>
    <row r="25" spans="1:10" x14ac:dyDescent="0.25">
      <c r="A25" s="21">
        <v>54</v>
      </c>
      <c r="B25" s="4" t="s">
        <v>68</v>
      </c>
      <c r="C25" s="22">
        <v>2016</v>
      </c>
      <c r="D25" s="9">
        <f>SUMIFS('[1]BD Ajust.'!$C:$C,'[1]BD Ajust.'!$A:$A,$D$3,'[1]BD Ajust.'!$G:$G,$A25,'[1]BD Ajust.'!$D:$D,$C25)</f>
        <v>11066</v>
      </c>
      <c r="E25" s="9">
        <f t="shared" si="0"/>
        <v>168.51776649746171</v>
      </c>
      <c r="F25" s="9">
        <f>SUMIFS('[1]BD Ajust.'!$C:$C,'[1]BD Ajust.'!$A:$A,$F$2,'[1]BD Ajust.'!$G:$G,$A25,'[1]BD Ajust.'!$D:$D,$C25)</f>
        <v>444498</v>
      </c>
      <c r="G25" s="12">
        <f t="shared" ca="1" si="1"/>
        <v>4517</v>
      </c>
      <c r="H25" s="20">
        <f t="shared" ca="1" si="2"/>
        <v>437780.48223350255</v>
      </c>
      <c r="I25" s="20">
        <f t="shared" ca="1" si="3"/>
        <v>4348.4822335025383</v>
      </c>
      <c r="J25" s="13">
        <f t="shared" ca="1" si="4"/>
        <v>9.9330198809163741E-3</v>
      </c>
    </row>
    <row r="26" spans="1:10" x14ac:dyDescent="0.25">
      <c r="A26" s="21">
        <v>55</v>
      </c>
      <c r="B26" s="4" t="s">
        <v>69</v>
      </c>
      <c r="C26" s="22">
        <v>2016</v>
      </c>
      <c r="D26" s="9">
        <f>SUMIFS('[1]BD Ajust.'!$C:$C,'[1]BD Ajust.'!$A:$A,$D$3,'[1]BD Ajust.'!$G:$G,$A26,'[1]BD Ajust.'!$D:$D,$C26)</f>
        <v>1886974</v>
      </c>
      <c r="E26" s="9">
        <f t="shared" si="0"/>
        <v>28735.644670050824</v>
      </c>
      <c r="F26" s="9">
        <f>SUMIFS('[1]BD Ajust.'!$C:$C,'[1]BD Ajust.'!$A:$A,$F$2,'[1]BD Ajust.'!$G:$G,$A26,'[1]BD Ajust.'!$D:$D,$C26)</f>
        <v>40660935</v>
      </c>
      <c r="G26" s="12">
        <f t="shared" ca="1" si="1"/>
        <v>2160162</v>
      </c>
      <c r="H26" s="20">
        <f t="shared" ca="1" si="2"/>
        <v>40905387.355329946</v>
      </c>
      <c r="I26" s="20">
        <f t="shared" ca="1" si="3"/>
        <v>2131426.3553299494</v>
      </c>
      <c r="J26" s="13">
        <f t="shared" ca="1" si="4"/>
        <v>5.2106250377610124E-2</v>
      </c>
    </row>
    <row r="27" spans="1:10" x14ac:dyDescent="0.25">
      <c r="A27" s="21">
        <v>56</v>
      </c>
      <c r="B27" s="4" t="s">
        <v>70</v>
      </c>
      <c r="C27" s="22">
        <v>2016</v>
      </c>
      <c r="D27" s="9">
        <f>SUMIFS('[1]BD Ajust.'!$C:$C,'[1]BD Ajust.'!$A:$A,$D$3,'[1]BD Ajust.'!$G:$G,$A27,'[1]BD Ajust.'!$D:$D,$C27)</f>
        <v>9617045</v>
      </c>
      <c r="E27" s="9">
        <f t="shared" si="0"/>
        <v>146452.46192893386</v>
      </c>
      <c r="F27" s="9">
        <f>SUMIFS('[1]BD Ajust.'!$C:$C,'[1]BD Ajust.'!$A:$A,$F$2,'[1]BD Ajust.'!$G:$G,$A27,'[1]BD Ajust.'!$D:$D,$C27)</f>
        <v>119279691</v>
      </c>
      <c r="G27" s="12">
        <f t="shared" ca="1" si="1"/>
        <v>6246790</v>
      </c>
      <c r="H27" s="20">
        <f t="shared" ca="1" si="2"/>
        <v>115762983.53807107</v>
      </c>
      <c r="I27" s="20">
        <f t="shared" ca="1" si="3"/>
        <v>6100337.5380710661</v>
      </c>
      <c r="J27" s="13">
        <f t="shared" ca="1" si="4"/>
        <v>5.2696789177559884E-2</v>
      </c>
    </row>
    <row r="28" spans="1:10" x14ac:dyDescent="0.25">
      <c r="A28" s="21">
        <v>57</v>
      </c>
      <c r="B28" s="4" t="s">
        <v>71</v>
      </c>
      <c r="C28" s="22">
        <v>2016</v>
      </c>
      <c r="D28" s="9">
        <f>SUMIFS('[1]BD Ajust.'!$C:$C,'[1]BD Ajust.'!$A:$A,$D$3,'[1]BD Ajust.'!$G:$G,$A28,'[1]BD Ajust.'!$D:$D,$C28)</f>
        <v>4813965</v>
      </c>
      <c r="E28" s="9">
        <f t="shared" si="0"/>
        <v>73309.111675127409</v>
      </c>
      <c r="F28" s="9">
        <f>SUMIFS('[1]BD Ajust.'!$C:$C,'[1]BD Ajust.'!$A:$A,$F$2,'[1]BD Ajust.'!$G:$G,$A28,'[1]BD Ajust.'!$D:$D,$C28)</f>
        <v>89686468</v>
      </c>
      <c r="G28" s="12">
        <f t="shared" ca="1" si="1"/>
        <v>3836232</v>
      </c>
      <c r="H28" s="20">
        <f t="shared" ca="1" si="2"/>
        <v>88635425.888324872</v>
      </c>
      <c r="I28" s="20">
        <f t="shared" ca="1" si="3"/>
        <v>3762922.8883248726</v>
      </c>
      <c r="J28" s="13">
        <f t="shared" ca="1" si="4"/>
        <v>4.2453938147326349E-2</v>
      </c>
    </row>
    <row r="29" spans="1:10" x14ac:dyDescent="0.25">
      <c r="A29" s="21">
        <v>59</v>
      </c>
      <c r="B29" s="4" t="s">
        <v>72</v>
      </c>
      <c r="C29" s="22">
        <v>2016</v>
      </c>
      <c r="D29" s="9">
        <f>SUMIFS('[1]BD Ajust.'!$C:$C,'[1]BD Ajust.'!$A:$A,$D$3,'[1]BD Ajust.'!$G:$G,$A29,'[1]BD Ajust.'!$D:$D,$C29)</f>
        <v>1118</v>
      </c>
      <c r="E29" s="9">
        <f t="shared" si="0"/>
        <v>17.025380710659874</v>
      </c>
      <c r="F29" s="9">
        <f>SUMIFS('[1]BD Ajust.'!$C:$C,'[1]BD Ajust.'!$A:$A,$F$2,'[1]BD Ajust.'!$G:$G,$A29,'[1]BD Ajust.'!$D:$D,$C29)</f>
        <v>910242</v>
      </c>
      <c r="G29" s="12">
        <f t="shared" ca="1" si="1"/>
        <v>19764</v>
      </c>
      <c r="H29" s="20">
        <f t="shared" ca="1" si="2"/>
        <v>928870.97461928939</v>
      </c>
      <c r="I29" s="20">
        <f t="shared" ca="1" si="3"/>
        <v>19746.97461928934</v>
      </c>
      <c r="J29" s="13">
        <f t="shared" ca="1" si="4"/>
        <v>2.1259114730528543E-2</v>
      </c>
    </row>
    <row r="30" spans="1:10" x14ac:dyDescent="0.25">
      <c r="A30" s="21">
        <v>61</v>
      </c>
      <c r="B30" s="4" t="s">
        <v>73</v>
      </c>
      <c r="C30" s="22">
        <v>2016</v>
      </c>
      <c r="D30" s="9">
        <f>SUMIFS('[1]BD Ajust.'!$C:$C,'[1]BD Ajust.'!$A:$A,$D$3,'[1]BD Ajust.'!$G:$G,$A30,'[1]BD Ajust.'!$D:$D,$C30)</f>
        <v>465911</v>
      </c>
      <c r="E30" s="9">
        <f t="shared" si="0"/>
        <v>7095.0913705583662</v>
      </c>
      <c r="F30" s="9">
        <f>SUMIFS('[1]BD Ajust.'!$C:$C,'[1]BD Ajust.'!$A:$A,$F$2,'[1]BD Ajust.'!$G:$G,$A30,'[1]BD Ajust.'!$D:$D,$C30)</f>
        <v>4688744</v>
      </c>
      <c r="G30" s="12">
        <f t="shared" ca="1" si="1"/>
        <v>219547</v>
      </c>
      <c r="H30" s="20">
        <f t="shared" ca="1" si="2"/>
        <v>4435284.9086294416</v>
      </c>
      <c r="I30" s="20">
        <f t="shared" ca="1" si="3"/>
        <v>212451.90862944163</v>
      </c>
      <c r="J30" s="13">
        <f t="shared" ca="1" si="4"/>
        <v>4.790039715737042E-2</v>
      </c>
    </row>
    <row r="31" spans="1:10" x14ac:dyDescent="0.25">
      <c r="A31" s="21">
        <v>62</v>
      </c>
      <c r="B31" s="4" t="s">
        <v>74</v>
      </c>
      <c r="C31" s="22">
        <v>2016</v>
      </c>
      <c r="D31" s="9">
        <f>SUMIFS('[1]BD Ajust.'!$C:$C,'[1]BD Ajust.'!$A:$A,$D$3,'[1]BD Ajust.'!$G:$G,$A31,'[1]BD Ajust.'!$D:$D,$C31)</f>
        <v>3535264</v>
      </c>
      <c r="E31" s="9">
        <f t="shared" si="0"/>
        <v>53836.507614213042</v>
      </c>
      <c r="F31" s="9">
        <f>SUMIFS('[1]BD Ajust.'!$C:$C,'[1]BD Ajust.'!$A:$A,$F$2,'[1]BD Ajust.'!$G:$G,$A31,'[1]BD Ajust.'!$D:$D,$C31)</f>
        <v>14616769</v>
      </c>
      <c r="G31" s="12">
        <f t="shared" ca="1" si="1"/>
        <v>602414</v>
      </c>
      <c r="H31" s="20">
        <f t="shared" ca="1" si="2"/>
        <v>11630082.492385786</v>
      </c>
      <c r="I31" s="20">
        <f t="shared" ca="1" si="3"/>
        <v>548577.49238578696</v>
      </c>
      <c r="J31" s="13">
        <f t="shared" ca="1" si="4"/>
        <v>4.7168839322071929E-2</v>
      </c>
    </row>
    <row r="32" spans="1:10" x14ac:dyDescent="0.25">
      <c r="A32" s="21">
        <v>70</v>
      </c>
      <c r="B32" s="4" t="s">
        <v>75</v>
      </c>
      <c r="C32" s="22">
        <v>2016</v>
      </c>
      <c r="D32" s="9">
        <f>SUMIFS('[1]BD Ajust.'!$C:$C,'[1]BD Ajust.'!$A:$A,$D$3,'[1]BD Ajust.'!$G:$G,$A32,'[1]BD Ajust.'!$D:$D,$C32)</f>
        <v>1185879</v>
      </c>
      <c r="E32" s="9">
        <f t="shared" si="0"/>
        <v>18059.071065989789</v>
      </c>
      <c r="F32" s="9">
        <f>SUMIFS('[1]BD Ajust.'!$C:$C,'[1]BD Ajust.'!$A:$A,$F$2,'[1]BD Ajust.'!$G:$G,$A32,'[1]BD Ajust.'!$D:$D,$C32)</f>
        <v>15381629</v>
      </c>
      <c r="G32" s="12">
        <f t="shared" ca="1" si="1"/>
        <v>1181741</v>
      </c>
      <c r="H32" s="20">
        <f t="shared" ca="1" si="2"/>
        <v>15359431.92893401</v>
      </c>
      <c r="I32" s="20">
        <f t="shared" ca="1" si="3"/>
        <v>1163681.9289340102</v>
      </c>
      <c r="J32" s="13">
        <f t="shared" ca="1" si="4"/>
        <v>7.5763344264176385E-2</v>
      </c>
    </row>
    <row r="33" spans="1:10" x14ac:dyDescent="0.25">
      <c r="A33" s="21">
        <v>73</v>
      </c>
      <c r="B33" s="4" t="s">
        <v>76</v>
      </c>
      <c r="C33" s="22">
        <v>2016</v>
      </c>
      <c r="D33" s="9">
        <f>SUMIFS('[1]BD Ajust.'!$C:$C,'[1]BD Ajust.'!$A:$A,$D$3,'[1]BD Ajust.'!$G:$G,$A33,'[1]BD Ajust.'!$D:$D,$C33)</f>
        <v>9971793</v>
      </c>
      <c r="E33" s="9">
        <f t="shared" si="0"/>
        <v>151854.71573604085</v>
      </c>
      <c r="F33" s="9">
        <f>SUMIFS('[1]BD Ajust.'!$C:$C,'[1]BD Ajust.'!$A:$A,$F$2,'[1]BD Ajust.'!$G:$G,$A33,'[1]BD Ajust.'!$D:$D,$C33)</f>
        <v>28379413</v>
      </c>
      <c r="G33" s="12">
        <f t="shared" ca="1" si="1"/>
        <v>1837631</v>
      </c>
      <c r="H33" s="20">
        <f t="shared" ca="1" si="2"/>
        <v>20093396.284263961</v>
      </c>
      <c r="I33" s="20">
        <f t="shared" ca="1" si="3"/>
        <v>1685776.2842639592</v>
      </c>
      <c r="J33" s="13">
        <f t="shared" ca="1" si="4"/>
        <v>8.3897030666944344E-2</v>
      </c>
    </row>
    <row r="34" spans="1:10" x14ac:dyDescent="0.25">
      <c r="A34" s="21">
        <v>74</v>
      </c>
      <c r="B34" s="4" t="s">
        <v>77</v>
      </c>
      <c r="C34" s="22">
        <v>2016</v>
      </c>
      <c r="D34" s="9">
        <f>SUMIFS('[1]BD Ajust.'!$C:$C,'[1]BD Ajust.'!$A:$A,$D$3,'[1]BD Ajust.'!$G:$G,$A34,'[1]BD Ajust.'!$D:$D,$C34)</f>
        <v>506694</v>
      </c>
      <c r="E34" s="9">
        <f t="shared" si="0"/>
        <v>7716.1522842639824</v>
      </c>
      <c r="F34" s="9">
        <f>SUMIFS('[1]BD Ajust.'!$C:$C,'[1]BD Ajust.'!$A:$A,$F$2,'[1]BD Ajust.'!$G:$G,$A34,'[1]BD Ajust.'!$D:$D,$C34)</f>
        <v>14185985</v>
      </c>
      <c r="G34" s="12">
        <f t="shared" ca="1" si="1"/>
        <v>462350</v>
      </c>
      <c r="H34" s="20">
        <f t="shared" ca="1" si="2"/>
        <v>14133924.847715735</v>
      </c>
      <c r="I34" s="20">
        <f t="shared" ca="1" si="3"/>
        <v>454633.84771573602</v>
      </c>
      <c r="J34" s="13">
        <f t="shared" ca="1" si="4"/>
        <v>3.2166142993834579E-2</v>
      </c>
    </row>
    <row r="35" spans="1:10" x14ac:dyDescent="0.25">
      <c r="A35" s="21">
        <v>77</v>
      </c>
      <c r="B35" s="4" t="s">
        <v>78</v>
      </c>
      <c r="C35" s="22">
        <v>2016</v>
      </c>
      <c r="D35" s="9">
        <f>SUMIFS('[1]BD Ajust.'!$C:$C,'[1]BD Ajust.'!$A:$A,$D$3,'[1]BD Ajust.'!$G:$G,$A35,'[1]BD Ajust.'!$D:$D,$C35)</f>
        <v>307567</v>
      </c>
      <c r="E35" s="9">
        <f t="shared" si="0"/>
        <v>4683.7614213197958</v>
      </c>
      <c r="F35" s="9">
        <f>SUMIFS('[1]BD Ajust.'!$C:$C,'[1]BD Ajust.'!$A:$A,$F$2,'[1]BD Ajust.'!$G:$G,$A35,'[1]BD Ajust.'!$D:$D,$C35)</f>
        <v>21250880</v>
      </c>
      <c r="G35" s="12">
        <f t="shared" ca="1" si="1"/>
        <v>915387</v>
      </c>
      <c r="H35" s="20">
        <f t="shared" ca="1" si="2"/>
        <v>21854016.238578681</v>
      </c>
      <c r="I35" s="20">
        <f t="shared" ca="1" si="3"/>
        <v>910703.2385786802</v>
      </c>
      <c r="J35" s="13">
        <f t="shared" ca="1" si="4"/>
        <v>4.1672122352093097E-2</v>
      </c>
    </row>
    <row r="36" spans="1:10" x14ac:dyDescent="0.25">
      <c r="A36" s="21">
        <v>79</v>
      </c>
      <c r="B36" s="4" t="s">
        <v>79</v>
      </c>
      <c r="C36" s="22">
        <v>2016</v>
      </c>
      <c r="D36" s="9">
        <f>SUMIFS('[1]BD Ajust.'!$C:$C,'[1]BD Ajust.'!$A:$A,$D$3,'[1]BD Ajust.'!$G:$G,$A36,'[1]BD Ajust.'!$D:$D,$C36)</f>
        <v>6628443</v>
      </c>
      <c r="E36" s="9">
        <f t="shared" si="0"/>
        <v>100940.756345178</v>
      </c>
      <c r="F36" s="9">
        <f>SUMIFS('[1]BD Ajust.'!$C:$C,'[1]BD Ajust.'!$A:$A,$F$2,'[1]BD Ajust.'!$G:$G,$A36,'[1]BD Ajust.'!$D:$D,$C36)</f>
        <v>21433876</v>
      </c>
      <c r="G36" s="12">
        <f t="shared" ca="1" si="1"/>
        <v>710073</v>
      </c>
      <c r="H36" s="20">
        <f t="shared" ca="1" si="2"/>
        <v>15414565.243654821</v>
      </c>
      <c r="I36" s="20">
        <f t="shared" ca="1" si="3"/>
        <v>609132.243654822</v>
      </c>
      <c r="J36" s="13">
        <f t="shared" ca="1" si="4"/>
        <v>3.9516667127901146E-2</v>
      </c>
    </row>
    <row r="37" spans="1:10" x14ac:dyDescent="0.25">
      <c r="A37" s="21">
        <v>80</v>
      </c>
      <c r="B37" s="4" t="s">
        <v>80</v>
      </c>
      <c r="C37" s="22">
        <v>2016</v>
      </c>
      <c r="D37" s="9">
        <f>SUMIFS('[1]BD Ajust.'!$C:$C,'[1]BD Ajust.'!$A:$A,$D$3,'[1]BD Ajust.'!$G:$G,$A37,'[1]BD Ajust.'!$D:$D,$C37)</f>
        <v>1553860</v>
      </c>
      <c r="E37" s="9">
        <f t="shared" si="0"/>
        <v>23662.842639593873</v>
      </c>
      <c r="F37" s="9">
        <f>SUMIFS('[1]BD Ajust.'!$C:$C,'[1]BD Ajust.'!$A:$A,$F$2,'[1]BD Ajust.'!$G:$G,$A37,'[1]BD Ajust.'!$D:$D,$C37)</f>
        <v>11297034</v>
      </c>
      <c r="G37" s="12">
        <f t="shared" ca="1" si="1"/>
        <v>834136</v>
      </c>
      <c r="H37" s="20">
        <f t="shared" ca="1" si="2"/>
        <v>10553647.157360407</v>
      </c>
      <c r="I37" s="20">
        <f t="shared" ca="1" si="3"/>
        <v>810473.15736040613</v>
      </c>
      <c r="J37" s="13">
        <f t="shared" ca="1" si="4"/>
        <v>7.6795551838698684E-2</v>
      </c>
    </row>
    <row r="38" spans="1:10" x14ac:dyDescent="0.25">
      <c r="A38" s="21">
        <v>81</v>
      </c>
      <c r="B38" s="4" t="s">
        <v>81</v>
      </c>
      <c r="C38" s="22">
        <v>2016</v>
      </c>
      <c r="D38" s="9">
        <f>SUMIFS('[1]BD Ajust.'!$C:$C,'[1]BD Ajust.'!$A:$A,$D$3,'[1]BD Ajust.'!$G:$G,$A38,'[1]BD Ajust.'!$D:$D,$C38)</f>
        <v>1413350</v>
      </c>
      <c r="E38" s="9">
        <f t="shared" si="0"/>
        <v>21523.096446700627</v>
      </c>
      <c r="F38" s="9">
        <f>SUMIFS('[1]BD Ajust.'!$C:$C,'[1]BD Ajust.'!$A:$A,$F$2,'[1]BD Ajust.'!$G:$G,$A38,'[1]BD Ajust.'!$D:$D,$C38)</f>
        <v>7276047</v>
      </c>
      <c r="G38" s="12">
        <f t="shared" ca="1" si="1"/>
        <v>418186</v>
      </c>
      <c r="H38" s="20">
        <f t="shared" ca="1" si="2"/>
        <v>6259359.9035532996</v>
      </c>
      <c r="I38" s="20">
        <f t="shared" ca="1" si="3"/>
        <v>396662.90355329937</v>
      </c>
      <c r="J38" s="13">
        <f t="shared" ca="1" si="4"/>
        <v>6.3371160895880532E-2</v>
      </c>
    </row>
    <row r="39" spans="1:10" x14ac:dyDescent="0.25">
      <c r="A39" s="21">
        <v>82</v>
      </c>
      <c r="B39" s="4" t="s">
        <v>82</v>
      </c>
      <c r="C39" s="22">
        <v>2016</v>
      </c>
      <c r="D39" s="9">
        <f>SUMIFS('[1]BD Ajust.'!$C:$C,'[1]BD Ajust.'!$A:$A,$D$3,'[1]BD Ajust.'!$G:$G,$A39,'[1]BD Ajust.'!$D:$D,$C39)</f>
        <v>2556599</v>
      </c>
      <c r="E39" s="9">
        <f t="shared" si="0"/>
        <v>38932.979695431422</v>
      </c>
      <c r="F39" s="9">
        <f>SUMIFS('[1]BD Ajust.'!$C:$C,'[1]BD Ajust.'!$A:$A,$F$2,'[1]BD Ajust.'!$G:$G,$A39,'[1]BD Ajust.'!$D:$D,$C39)</f>
        <v>21437963</v>
      </c>
      <c r="G39" s="12">
        <f t="shared" ca="1" si="1"/>
        <v>1294152</v>
      </c>
      <c r="H39" s="20">
        <f t="shared" ca="1" si="2"/>
        <v>20136583.020304568</v>
      </c>
      <c r="I39" s="20">
        <f t="shared" ca="1" si="3"/>
        <v>1255219.0203045686</v>
      </c>
      <c r="J39" s="13">
        <f t="shared" ca="1" si="4"/>
        <v>6.2335254151058207E-2</v>
      </c>
    </row>
    <row r="40" spans="1:10" x14ac:dyDescent="0.25">
      <c r="A40" s="21">
        <v>83</v>
      </c>
      <c r="B40" s="4" t="s">
        <v>83</v>
      </c>
      <c r="C40" s="22">
        <v>2016</v>
      </c>
      <c r="D40" s="9">
        <f>SUMIFS('[1]BD Ajust.'!$C:$C,'[1]BD Ajust.'!$A:$A,$D$3,'[1]BD Ajust.'!$G:$G,$A40,'[1]BD Ajust.'!$D:$D,$C40)</f>
        <v>0</v>
      </c>
      <c r="E40" s="9">
        <f t="shared" si="0"/>
        <v>0</v>
      </c>
      <c r="F40" s="9">
        <f>SUMIFS('[1]BD Ajust.'!$C:$C,'[1]BD Ajust.'!$A:$A,$F$2,'[1]BD Ajust.'!$G:$G,$A40,'[1]BD Ajust.'!$D:$D,$C40)</f>
        <v>2038552</v>
      </c>
      <c r="G40" s="12">
        <f t="shared" ca="1" si="1"/>
        <v>58035</v>
      </c>
      <c r="H40" s="20">
        <f t="shared" ca="1" si="2"/>
        <v>2096587</v>
      </c>
      <c r="I40" s="20">
        <f t="shared" ca="1" si="3"/>
        <v>58035</v>
      </c>
      <c r="J40" s="13">
        <f t="shared" ca="1" si="4"/>
        <v>2.7680702017135468E-2</v>
      </c>
    </row>
    <row r="41" spans="1:10" x14ac:dyDescent="0.25">
      <c r="A41" s="21">
        <v>84</v>
      </c>
      <c r="B41" s="4" t="s">
        <v>84</v>
      </c>
      <c r="C41" s="22">
        <v>2016</v>
      </c>
      <c r="D41" s="9">
        <f>SUMIFS('[1]BD Ajust.'!$C:$C,'[1]BD Ajust.'!$A:$A,$D$3,'[1]BD Ajust.'!$G:$G,$A41,'[1]BD Ajust.'!$D:$D,$C41)</f>
        <v>183818</v>
      </c>
      <c r="E41" s="9">
        <f t="shared" si="0"/>
        <v>2799.2588832487236</v>
      </c>
      <c r="F41" s="9">
        <f>SUMIFS('[1]BD Ajust.'!$C:$C,'[1]BD Ajust.'!$A:$A,$F$2,'[1]BD Ajust.'!$G:$G,$A41,'[1]BD Ajust.'!$D:$D,$C41)</f>
        <v>379378</v>
      </c>
      <c r="G41" s="12">
        <f t="shared" ca="1" si="1"/>
        <v>20867</v>
      </c>
      <c r="H41" s="20">
        <f t="shared" ca="1" si="2"/>
        <v>213627.74111675128</v>
      </c>
      <c r="I41" s="20">
        <f t="shared" ca="1" si="3"/>
        <v>18067.741116751276</v>
      </c>
      <c r="J41" s="13">
        <f t="shared" ca="1" si="4"/>
        <v>8.4575818769140762E-2</v>
      </c>
    </row>
    <row r="42" spans="1:10" x14ac:dyDescent="0.25">
      <c r="A42" s="21">
        <v>88</v>
      </c>
      <c r="B42" s="4" t="s">
        <v>85</v>
      </c>
      <c r="C42" s="22">
        <v>2016</v>
      </c>
      <c r="D42" s="9">
        <f>SUMIFS('[1]BD Ajust.'!$C:$C,'[1]BD Ajust.'!$A:$A,$D$3,'[1]BD Ajust.'!$G:$G,$A42,'[1]BD Ajust.'!$D:$D,$C42)</f>
        <v>1209441</v>
      </c>
      <c r="E42" s="9">
        <f t="shared" si="0"/>
        <v>18417.883248731028</v>
      </c>
      <c r="F42" s="9">
        <f>SUMIFS('[1]BD Ajust.'!$C:$C,'[1]BD Ajust.'!$A:$A,$F$2,'[1]BD Ajust.'!$G:$G,$A42,'[1]BD Ajust.'!$D:$D,$C42)</f>
        <v>13156493</v>
      </c>
      <c r="G42" s="12">
        <f t="shared" ca="1" si="1"/>
        <v>600401</v>
      </c>
      <c r="H42" s="20">
        <f t="shared" ca="1" si="2"/>
        <v>12529035.116751269</v>
      </c>
      <c r="I42" s="20">
        <f t="shared" ca="1" si="3"/>
        <v>581983.11675126897</v>
      </c>
      <c r="J42" s="13">
        <f t="shared" ca="1" si="4"/>
        <v>4.6450753096953165E-2</v>
      </c>
    </row>
    <row r="43" spans="1:10" x14ac:dyDescent="0.25">
      <c r="A43" s="21">
        <v>89</v>
      </c>
      <c r="B43" s="4" t="s">
        <v>86</v>
      </c>
      <c r="C43" s="22">
        <v>2016</v>
      </c>
      <c r="D43" s="9">
        <f>SUMIFS('[1]BD Ajust.'!$C:$C,'[1]BD Ajust.'!$A:$A,$D$3,'[1]BD Ajust.'!$G:$G,$A43,'[1]BD Ajust.'!$D:$D,$C43)</f>
        <v>414952</v>
      </c>
      <c r="E43" s="9">
        <f t="shared" si="0"/>
        <v>6319.0659898477024</v>
      </c>
      <c r="F43" s="9">
        <f>SUMIFS('[1]BD Ajust.'!$C:$C,'[1]BD Ajust.'!$A:$A,$F$2,'[1]BD Ajust.'!$G:$G,$A43,'[1]BD Ajust.'!$D:$D,$C43)</f>
        <v>3741999</v>
      </c>
      <c r="G43" s="12">
        <f t="shared" ca="1" si="1"/>
        <v>95609</v>
      </c>
      <c r="H43" s="20">
        <f t="shared" ca="1" si="2"/>
        <v>3416336.9340101522</v>
      </c>
      <c r="I43" s="20">
        <f t="shared" ca="1" si="3"/>
        <v>89289.934010152298</v>
      </c>
      <c r="J43" s="13">
        <f t="shared" ca="1" si="4"/>
        <v>2.6136161548135802E-2</v>
      </c>
    </row>
    <row r="44" spans="1:10" x14ac:dyDescent="0.25">
      <c r="A44" s="21">
        <v>93</v>
      </c>
      <c r="B44" s="4" t="s">
        <v>87</v>
      </c>
      <c r="C44" s="22">
        <v>2016</v>
      </c>
      <c r="D44" s="9">
        <f>SUMIFS('[1]BD Ajust.'!$C:$C,'[1]BD Ajust.'!$A:$A,$D$3,'[1]BD Ajust.'!$G:$G,$A44,'[1]BD Ajust.'!$D:$D,$C44)</f>
        <v>3586</v>
      </c>
      <c r="E44" s="9">
        <f t="shared" si="0"/>
        <v>54.609137055837436</v>
      </c>
      <c r="F44" s="9">
        <f>SUMIFS('[1]BD Ajust.'!$C:$C,'[1]BD Ajust.'!$A:$A,$F$2,'[1]BD Ajust.'!$G:$G,$A44,'[1]BD Ajust.'!$D:$D,$C44)</f>
        <v>6486573</v>
      </c>
      <c r="G44" s="12">
        <f t="shared" ca="1" si="1"/>
        <v>283863</v>
      </c>
      <c r="H44" s="20">
        <f t="shared" ca="1" si="2"/>
        <v>6766795.3908629445</v>
      </c>
      <c r="I44" s="20">
        <f t="shared" ca="1" si="3"/>
        <v>283808.39086294419</v>
      </c>
      <c r="J44" s="13">
        <f t="shared" ca="1" si="4"/>
        <v>4.1941328866861326E-2</v>
      </c>
    </row>
    <row r="45" spans="1:10" x14ac:dyDescent="0.25">
      <c r="A45" s="21">
        <v>95</v>
      </c>
      <c r="B45" s="4" t="s">
        <v>88</v>
      </c>
      <c r="C45" s="22">
        <v>2016</v>
      </c>
      <c r="D45" s="9">
        <f>SUMIFS('[1]BD Ajust.'!$C:$C,'[1]BD Ajust.'!$A:$A,$D$3,'[1]BD Ajust.'!$G:$G,$A45,'[1]BD Ajust.'!$D:$D,$C45)</f>
        <v>45018</v>
      </c>
      <c r="E45" s="9">
        <f t="shared" si="0"/>
        <v>685.55329949238512</v>
      </c>
      <c r="F45" s="9">
        <f>SUMIFS('[1]BD Ajust.'!$C:$C,'[1]BD Ajust.'!$A:$A,$F$2,'[1]BD Ajust.'!$G:$G,$A45,'[1]BD Ajust.'!$D:$D,$C45)</f>
        <v>3303555</v>
      </c>
      <c r="G45" s="12">
        <f t="shared" ca="1" si="1"/>
        <v>227910</v>
      </c>
      <c r="H45" s="20">
        <f t="shared" ca="1" si="2"/>
        <v>3485761.4467005078</v>
      </c>
      <c r="I45" s="20">
        <f t="shared" ca="1" si="3"/>
        <v>227224.4467005076</v>
      </c>
      <c r="J45" s="13">
        <f t="shared" ca="1" si="4"/>
        <v>6.5186459307360181E-2</v>
      </c>
    </row>
    <row r="46" spans="1:10" x14ac:dyDescent="0.25">
      <c r="A46" s="21">
        <v>96</v>
      </c>
      <c r="B46" s="4" t="s">
        <v>89</v>
      </c>
      <c r="C46" s="22">
        <v>2016</v>
      </c>
      <c r="D46" s="9">
        <f>SUMIFS('[1]BD Ajust.'!$C:$C,'[1]BD Ajust.'!$A:$A,$D$3,'[1]BD Ajust.'!$G:$G,$A46,'[1]BD Ajust.'!$D:$D,$C46)</f>
        <v>239090</v>
      </c>
      <c r="E46" s="9">
        <f t="shared" si="0"/>
        <v>3640.9644670050766</v>
      </c>
      <c r="F46" s="9">
        <f>SUMIFS('[1]BD Ajust.'!$C:$C,'[1]BD Ajust.'!$A:$A,$F$2,'[1]BD Ajust.'!$G:$G,$A46,'[1]BD Ajust.'!$D:$D,$C46)</f>
        <v>14143059</v>
      </c>
      <c r="G46" s="12">
        <f t="shared" ca="1" si="1"/>
        <v>522135</v>
      </c>
      <c r="H46" s="20">
        <f t="shared" ca="1" si="2"/>
        <v>14422463.035532994</v>
      </c>
      <c r="I46" s="20">
        <f t="shared" ca="1" si="3"/>
        <v>518494.03553299489</v>
      </c>
      <c r="J46" s="13">
        <f t="shared" ca="1" si="4"/>
        <v>3.5950449951271689E-2</v>
      </c>
    </row>
    <row r="47" spans="1:10" x14ac:dyDescent="0.25">
      <c r="A47" s="21">
        <v>98</v>
      </c>
      <c r="B47" s="4" t="s">
        <v>90</v>
      </c>
      <c r="C47" s="22">
        <v>2016</v>
      </c>
      <c r="D47" s="9">
        <f>SUMIFS('[1]BD Ajust.'!$C:$C,'[1]BD Ajust.'!$A:$A,$D$3,'[1]BD Ajust.'!$G:$G,$A47,'[1]BD Ajust.'!$D:$D,$C47)</f>
        <v>5965953</v>
      </c>
      <c r="E47" s="9">
        <f t="shared" si="0"/>
        <v>90852.076142132282</v>
      </c>
      <c r="F47" s="9">
        <f>SUMIFS('[1]BD Ajust.'!$C:$C,'[1]BD Ajust.'!$A:$A,$F$2,'[1]BD Ajust.'!$G:$G,$A47,'[1]BD Ajust.'!$D:$D,$C47)</f>
        <v>14147335</v>
      </c>
      <c r="G47" s="12">
        <f t="shared" ca="1" si="1"/>
        <v>487187</v>
      </c>
      <c r="H47" s="20">
        <f t="shared" ca="1" si="2"/>
        <v>8577716.9238578677</v>
      </c>
      <c r="I47" s="20">
        <f t="shared" ca="1" si="3"/>
        <v>396334.92385786772</v>
      </c>
      <c r="J47" s="13">
        <f t="shared" ca="1" si="4"/>
        <v>4.6205176432846683E-2</v>
      </c>
    </row>
    <row r="48" spans="1:10" x14ac:dyDescent="0.25">
      <c r="A48" s="21">
        <v>99</v>
      </c>
      <c r="B48" s="4" t="s">
        <v>91</v>
      </c>
      <c r="C48" s="22">
        <v>2016</v>
      </c>
      <c r="D48" s="9">
        <f>SUMIFS('[1]BD Ajust.'!$C:$C,'[1]BD Ajust.'!$A:$A,$D$3,'[1]BD Ajust.'!$G:$G,$A48,'[1]BD Ajust.'!$D:$D,$C48)</f>
        <v>5027863</v>
      </c>
      <c r="E48" s="9">
        <f t="shared" si="0"/>
        <v>76566.441624365747</v>
      </c>
      <c r="F48" s="9">
        <f>SUMIFS('[1]BD Ajust.'!$C:$C,'[1]BD Ajust.'!$A:$A,$F$2,'[1]BD Ajust.'!$G:$G,$A48,'[1]BD Ajust.'!$D:$D,$C48)</f>
        <v>14866485</v>
      </c>
      <c r="G48" s="12">
        <f t="shared" ca="1" si="1"/>
        <v>599133</v>
      </c>
      <c r="H48" s="20">
        <f t="shared" ca="1" si="2"/>
        <v>10361188.558375634</v>
      </c>
      <c r="I48" s="20">
        <f t="shared" ca="1" si="3"/>
        <v>522566.55837563425</v>
      </c>
      <c r="J48" s="13">
        <f t="shared" ca="1" si="4"/>
        <v>5.0435001296565453E-2</v>
      </c>
    </row>
    <row r="49" spans="1:10" x14ac:dyDescent="0.25">
      <c r="A49" s="21">
        <v>100</v>
      </c>
      <c r="B49" s="4" t="s">
        <v>92</v>
      </c>
      <c r="C49" s="22">
        <v>2016</v>
      </c>
      <c r="D49" s="9">
        <f>SUMIFS('[1]BD Ajust.'!$C:$C,'[1]BD Ajust.'!$A:$A,$D$3,'[1]BD Ajust.'!$G:$G,$A49,'[1]BD Ajust.'!$D:$D,$C49)</f>
        <v>1020511</v>
      </c>
      <c r="E49" s="9">
        <f t="shared" si="0"/>
        <v>15540.776649746229</v>
      </c>
      <c r="F49" s="9">
        <f>SUMIFS('[1]BD Ajust.'!$C:$C,'[1]BD Ajust.'!$A:$A,$F$2,'[1]BD Ajust.'!$G:$G,$A49,'[1]BD Ajust.'!$D:$D,$C49)</f>
        <v>14462253</v>
      </c>
      <c r="G49" s="12">
        <f t="shared" ca="1" si="1"/>
        <v>842370</v>
      </c>
      <c r="H49" s="20">
        <f t="shared" ca="1" si="2"/>
        <v>14268571.223350253</v>
      </c>
      <c r="I49" s="20">
        <f t="shared" ca="1" si="3"/>
        <v>826829.22335025377</v>
      </c>
      <c r="J49" s="13">
        <f t="shared" ca="1" si="4"/>
        <v>5.7947583567243444E-2</v>
      </c>
    </row>
    <row r="50" spans="1:10" x14ac:dyDescent="0.25">
      <c r="A50" s="21">
        <v>101</v>
      </c>
      <c r="B50" s="4" t="s">
        <v>93</v>
      </c>
      <c r="C50" s="22">
        <v>2016</v>
      </c>
      <c r="D50" s="9">
        <f>SUMIFS('[1]BD Ajust.'!$C:$C,'[1]BD Ajust.'!$A:$A,$D$3,'[1]BD Ajust.'!$G:$G,$A50,'[1]BD Ajust.'!$D:$D,$C50)</f>
        <v>5860360</v>
      </c>
      <c r="E50" s="9">
        <f t="shared" si="0"/>
        <v>89244.060913705267</v>
      </c>
      <c r="F50" s="9">
        <f>SUMIFS('[1]BD Ajust.'!$C:$C,'[1]BD Ajust.'!$A:$A,$F$2,'[1]BD Ajust.'!$G:$G,$A50,'[1]BD Ajust.'!$D:$D,$C50)</f>
        <v>17434322</v>
      </c>
      <c r="G50" s="12">
        <f t="shared" ca="1" si="1"/>
        <v>359145</v>
      </c>
      <c r="H50" s="20">
        <f t="shared" ca="1" si="2"/>
        <v>11843862.939086296</v>
      </c>
      <c r="I50" s="20">
        <f t="shared" ca="1" si="3"/>
        <v>269900.93908629473</v>
      </c>
      <c r="J50" s="13">
        <f t="shared" ca="1" si="4"/>
        <v>2.2788252487757718E-2</v>
      </c>
    </row>
    <row r="51" spans="1:10" x14ac:dyDescent="0.25">
      <c r="A51" s="21">
        <v>105</v>
      </c>
      <c r="B51" s="4" t="s">
        <v>94</v>
      </c>
      <c r="C51" s="22">
        <v>2016</v>
      </c>
      <c r="D51" s="9">
        <f>SUMIFS('[1]BD Ajust.'!$C:$C,'[1]BD Ajust.'!$A:$A,$D$3,'[1]BD Ajust.'!$G:$G,$A51,'[1]BD Ajust.'!$D:$D,$C51)</f>
        <v>3612</v>
      </c>
      <c r="E51" s="9">
        <f t="shared" si="0"/>
        <v>55.005076142132111</v>
      </c>
      <c r="F51" s="9">
        <f>SUMIFS('[1]BD Ajust.'!$C:$C,'[1]BD Ajust.'!$A:$A,$F$2,'[1]BD Ajust.'!$G:$G,$A51,'[1]BD Ajust.'!$D:$D,$C51)</f>
        <v>95751</v>
      </c>
      <c r="G51" s="12">
        <f t="shared" ca="1" si="1"/>
        <v>8233</v>
      </c>
      <c r="H51" s="20">
        <f t="shared" ca="1" si="2"/>
        <v>100316.99492385787</v>
      </c>
      <c r="I51" s="20">
        <f t="shared" ca="1" si="3"/>
        <v>8177.9949238578683</v>
      </c>
      <c r="J51" s="13">
        <f t="shared" ca="1" si="4"/>
        <v>8.1521530126227273E-2</v>
      </c>
    </row>
    <row r="52" spans="1:10" x14ac:dyDescent="0.25">
      <c r="A52" s="21">
        <v>107</v>
      </c>
      <c r="B52" s="4" t="s">
        <v>95</v>
      </c>
      <c r="C52" s="22">
        <v>2016</v>
      </c>
      <c r="D52" s="9">
        <f>SUMIFS('[1]BD Ajust.'!$C:$C,'[1]BD Ajust.'!$A:$A,$D$3,'[1]BD Ajust.'!$G:$G,$A52,'[1]BD Ajust.'!$D:$D,$C52)</f>
        <v>0</v>
      </c>
      <c r="E52" s="9">
        <f t="shared" si="0"/>
        <v>0</v>
      </c>
      <c r="F52" s="9">
        <f>SUMIFS('[1]BD Ajust.'!$C:$C,'[1]BD Ajust.'!$A:$A,$F$2,'[1]BD Ajust.'!$G:$G,$A52,'[1]BD Ajust.'!$D:$D,$C52)</f>
        <v>3954763</v>
      </c>
      <c r="G52" s="12">
        <f t="shared" ca="1" si="1"/>
        <v>244199</v>
      </c>
      <c r="H52" s="20">
        <f t="shared" ca="1" si="2"/>
        <v>4198962</v>
      </c>
      <c r="I52" s="20">
        <f t="shared" ca="1" si="3"/>
        <v>244199</v>
      </c>
      <c r="J52" s="13">
        <f t="shared" ca="1" si="4"/>
        <v>5.8156992132817588E-2</v>
      </c>
    </row>
    <row r="53" spans="1:10" x14ac:dyDescent="0.25">
      <c r="A53" s="21">
        <v>108</v>
      </c>
      <c r="B53" s="4" t="s">
        <v>96</v>
      </c>
      <c r="C53" s="22">
        <v>2016</v>
      </c>
      <c r="D53" s="9">
        <f>SUMIFS('[1]BD Ajust.'!$C:$C,'[1]BD Ajust.'!$A:$A,$D$3,'[1]BD Ajust.'!$G:$G,$A53,'[1]BD Ajust.'!$D:$D,$C53)</f>
        <v>3480551</v>
      </c>
      <c r="E53" s="9">
        <f t="shared" si="0"/>
        <v>53003.314720812254</v>
      </c>
      <c r="F53" s="9">
        <f>SUMIFS('[1]BD Ajust.'!$C:$C,'[1]BD Ajust.'!$A:$A,$F$2,'[1]BD Ajust.'!$G:$G,$A53,'[1]BD Ajust.'!$D:$D,$C53)</f>
        <v>25062084</v>
      </c>
      <c r="G53" s="12">
        <f t="shared" ca="1" si="1"/>
        <v>709296</v>
      </c>
      <c r="H53" s="20">
        <f t="shared" ca="1" si="2"/>
        <v>22237825.685279187</v>
      </c>
      <c r="I53" s="20">
        <f t="shared" ca="1" si="3"/>
        <v>656292.68527918775</v>
      </c>
      <c r="J53" s="13">
        <f t="shared" ca="1" si="4"/>
        <v>2.9512448499568689E-2</v>
      </c>
    </row>
    <row r="54" spans="1:10" x14ac:dyDescent="0.25">
      <c r="A54" s="21">
        <v>114</v>
      </c>
      <c r="B54" s="4" t="s">
        <v>97</v>
      </c>
      <c r="C54" s="22">
        <v>2016</v>
      </c>
      <c r="D54" s="9">
        <f>SUMIFS('[1]BD Ajust.'!$C:$C,'[1]BD Ajust.'!$A:$A,$D$3,'[1]BD Ajust.'!$G:$G,$A54,'[1]BD Ajust.'!$D:$D,$C54)</f>
        <v>1211857</v>
      </c>
      <c r="E54" s="9">
        <f t="shared" si="0"/>
        <v>18454.675126903458</v>
      </c>
      <c r="F54" s="9">
        <f>SUMIFS('[1]BD Ajust.'!$C:$C,'[1]BD Ajust.'!$A:$A,$F$2,'[1]BD Ajust.'!$G:$G,$A54,'[1]BD Ajust.'!$D:$D,$C54)</f>
        <v>6947771</v>
      </c>
      <c r="G54" s="12">
        <f t="shared" ca="1" si="1"/>
        <v>243150</v>
      </c>
      <c r="H54" s="20">
        <f t="shared" ca="1" si="2"/>
        <v>5960609.3248730963</v>
      </c>
      <c r="I54" s="20">
        <f t="shared" ca="1" si="3"/>
        <v>224695.32487309654</v>
      </c>
      <c r="J54" s="13">
        <f t="shared" ca="1" si="4"/>
        <v>3.7696703915061636E-2</v>
      </c>
    </row>
    <row r="55" spans="1:10" x14ac:dyDescent="0.25">
      <c r="A55" s="21">
        <v>115</v>
      </c>
      <c r="B55" s="4" t="s">
        <v>98</v>
      </c>
      <c r="C55" s="22">
        <v>2016</v>
      </c>
      <c r="D55" s="9">
        <f>SUMIFS('[1]BD Ajust.'!$C:$C,'[1]BD Ajust.'!$A:$A,$D$3,'[1]BD Ajust.'!$G:$G,$A55,'[1]BD Ajust.'!$D:$D,$C55)</f>
        <v>1943941</v>
      </c>
      <c r="E55" s="9">
        <f t="shared" si="0"/>
        <v>29603.162436548155</v>
      </c>
      <c r="F55" s="9">
        <f>SUMIFS('[1]BD Ajust.'!$C:$C,'[1]BD Ajust.'!$A:$A,$F$2,'[1]BD Ajust.'!$G:$G,$A55,'[1]BD Ajust.'!$D:$D,$C55)</f>
        <v>17455920</v>
      </c>
      <c r="G55" s="12">
        <f t="shared" ca="1" si="1"/>
        <v>713238</v>
      </c>
      <c r="H55" s="20">
        <f t="shared" ca="1" si="2"/>
        <v>16195613.837563451</v>
      </c>
      <c r="I55" s="20">
        <f t="shared" ca="1" si="3"/>
        <v>683634.83756345185</v>
      </c>
      <c r="J55" s="13">
        <f t="shared" ca="1" si="4"/>
        <v>4.2211110021520573E-2</v>
      </c>
    </row>
    <row r="56" spans="1:10" x14ac:dyDescent="0.25">
      <c r="A56" s="21">
        <v>117</v>
      </c>
      <c r="B56" s="4" t="s">
        <v>99</v>
      </c>
      <c r="C56" s="22">
        <v>2016</v>
      </c>
      <c r="D56" s="9">
        <f>SUMIFS('[1]BD Ajust.'!$C:$C,'[1]BD Ajust.'!$A:$A,$D$3,'[1]BD Ajust.'!$G:$G,$A56,'[1]BD Ajust.'!$D:$D,$C56)</f>
        <v>286874</v>
      </c>
      <c r="E56" s="9">
        <f t="shared" si="0"/>
        <v>4368.6395939086215</v>
      </c>
      <c r="F56" s="9">
        <f>SUMIFS('[1]BD Ajust.'!$C:$C,'[1]BD Ajust.'!$A:$A,$F$2,'[1]BD Ajust.'!$G:$G,$A56,'[1]BD Ajust.'!$D:$D,$C56)</f>
        <v>13600814</v>
      </c>
      <c r="G56" s="12">
        <f t="shared" ca="1" si="1"/>
        <v>548722</v>
      </c>
      <c r="H56" s="20">
        <f t="shared" ca="1" si="2"/>
        <v>13858293.360406091</v>
      </c>
      <c r="I56" s="20">
        <f t="shared" ca="1" si="3"/>
        <v>544353.36040609144</v>
      </c>
      <c r="J56" s="13">
        <f t="shared" ca="1" si="4"/>
        <v>3.9279970935045941E-2</v>
      </c>
    </row>
    <row r="57" spans="1:10" x14ac:dyDescent="0.25">
      <c r="A57" s="21">
        <v>119</v>
      </c>
      <c r="B57" s="4" t="s">
        <v>100</v>
      </c>
      <c r="C57" s="22">
        <v>2016</v>
      </c>
      <c r="D57" s="9">
        <f>SUMIFS('[1]BD Ajust.'!$C:$C,'[1]BD Ajust.'!$A:$A,$D$3,'[1]BD Ajust.'!$G:$G,$A57,'[1]BD Ajust.'!$D:$D,$C57)</f>
        <v>18998</v>
      </c>
      <c r="E57" s="9">
        <f t="shared" si="0"/>
        <v>289.30964467005106</v>
      </c>
      <c r="F57" s="9">
        <f>SUMIFS('[1]BD Ajust.'!$C:$C,'[1]BD Ajust.'!$A:$A,$F$2,'[1]BD Ajust.'!$G:$G,$A57,'[1]BD Ajust.'!$D:$D,$C57)</f>
        <v>16831194</v>
      </c>
      <c r="G57" s="12">
        <f t="shared" ca="1" si="1"/>
        <v>913075</v>
      </c>
      <c r="H57" s="20">
        <f t="shared" ca="1" si="2"/>
        <v>17724981.690355331</v>
      </c>
      <c r="I57" s="20">
        <f t="shared" ca="1" si="3"/>
        <v>912785.69035533001</v>
      </c>
      <c r="J57" s="13">
        <f t="shared" ca="1" si="4"/>
        <v>5.1497130225640952E-2</v>
      </c>
    </row>
    <row r="58" spans="1:10" x14ac:dyDescent="0.25">
      <c r="A58" s="21">
        <v>120</v>
      </c>
      <c r="B58" s="4" t="s">
        <v>101</v>
      </c>
      <c r="C58" s="22">
        <v>2016</v>
      </c>
      <c r="D58" s="9">
        <f>SUMIFS('[1]BD Ajust.'!$C:$C,'[1]BD Ajust.'!$A:$A,$D$3,'[1]BD Ajust.'!$G:$G,$A58,'[1]BD Ajust.'!$D:$D,$C58)</f>
        <v>6897102</v>
      </c>
      <c r="E58" s="9">
        <f t="shared" si="0"/>
        <v>105032.01015228406</v>
      </c>
      <c r="F58" s="9">
        <f>SUMIFS('[1]BD Ajust.'!$C:$C,'[1]BD Ajust.'!$A:$A,$F$2,'[1]BD Ajust.'!$G:$G,$A58,'[1]BD Ajust.'!$D:$D,$C58)</f>
        <v>41519021</v>
      </c>
      <c r="G58" s="12">
        <f t="shared" ca="1" si="1"/>
        <v>1143438</v>
      </c>
      <c r="H58" s="20">
        <f t="shared" ca="1" si="2"/>
        <v>35660324.98984772</v>
      </c>
      <c r="I58" s="20">
        <f t="shared" ca="1" si="3"/>
        <v>1038405.9898477159</v>
      </c>
      <c r="J58" s="13">
        <f t="shared" ca="1" si="4"/>
        <v>2.9119364171340107E-2</v>
      </c>
    </row>
    <row r="59" spans="1:10" x14ac:dyDescent="0.25">
      <c r="A59" s="21">
        <v>121</v>
      </c>
      <c r="B59" s="4" t="s">
        <v>102</v>
      </c>
      <c r="C59" s="22">
        <v>2016</v>
      </c>
      <c r="D59" s="9">
        <f>SUMIFS('[1]BD Ajust.'!$C:$C,'[1]BD Ajust.'!$A:$A,$D$3,'[1]BD Ajust.'!$G:$G,$A59,'[1]BD Ajust.'!$D:$D,$C59)</f>
        <v>0</v>
      </c>
      <c r="E59" s="9">
        <f t="shared" si="0"/>
        <v>0</v>
      </c>
      <c r="F59" s="9">
        <f>SUMIFS('[1]BD Ajust.'!$C:$C,'[1]BD Ajust.'!$A:$A,$F$2,'[1]BD Ajust.'!$G:$G,$A59,'[1]BD Ajust.'!$D:$D,$C59)</f>
        <v>6641542</v>
      </c>
      <c r="G59" s="12">
        <f t="shared" ca="1" si="1"/>
        <v>681128</v>
      </c>
      <c r="H59" s="20">
        <f t="shared" ca="1" si="2"/>
        <v>7322670</v>
      </c>
      <c r="I59" s="20">
        <f t="shared" ca="1" si="3"/>
        <v>681128</v>
      </c>
      <c r="J59" s="13">
        <f t="shared" ca="1" si="4"/>
        <v>9.3016345130942674E-2</v>
      </c>
    </row>
    <row r="60" spans="1:10" x14ac:dyDescent="0.25">
      <c r="A60" s="21">
        <v>123</v>
      </c>
      <c r="B60" s="4" t="s">
        <v>103</v>
      </c>
      <c r="C60" s="22">
        <v>2016</v>
      </c>
      <c r="D60" s="9">
        <f>SUMIFS('[1]BD Ajust.'!$C:$C,'[1]BD Ajust.'!$A:$A,$D$3,'[1]BD Ajust.'!$G:$G,$A60,'[1]BD Ajust.'!$D:$D,$C60)</f>
        <v>6086</v>
      </c>
      <c r="E60" s="9">
        <f t="shared" si="0"/>
        <v>92.68020304568563</v>
      </c>
      <c r="F60" s="9">
        <f>SUMIFS('[1]BD Ajust.'!$C:$C,'[1]BD Ajust.'!$A:$A,$F$2,'[1]BD Ajust.'!$G:$G,$A60,'[1]BD Ajust.'!$D:$D,$C60)</f>
        <v>174598</v>
      </c>
      <c r="G60" s="12">
        <f t="shared" ca="1" si="1"/>
        <v>13286</v>
      </c>
      <c r="H60" s="20">
        <f t="shared" ca="1" si="2"/>
        <v>181705.31979695431</v>
      </c>
      <c r="I60" s="20">
        <f t="shared" ca="1" si="3"/>
        <v>13193.319796954314</v>
      </c>
      <c r="J60" s="13">
        <f t="shared" ca="1" si="4"/>
        <v>7.2608329859010862E-2</v>
      </c>
    </row>
    <row r="61" spans="1:10" x14ac:dyDescent="0.25">
      <c r="A61" s="21">
        <v>126</v>
      </c>
      <c r="B61" s="4" t="s">
        <v>104</v>
      </c>
      <c r="C61" s="22">
        <v>2016</v>
      </c>
      <c r="D61" s="9">
        <f>SUMIFS('[1]BD Ajust.'!$C:$C,'[1]BD Ajust.'!$A:$A,$D$3,'[1]BD Ajust.'!$G:$G,$A61,'[1]BD Ajust.'!$D:$D,$C61)</f>
        <v>2224648</v>
      </c>
      <c r="E61" s="9">
        <f t="shared" si="0"/>
        <v>33877.888324873056</v>
      </c>
      <c r="F61" s="9">
        <f>SUMIFS('[1]BD Ajust.'!$C:$C,'[1]BD Ajust.'!$A:$A,$F$2,'[1]BD Ajust.'!$G:$G,$A61,'[1]BD Ajust.'!$D:$D,$C61)</f>
        <v>26451421</v>
      </c>
      <c r="G61" s="12">
        <f t="shared" ca="1" si="1"/>
        <v>199773</v>
      </c>
      <c r="H61" s="20">
        <f t="shared" ca="1" si="2"/>
        <v>24392668.111675128</v>
      </c>
      <c r="I61" s="20">
        <f t="shared" ca="1" si="3"/>
        <v>165895.11167512694</v>
      </c>
      <c r="J61" s="13">
        <f t="shared" ca="1" si="4"/>
        <v>6.8010236074061989E-3</v>
      </c>
    </row>
    <row r="62" spans="1:10" x14ac:dyDescent="0.25">
      <c r="A62" s="21">
        <v>127</v>
      </c>
      <c r="B62" s="4" t="s">
        <v>105</v>
      </c>
      <c r="C62" s="22">
        <v>2016</v>
      </c>
      <c r="D62" s="9">
        <f>SUMIFS('[1]BD Ajust.'!$C:$C,'[1]BD Ajust.'!$A:$A,$D$3,'[1]BD Ajust.'!$G:$G,$A62,'[1]BD Ajust.'!$D:$D,$C62)</f>
        <v>2482245</v>
      </c>
      <c r="E62" s="9">
        <f t="shared" si="0"/>
        <v>37800.685279187746</v>
      </c>
      <c r="F62" s="9">
        <f>SUMIFS('[1]BD Ajust.'!$C:$C,'[1]BD Ajust.'!$A:$A,$F$2,'[1]BD Ajust.'!$G:$G,$A62,'[1]BD Ajust.'!$D:$D,$C62)</f>
        <v>45870876</v>
      </c>
      <c r="G62" s="12">
        <f t="shared" ca="1" si="1"/>
        <v>986047</v>
      </c>
      <c r="H62" s="20">
        <f t="shared" ca="1" si="2"/>
        <v>44336877.314720809</v>
      </c>
      <c r="I62" s="20">
        <f t="shared" ca="1" si="3"/>
        <v>948246.31472081225</v>
      </c>
      <c r="J62" s="13">
        <f t="shared" ca="1" si="4"/>
        <v>2.1387304928801872E-2</v>
      </c>
    </row>
    <row r="63" spans="1:10" x14ac:dyDescent="0.25">
      <c r="A63" s="21">
        <v>130</v>
      </c>
      <c r="B63" s="4" t="s">
        <v>106</v>
      </c>
      <c r="C63" s="22">
        <v>2016</v>
      </c>
      <c r="D63" s="9">
        <f>SUMIFS('[1]BD Ajust.'!$C:$C,'[1]BD Ajust.'!$A:$A,$D$3,'[1]BD Ajust.'!$G:$G,$A63,'[1]BD Ajust.'!$D:$D,$C63)</f>
        <v>2959728</v>
      </c>
      <c r="E63" s="9">
        <f t="shared" si="0"/>
        <v>45072</v>
      </c>
      <c r="F63" s="9">
        <f>SUMIFS('[1]BD Ajust.'!$C:$C,'[1]BD Ajust.'!$A:$A,$F$2,'[1]BD Ajust.'!$G:$G,$A63,'[1]BD Ajust.'!$D:$D,$C63)</f>
        <v>29762475</v>
      </c>
      <c r="G63" s="12">
        <f t="shared" ca="1" si="1"/>
        <v>1095772</v>
      </c>
      <c r="H63" s="20">
        <f t="shared" ca="1" si="2"/>
        <v>27853447</v>
      </c>
      <c r="I63" s="20">
        <f t="shared" ca="1" si="3"/>
        <v>1050700</v>
      </c>
      <c r="J63" s="13">
        <f t="shared" ca="1" si="4"/>
        <v>3.772244060133742E-2</v>
      </c>
    </row>
    <row r="64" spans="1:10" x14ac:dyDescent="0.25">
      <c r="A64" s="21">
        <v>131</v>
      </c>
      <c r="B64" s="4" t="s">
        <v>107</v>
      </c>
      <c r="C64" s="22">
        <v>2016</v>
      </c>
      <c r="D64" s="9">
        <f>SUMIFS('[1]BD Ajust.'!$C:$C,'[1]BD Ajust.'!$A:$A,$D$3,'[1]BD Ajust.'!$G:$G,$A64,'[1]BD Ajust.'!$D:$D,$C64)</f>
        <v>234057</v>
      </c>
      <c r="E64" s="9">
        <f t="shared" si="0"/>
        <v>3564.3197969543107</v>
      </c>
      <c r="F64" s="9">
        <f>SUMIFS('[1]BD Ajust.'!$C:$C,'[1]BD Ajust.'!$A:$A,$F$2,'[1]BD Ajust.'!$G:$G,$A64,'[1]BD Ajust.'!$D:$D,$C64)</f>
        <v>4315576</v>
      </c>
      <c r="G64" s="12">
        <f t="shared" ca="1" si="1"/>
        <v>140243</v>
      </c>
      <c r="H64" s="20">
        <f t="shared" ca="1" si="2"/>
        <v>4218197.6802030457</v>
      </c>
      <c r="I64" s="20">
        <f t="shared" ca="1" si="3"/>
        <v>136678.68020304569</v>
      </c>
      <c r="J64" s="13">
        <f t="shared" ca="1" si="4"/>
        <v>3.2402151479175481E-2</v>
      </c>
    </row>
    <row r="65" spans="1:10" x14ac:dyDescent="0.25">
      <c r="A65" s="21">
        <v>132</v>
      </c>
      <c r="B65" s="4" t="s">
        <v>108</v>
      </c>
      <c r="C65" s="22">
        <v>2016</v>
      </c>
      <c r="D65" s="9">
        <f>SUMIFS('[1]BD Ajust.'!$C:$C,'[1]BD Ajust.'!$A:$A,$D$3,'[1]BD Ajust.'!$G:$G,$A65,'[1]BD Ajust.'!$D:$D,$C65)</f>
        <v>205208</v>
      </c>
      <c r="E65" s="9">
        <f t="shared" si="0"/>
        <v>3124.9949238578847</v>
      </c>
      <c r="F65" s="9">
        <f>SUMIFS('[1]BD Ajust.'!$C:$C,'[1]BD Ajust.'!$A:$A,$F$2,'[1]BD Ajust.'!$G:$G,$A65,'[1]BD Ajust.'!$D:$D,$C65)</f>
        <v>4955630</v>
      </c>
      <c r="G65" s="12">
        <f t="shared" ca="1" si="1"/>
        <v>55837</v>
      </c>
      <c r="H65" s="20">
        <f t="shared" ca="1" si="2"/>
        <v>4803134.005076142</v>
      </c>
      <c r="I65" s="20">
        <f t="shared" ca="1" si="3"/>
        <v>52712.005076142115</v>
      </c>
      <c r="J65" s="13">
        <f t="shared" ca="1" si="4"/>
        <v>1.0974502277145293E-2</v>
      </c>
    </row>
    <row r="66" spans="1:10" x14ac:dyDescent="0.25">
      <c r="A66" s="21">
        <v>134</v>
      </c>
      <c r="B66" s="4" t="s">
        <v>109</v>
      </c>
      <c r="C66" s="22">
        <v>2016</v>
      </c>
      <c r="D66" s="9">
        <f>SUMIFS('[1]BD Ajust.'!$C:$C,'[1]BD Ajust.'!$A:$A,$D$3,'[1]BD Ajust.'!$G:$G,$A66,'[1]BD Ajust.'!$D:$D,$C66)</f>
        <v>6640965</v>
      </c>
      <c r="E66" s="9">
        <f t="shared" si="0"/>
        <v>101131.44670050777</v>
      </c>
      <c r="F66" s="9">
        <f>SUMIFS('[1]BD Ajust.'!$C:$C,'[1]BD Ajust.'!$A:$A,$F$2,'[1]BD Ajust.'!$G:$G,$A66,'[1]BD Ajust.'!$D:$D,$C66)</f>
        <v>60958902</v>
      </c>
      <c r="G66" s="12">
        <f t="shared" ca="1" si="1"/>
        <v>3792322</v>
      </c>
      <c r="H66" s="20">
        <f t="shared" ca="1" si="2"/>
        <v>58009127.553299494</v>
      </c>
      <c r="I66" s="20">
        <f t="shared" ca="1" si="3"/>
        <v>3691190.5532994922</v>
      </c>
      <c r="J66" s="13">
        <f t="shared" ca="1" si="4"/>
        <v>6.3631202691472669E-2</v>
      </c>
    </row>
    <row r="67" spans="1:10" x14ac:dyDescent="0.25">
      <c r="A67" s="21">
        <v>135</v>
      </c>
      <c r="B67" s="4" t="s">
        <v>110</v>
      </c>
      <c r="C67" s="22">
        <v>2016</v>
      </c>
      <c r="D67" s="9">
        <f>SUMIFS('[1]BD Ajust.'!$C:$C,'[1]BD Ajust.'!$A:$A,$D$3,'[1]BD Ajust.'!$G:$G,$A67,'[1]BD Ajust.'!$D:$D,$C67)</f>
        <v>21718</v>
      </c>
      <c r="E67" s="9">
        <f t="shared" si="0"/>
        <v>330.73096446700583</v>
      </c>
      <c r="F67" s="9">
        <f>SUMIFS('[1]BD Ajust.'!$C:$C,'[1]BD Ajust.'!$A:$A,$F$2,'[1]BD Ajust.'!$G:$G,$A67,'[1]BD Ajust.'!$D:$D,$C67)</f>
        <v>37940620</v>
      </c>
      <c r="G67" s="12">
        <f t="shared" ca="1" si="1"/>
        <v>2288175</v>
      </c>
      <c r="H67" s="20">
        <f t="shared" ca="1" si="2"/>
        <v>40206746.269035533</v>
      </c>
      <c r="I67" s="20">
        <f t="shared" ca="1" si="3"/>
        <v>2287844.2690355331</v>
      </c>
      <c r="J67" s="13">
        <f t="shared" ca="1" si="4"/>
        <v>5.690199982179292E-2</v>
      </c>
    </row>
    <row r="68" spans="1:10" x14ac:dyDescent="0.25">
      <c r="A68" s="21">
        <v>136</v>
      </c>
      <c r="B68" s="4" t="s">
        <v>111</v>
      </c>
      <c r="C68" s="22">
        <v>2016</v>
      </c>
      <c r="D68" s="9">
        <f>SUMIFS('[1]BD Ajust.'!$C:$C,'[1]BD Ajust.'!$A:$A,$D$3,'[1]BD Ajust.'!$G:$G,$A68,'[1]BD Ajust.'!$D:$D,$C68)</f>
        <v>764828</v>
      </c>
      <c r="E68" s="9">
        <f t="shared" si="0"/>
        <v>11647.12690355326</v>
      </c>
      <c r="F68" s="9">
        <f>SUMIFS('[1]BD Ajust.'!$C:$C,'[1]BD Ajust.'!$A:$A,$F$2,'[1]BD Ajust.'!$G:$G,$A68,'[1]BD Ajust.'!$D:$D,$C68)</f>
        <v>14386263</v>
      </c>
      <c r="G68" s="12">
        <f t="shared" ca="1" si="1"/>
        <v>331452</v>
      </c>
      <c r="H68" s="20">
        <f t="shared" ca="1" si="2"/>
        <v>13941239.873096447</v>
      </c>
      <c r="I68" s="20">
        <f t="shared" ca="1" si="3"/>
        <v>319804.87309644674</v>
      </c>
      <c r="J68" s="13">
        <f t="shared" ca="1" si="4"/>
        <v>2.293948572777952E-2</v>
      </c>
    </row>
    <row r="69" spans="1:10" x14ac:dyDescent="0.25">
      <c r="A69" s="21">
        <v>137</v>
      </c>
      <c r="B69" s="4" t="s">
        <v>112</v>
      </c>
      <c r="C69" s="22">
        <v>2016</v>
      </c>
      <c r="D69" s="9">
        <f>SUMIFS('[1]BD Ajust.'!$C:$C,'[1]BD Ajust.'!$A:$A,$D$3,'[1]BD Ajust.'!$G:$G,$A69,'[1]BD Ajust.'!$D:$D,$C69)</f>
        <v>0</v>
      </c>
      <c r="E69" s="9">
        <f t="shared" ref="E69:E115" si="5">D69/(1-1.5%)-D69</f>
        <v>0</v>
      </c>
      <c r="F69" s="9">
        <f>SUMIFS('[1]BD Ajust.'!$C:$C,'[1]BD Ajust.'!$A:$A,$F$2,'[1]BD Ajust.'!$G:$G,$A69,'[1]BD Ajust.'!$D:$D,$C69)</f>
        <v>4615081</v>
      </c>
      <c r="G69" s="12">
        <f t="shared" ref="G69:G115" ca="1" si="6">VLOOKUP(A69,INDIRECT("AÑO"&amp;C69),10,FALSE)</f>
        <v>116573</v>
      </c>
      <c r="H69" s="20">
        <f t="shared" ref="H69:H115" ca="1" si="7">F69+G69-(D69+E69)</f>
        <v>4731654</v>
      </c>
      <c r="I69" s="20">
        <f t="shared" ref="I69:I115" ca="1" si="8">G69-E69</f>
        <v>116573</v>
      </c>
      <c r="J69" s="13">
        <f t="shared" ref="J69:J115" ca="1" si="9">I69/H69</f>
        <v>2.4636839464593142E-2</v>
      </c>
    </row>
    <row r="70" spans="1:10" x14ac:dyDescent="0.25">
      <c r="A70" s="21">
        <v>138</v>
      </c>
      <c r="B70" s="4" t="s">
        <v>113</v>
      </c>
      <c r="C70" s="22">
        <v>2016</v>
      </c>
      <c r="D70" s="9">
        <f>SUMIFS('[1]BD Ajust.'!$C:$C,'[1]BD Ajust.'!$A:$A,$D$3,'[1]BD Ajust.'!$G:$G,$A70,'[1]BD Ajust.'!$D:$D,$C70)</f>
        <v>981396</v>
      </c>
      <c r="E70" s="9">
        <f t="shared" si="5"/>
        <v>14945.116751269088</v>
      </c>
      <c r="F70" s="9">
        <f>SUMIFS('[1]BD Ajust.'!$C:$C,'[1]BD Ajust.'!$A:$A,$F$2,'[1]BD Ajust.'!$G:$G,$A70,'[1]BD Ajust.'!$D:$D,$C70)</f>
        <v>37618811</v>
      </c>
      <c r="G70" s="12">
        <f t="shared" ca="1" si="6"/>
        <v>2456084</v>
      </c>
      <c r="H70" s="20">
        <f t="shared" ca="1" si="7"/>
        <v>39078553.883248731</v>
      </c>
      <c r="I70" s="20">
        <f t="shared" ca="1" si="8"/>
        <v>2441138.883248731</v>
      </c>
      <c r="J70" s="13">
        <f t="shared" ca="1" si="9"/>
        <v>6.2467482561967082E-2</v>
      </c>
    </row>
    <row r="71" spans="1:10" x14ac:dyDescent="0.25">
      <c r="A71" s="21">
        <v>141</v>
      </c>
      <c r="B71" s="4" t="s">
        <v>114</v>
      </c>
      <c r="C71" s="22">
        <v>2016</v>
      </c>
      <c r="D71" s="9">
        <f>SUMIFS('[1]BD Ajust.'!$C:$C,'[1]BD Ajust.'!$A:$A,$D$3,'[1]BD Ajust.'!$G:$G,$A71,'[1]BD Ajust.'!$D:$D,$C71)</f>
        <v>3999098</v>
      </c>
      <c r="E71" s="9">
        <f t="shared" si="5"/>
        <v>60899.969543147366</v>
      </c>
      <c r="F71" s="9">
        <f>SUMIFS('[1]BD Ajust.'!$C:$C,'[1]BD Ajust.'!$A:$A,$F$2,'[1]BD Ajust.'!$G:$G,$A71,'[1]BD Ajust.'!$D:$D,$C71)</f>
        <v>21247271</v>
      </c>
      <c r="G71" s="12">
        <f t="shared" ca="1" si="6"/>
        <v>1119364</v>
      </c>
      <c r="H71" s="20">
        <f t="shared" ca="1" si="7"/>
        <v>18306637.030456852</v>
      </c>
      <c r="I71" s="20">
        <f t="shared" ca="1" si="8"/>
        <v>1058464.0304568526</v>
      </c>
      <c r="J71" s="13">
        <f t="shared" ca="1" si="9"/>
        <v>5.7818594900629766E-2</v>
      </c>
    </row>
    <row r="72" spans="1:10" x14ac:dyDescent="0.25">
      <c r="A72" s="21">
        <v>142</v>
      </c>
      <c r="B72" s="4" t="s">
        <v>115</v>
      </c>
      <c r="C72" s="22">
        <v>2016</v>
      </c>
      <c r="D72" s="9">
        <f>SUMIFS('[1]BD Ajust.'!$C:$C,'[1]BD Ajust.'!$A:$A,$D$3,'[1]BD Ajust.'!$G:$G,$A72,'[1]BD Ajust.'!$D:$D,$C72)</f>
        <v>1024877</v>
      </c>
      <c r="E72" s="9">
        <f t="shared" si="5"/>
        <v>15607.263959390926</v>
      </c>
      <c r="F72" s="9">
        <f>SUMIFS('[1]BD Ajust.'!$C:$C,'[1]BD Ajust.'!$A:$A,$F$2,'[1]BD Ajust.'!$G:$G,$A72,'[1]BD Ajust.'!$D:$D,$C72)</f>
        <v>11554451</v>
      </c>
      <c r="G72" s="12">
        <f t="shared" ca="1" si="6"/>
        <v>212791</v>
      </c>
      <c r="H72" s="20">
        <f t="shared" ca="1" si="7"/>
        <v>10726757.736040609</v>
      </c>
      <c r="I72" s="20">
        <f t="shared" ca="1" si="8"/>
        <v>197183.73604060907</v>
      </c>
      <c r="J72" s="13">
        <f t="shared" ca="1" si="9"/>
        <v>1.8382417212434617E-2</v>
      </c>
    </row>
    <row r="73" spans="1:10" x14ac:dyDescent="0.25">
      <c r="A73" s="21">
        <v>143</v>
      </c>
      <c r="B73" s="4" t="s">
        <v>116</v>
      </c>
      <c r="C73" s="22">
        <v>2016</v>
      </c>
      <c r="D73" s="9">
        <f>SUMIFS('[1]BD Ajust.'!$C:$C,'[1]BD Ajust.'!$A:$A,$D$3,'[1]BD Ajust.'!$G:$G,$A73,'[1]BD Ajust.'!$D:$D,$C73)</f>
        <v>0</v>
      </c>
      <c r="E73" s="9">
        <f t="shared" si="5"/>
        <v>0</v>
      </c>
      <c r="F73" s="9">
        <f>SUMIFS('[1]BD Ajust.'!$C:$C,'[1]BD Ajust.'!$A:$A,$F$2,'[1]BD Ajust.'!$G:$G,$A73,'[1]BD Ajust.'!$D:$D,$C73)</f>
        <v>26114290</v>
      </c>
      <c r="G73" s="12">
        <f t="shared" ca="1" si="6"/>
        <v>781901</v>
      </c>
      <c r="H73" s="20">
        <f t="shared" ca="1" si="7"/>
        <v>26896191</v>
      </c>
      <c r="I73" s="20">
        <f t="shared" ca="1" si="8"/>
        <v>781901</v>
      </c>
      <c r="J73" s="13">
        <f t="shared" ca="1" si="9"/>
        <v>2.9071068092876049E-2</v>
      </c>
    </row>
    <row r="74" spans="1:10" x14ac:dyDescent="0.25">
      <c r="A74" s="21">
        <v>144</v>
      </c>
      <c r="B74" s="4" t="s">
        <v>117</v>
      </c>
      <c r="C74" s="22">
        <v>2016</v>
      </c>
      <c r="D74" s="9">
        <f>SUMIFS('[1]BD Ajust.'!$C:$C,'[1]BD Ajust.'!$A:$A,$D$3,'[1]BD Ajust.'!$G:$G,$A74,'[1]BD Ajust.'!$D:$D,$C74)</f>
        <v>6310443</v>
      </c>
      <c r="E74" s="9">
        <f t="shared" si="5"/>
        <v>96098.116751269437</v>
      </c>
      <c r="F74" s="9">
        <f>SUMIFS('[1]BD Ajust.'!$C:$C,'[1]BD Ajust.'!$A:$A,$F$2,'[1]BD Ajust.'!$G:$G,$A74,'[1]BD Ajust.'!$D:$D,$C74)</f>
        <v>34368826</v>
      </c>
      <c r="G74" s="12">
        <f t="shared" ca="1" si="6"/>
        <v>1423889</v>
      </c>
      <c r="H74" s="20">
        <f t="shared" ca="1" si="7"/>
        <v>29386173.883248731</v>
      </c>
      <c r="I74" s="20">
        <f t="shared" ca="1" si="8"/>
        <v>1327790.8832487306</v>
      </c>
      <c r="J74" s="13">
        <f t="shared" ca="1" si="9"/>
        <v>4.5184204262999454E-2</v>
      </c>
    </row>
    <row r="75" spans="1:10" x14ac:dyDescent="0.25">
      <c r="A75" s="21">
        <v>145</v>
      </c>
      <c r="B75" s="4" t="s">
        <v>118</v>
      </c>
      <c r="C75" s="22">
        <v>2016</v>
      </c>
      <c r="D75" s="9">
        <f>SUMIFS('[1]BD Ajust.'!$C:$C,'[1]BD Ajust.'!$A:$A,$D$3,'[1]BD Ajust.'!$G:$G,$A75,'[1]BD Ajust.'!$D:$D,$C75)</f>
        <v>5671807</v>
      </c>
      <c r="E75" s="9">
        <f t="shared" si="5"/>
        <v>86372.695431471802</v>
      </c>
      <c r="F75" s="9">
        <f>SUMIFS('[1]BD Ajust.'!$C:$C,'[1]BD Ajust.'!$A:$A,$F$2,'[1]BD Ajust.'!$G:$G,$A75,'[1]BD Ajust.'!$D:$D,$C75)</f>
        <v>34472722</v>
      </c>
      <c r="G75" s="12">
        <f t="shared" ca="1" si="6"/>
        <v>1463176</v>
      </c>
      <c r="H75" s="20">
        <f t="shared" ca="1" si="7"/>
        <v>30177718.304568529</v>
      </c>
      <c r="I75" s="20">
        <f t="shared" ca="1" si="8"/>
        <v>1376803.3045685282</v>
      </c>
      <c r="J75" s="13">
        <f t="shared" ca="1" si="9"/>
        <v>4.5623174378962156E-2</v>
      </c>
    </row>
    <row r="76" spans="1:10" x14ac:dyDescent="0.25">
      <c r="A76" s="21">
        <v>146</v>
      </c>
      <c r="B76" s="4" t="s">
        <v>119</v>
      </c>
      <c r="C76" s="22">
        <v>2016</v>
      </c>
      <c r="D76" s="9">
        <f>SUMIFS('[1]BD Ajust.'!$C:$C,'[1]BD Ajust.'!$A:$A,$D$3,'[1]BD Ajust.'!$G:$G,$A76,'[1]BD Ajust.'!$D:$D,$C76)</f>
        <v>528942</v>
      </c>
      <c r="E76" s="9">
        <f t="shared" si="5"/>
        <v>8054.9543147208169</v>
      </c>
      <c r="F76" s="9">
        <f>SUMIFS('[1]BD Ajust.'!$C:$C,'[1]BD Ajust.'!$A:$A,$F$2,'[1]BD Ajust.'!$G:$G,$A76,'[1]BD Ajust.'!$D:$D,$C76)</f>
        <v>8388691</v>
      </c>
      <c r="G76" s="12">
        <f t="shared" ca="1" si="6"/>
        <v>244433</v>
      </c>
      <c r="H76" s="20">
        <f t="shared" ca="1" si="7"/>
        <v>8096127.0456852792</v>
      </c>
      <c r="I76" s="20">
        <f t="shared" ca="1" si="8"/>
        <v>236378.04568527918</v>
      </c>
      <c r="J76" s="13">
        <f t="shared" ca="1" si="9"/>
        <v>2.9196434832535596E-2</v>
      </c>
    </row>
    <row r="77" spans="1:10" x14ac:dyDescent="0.25">
      <c r="A77" s="21">
        <v>147</v>
      </c>
      <c r="B77" s="4" t="s">
        <v>120</v>
      </c>
      <c r="C77" s="22">
        <v>2016</v>
      </c>
      <c r="D77" s="9">
        <f>SUMIFS('[1]BD Ajust.'!$C:$C,'[1]BD Ajust.'!$A:$A,$D$3,'[1]BD Ajust.'!$G:$G,$A77,'[1]BD Ajust.'!$D:$D,$C77)</f>
        <v>3328667</v>
      </c>
      <c r="E77" s="9">
        <f t="shared" si="5"/>
        <v>50690.360406091437</v>
      </c>
      <c r="F77" s="9">
        <f>SUMIFS('[1]BD Ajust.'!$C:$C,'[1]BD Ajust.'!$A:$A,$F$2,'[1]BD Ajust.'!$G:$G,$A77,'[1]BD Ajust.'!$D:$D,$C77)</f>
        <v>12280191</v>
      </c>
      <c r="G77" s="12">
        <f t="shared" ca="1" si="6"/>
        <v>634914</v>
      </c>
      <c r="H77" s="20">
        <f t="shared" ca="1" si="7"/>
        <v>9535747.6395939086</v>
      </c>
      <c r="I77" s="20">
        <f t="shared" ca="1" si="8"/>
        <v>584223.63959390856</v>
      </c>
      <c r="J77" s="13">
        <f t="shared" ca="1" si="9"/>
        <v>6.126668423649563E-2</v>
      </c>
    </row>
    <row r="78" spans="1:10" x14ac:dyDescent="0.25">
      <c r="A78" s="21">
        <v>148</v>
      </c>
      <c r="B78" s="4" t="s">
        <v>121</v>
      </c>
      <c r="C78" s="22">
        <v>2016</v>
      </c>
      <c r="D78" s="9">
        <f>SUMIFS('[1]BD Ajust.'!$C:$C,'[1]BD Ajust.'!$A:$A,$D$3,'[1]BD Ajust.'!$G:$G,$A78,'[1]BD Ajust.'!$D:$D,$C78)</f>
        <v>1140656</v>
      </c>
      <c r="E78" s="9">
        <f t="shared" si="5"/>
        <v>17370.395939086331</v>
      </c>
      <c r="F78" s="9">
        <f>SUMIFS('[1]BD Ajust.'!$C:$C,'[1]BD Ajust.'!$A:$A,$F$2,'[1]BD Ajust.'!$G:$G,$A78,'[1]BD Ajust.'!$D:$D,$C78)</f>
        <v>19425199</v>
      </c>
      <c r="G78" s="12">
        <f t="shared" ca="1" si="6"/>
        <v>862430</v>
      </c>
      <c r="H78" s="20">
        <f t="shared" ca="1" si="7"/>
        <v>19129602.604060914</v>
      </c>
      <c r="I78" s="20">
        <f t="shared" ca="1" si="8"/>
        <v>845059.60406091367</v>
      </c>
      <c r="J78" s="13">
        <f t="shared" ca="1" si="9"/>
        <v>4.4175491856873222E-2</v>
      </c>
    </row>
    <row r="79" spans="1:10" x14ac:dyDescent="0.25">
      <c r="A79" s="21">
        <v>149</v>
      </c>
      <c r="B79" s="4" t="s">
        <v>122</v>
      </c>
      <c r="C79" s="22">
        <v>2016</v>
      </c>
      <c r="D79" s="9">
        <f>SUMIFS('[1]BD Ajust.'!$C:$C,'[1]BD Ajust.'!$A:$A,$D$3,'[1]BD Ajust.'!$G:$G,$A79,'[1]BD Ajust.'!$D:$D,$C79)</f>
        <v>699102</v>
      </c>
      <c r="E79" s="9">
        <f t="shared" si="5"/>
        <v>10646.223350253771</v>
      </c>
      <c r="F79" s="9">
        <f>SUMIFS('[1]BD Ajust.'!$C:$C,'[1]BD Ajust.'!$A:$A,$F$2,'[1]BD Ajust.'!$G:$G,$A79,'[1]BD Ajust.'!$D:$D,$C79)</f>
        <v>42288312</v>
      </c>
      <c r="G79" s="12">
        <f t="shared" ca="1" si="6"/>
        <v>1039645</v>
      </c>
      <c r="H79" s="20">
        <f t="shared" ca="1" si="7"/>
        <v>42618208.776649743</v>
      </c>
      <c r="I79" s="20">
        <f t="shared" ca="1" si="8"/>
        <v>1028998.7766497462</v>
      </c>
      <c r="J79" s="13">
        <f t="shared" ca="1" si="9"/>
        <v>2.4144580595642687E-2</v>
      </c>
    </row>
    <row r="80" spans="1:10" x14ac:dyDescent="0.25">
      <c r="A80" s="21">
        <v>150</v>
      </c>
      <c r="B80" s="4" t="s">
        <v>123</v>
      </c>
      <c r="C80" s="22">
        <v>2016</v>
      </c>
      <c r="D80" s="9">
        <f>SUMIFS('[1]BD Ajust.'!$C:$C,'[1]BD Ajust.'!$A:$A,$D$3,'[1]BD Ajust.'!$G:$G,$A80,'[1]BD Ajust.'!$D:$D,$C80)</f>
        <v>8695342</v>
      </c>
      <c r="E80" s="9">
        <f t="shared" si="5"/>
        <v>132416.37563451752</v>
      </c>
      <c r="F80" s="9">
        <f>SUMIFS('[1]BD Ajust.'!$C:$C,'[1]BD Ajust.'!$A:$A,$F$2,'[1]BD Ajust.'!$G:$G,$A80,'[1]BD Ajust.'!$D:$D,$C80)</f>
        <v>29143765</v>
      </c>
      <c r="G80" s="12">
        <f t="shared" ca="1" si="6"/>
        <v>1469938</v>
      </c>
      <c r="H80" s="20">
        <f t="shared" ca="1" si="7"/>
        <v>21785944.624365482</v>
      </c>
      <c r="I80" s="20">
        <f t="shared" ca="1" si="8"/>
        <v>1337521.6243654825</v>
      </c>
      <c r="J80" s="13">
        <f t="shared" ca="1" si="9"/>
        <v>6.139378610508324E-2</v>
      </c>
    </row>
    <row r="81" spans="1:10" x14ac:dyDescent="0.25">
      <c r="A81" s="21">
        <v>151</v>
      </c>
      <c r="B81" s="4" t="s">
        <v>124</v>
      </c>
      <c r="C81" s="22">
        <v>2016</v>
      </c>
      <c r="D81" s="9">
        <f>SUMIFS('[1]BD Ajust.'!$C:$C,'[1]BD Ajust.'!$A:$A,$D$3,'[1]BD Ajust.'!$G:$G,$A81,'[1]BD Ajust.'!$D:$D,$C81)</f>
        <v>159375</v>
      </c>
      <c r="E81" s="9">
        <f t="shared" si="5"/>
        <v>2427.0304568528081</v>
      </c>
      <c r="F81" s="9">
        <f>SUMIFS('[1]BD Ajust.'!$C:$C,'[1]BD Ajust.'!$A:$A,$F$2,'[1]BD Ajust.'!$G:$G,$A81,'[1]BD Ajust.'!$D:$D,$C81)</f>
        <v>7365999</v>
      </c>
      <c r="G81" s="12">
        <f t="shared" ca="1" si="6"/>
        <v>409303</v>
      </c>
      <c r="H81" s="20">
        <f t="shared" ca="1" si="7"/>
        <v>7613499.9695431469</v>
      </c>
      <c r="I81" s="20">
        <f t="shared" ca="1" si="8"/>
        <v>406875.96954314719</v>
      </c>
      <c r="J81" s="13">
        <f t="shared" ca="1" si="9"/>
        <v>5.3441383223327449E-2</v>
      </c>
    </row>
    <row r="82" spans="1:10" x14ac:dyDescent="0.25">
      <c r="A82" s="21">
        <v>152</v>
      </c>
      <c r="B82" s="4" t="s">
        <v>125</v>
      </c>
      <c r="C82" s="22">
        <v>2016</v>
      </c>
      <c r="D82" s="9">
        <f>SUMIFS('[1]BD Ajust.'!$C:$C,'[1]BD Ajust.'!$A:$A,$D$3,'[1]BD Ajust.'!$G:$G,$A82,'[1]BD Ajust.'!$D:$D,$C82)</f>
        <v>0</v>
      </c>
      <c r="E82" s="9">
        <f t="shared" si="5"/>
        <v>0</v>
      </c>
      <c r="F82" s="9">
        <f>SUMIFS('[1]BD Ajust.'!$C:$C,'[1]BD Ajust.'!$A:$A,$F$2,'[1]BD Ajust.'!$G:$G,$A82,'[1]BD Ajust.'!$D:$D,$C82)</f>
        <v>1601861</v>
      </c>
      <c r="G82" s="12">
        <f t="shared" ca="1" si="6"/>
        <v>55049</v>
      </c>
      <c r="H82" s="20">
        <f t="shared" ca="1" si="7"/>
        <v>1656910</v>
      </c>
      <c r="I82" s="20">
        <f t="shared" ca="1" si="8"/>
        <v>55049</v>
      </c>
      <c r="J82" s="13">
        <f t="shared" ca="1" si="9"/>
        <v>3.3223892667676579E-2</v>
      </c>
    </row>
    <row r="83" spans="1:10" x14ac:dyDescent="0.25">
      <c r="A83" s="21">
        <v>155</v>
      </c>
      <c r="B83" s="4" t="s">
        <v>126</v>
      </c>
      <c r="C83" s="22">
        <v>2016</v>
      </c>
      <c r="D83" s="9">
        <f>SUMIFS('[1]BD Ajust.'!$C:$C,'[1]BD Ajust.'!$A:$A,$D$3,'[1]BD Ajust.'!$G:$G,$A83,'[1]BD Ajust.'!$D:$D,$C83)</f>
        <v>13790851</v>
      </c>
      <c r="E83" s="9">
        <f t="shared" si="5"/>
        <v>210012.95939086378</v>
      </c>
      <c r="F83" s="9">
        <f>SUMIFS('[1]BD Ajust.'!$C:$C,'[1]BD Ajust.'!$A:$A,$F$2,'[1]BD Ajust.'!$G:$G,$A83,'[1]BD Ajust.'!$D:$D,$C83)</f>
        <v>29443890</v>
      </c>
      <c r="G83" s="12">
        <f t="shared" ca="1" si="6"/>
        <v>1315605</v>
      </c>
      <c r="H83" s="20">
        <f t="shared" ca="1" si="7"/>
        <v>16758631.040609136</v>
      </c>
      <c r="I83" s="20">
        <f t="shared" ca="1" si="8"/>
        <v>1105592.0406091362</v>
      </c>
      <c r="J83" s="13">
        <f t="shared" ca="1" si="9"/>
        <v>6.5971500770563574E-2</v>
      </c>
    </row>
    <row r="84" spans="1:10" x14ac:dyDescent="0.25">
      <c r="A84" s="21">
        <v>157</v>
      </c>
      <c r="B84" s="4" t="s">
        <v>127</v>
      </c>
      <c r="C84" s="22">
        <v>2016</v>
      </c>
      <c r="D84" s="9">
        <f>SUMIFS('[1]BD Ajust.'!$C:$C,'[1]BD Ajust.'!$A:$A,$D$3,'[1]BD Ajust.'!$G:$G,$A84,'[1]BD Ajust.'!$D:$D,$C84)</f>
        <v>661795</v>
      </c>
      <c r="E84" s="9">
        <f t="shared" si="5"/>
        <v>10078.096446700511</v>
      </c>
      <c r="F84" s="9">
        <f>SUMIFS('[1]BD Ajust.'!$C:$C,'[1]BD Ajust.'!$A:$A,$F$2,'[1]BD Ajust.'!$G:$G,$A84,'[1]BD Ajust.'!$D:$D,$C84)</f>
        <v>9000293</v>
      </c>
      <c r="G84" s="12">
        <f t="shared" ca="1" si="6"/>
        <v>397074</v>
      </c>
      <c r="H84" s="20">
        <f t="shared" ca="1" si="7"/>
        <v>8725493.9035532996</v>
      </c>
      <c r="I84" s="20">
        <f t="shared" ca="1" si="8"/>
        <v>386995.90355329949</v>
      </c>
      <c r="J84" s="13">
        <f t="shared" ca="1" si="9"/>
        <v>4.435232066298303E-2</v>
      </c>
    </row>
    <row r="85" spans="1:10" x14ac:dyDescent="0.25">
      <c r="A85" s="21">
        <v>159</v>
      </c>
      <c r="B85" s="4" t="s">
        <v>128</v>
      </c>
      <c r="C85" s="22">
        <v>2016</v>
      </c>
      <c r="D85" s="9">
        <f>SUMIFS('[1]BD Ajust.'!$C:$C,'[1]BD Ajust.'!$A:$A,$D$3,'[1]BD Ajust.'!$G:$G,$A85,'[1]BD Ajust.'!$D:$D,$C85)</f>
        <v>946981</v>
      </c>
      <c r="E85" s="9">
        <f t="shared" si="5"/>
        <v>14421.03045685275</v>
      </c>
      <c r="F85" s="9">
        <f>SUMIFS('[1]BD Ajust.'!$C:$C,'[1]BD Ajust.'!$A:$A,$F$2,'[1]BD Ajust.'!$G:$G,$A85,'[1]BD Ajust.'!$D:$D,$C85)</f>
        <v>23471194</v>
      </c>
      <c r="G85" s="12">
        <f t="shared" ca="1" si="6"/>
        <v>981150</v>
      </c>
      <c r="H85" s="20">
        <f t="shared" ca="1" si="7"/>
        <v>23490941.969543148</v>
      </c>
      <c r="I85" s="20">
        <f t="shared" ca="1" si="8"/>
        <v>966728.96954314725</v>
      </c>
      <c r="J85" s="13">
        <f t="shared" ca="1" si="9"/>
        <v>4.115326540743007E-2</v>
      </c>
    </row>
    <row r="86" spans="1:10" x14ac:dyDescent="0.25">
      <c r="A86" s="21">
        <v>161</v>
      </c>
      <c r="B86" s="4" t="s">
        <v>129</v>
      </c>
      <c r="C86" s="22">
        <v>2016</v>
      </c>
      <c r="D86" s="9">
        <f>SUMIFS('[1]BD Ajust.'!$C:$C,'[1]BD Ajust.'!$A:$A,$D$3,'[1]BD Ajust.'!$G:$G,$A86,'[1]BD Ajust.'!$D:$D,$C86)</f>
        <v>4011815</v>
      </c>
      <c r="E86" s="9">
        <f t="shared" si="5"/>
        <v>61093.629441624507</v>
      </c>
      <c r="F86" s="9">
        <f>SUMIFS('[1]BD Ajust.'!$C:$C,'[1]BD Ajust.'!$A:$A,$F$2,'[1]BD Ajust.'!$G:$G,$A86,'[1]BD Ajust.'!$D:$D,$C86)</f>
        <v>88194998</v>
      </c>
      <c r="G86" s="12">
        <f t="shared" ca="1" si="6"/>
        <v>6670268</v>
      </c>
      <c r="H86" s="20">
        <f t="shared" ca="1" si="7"/>
        <v>90792357.370558381</v>
      </c>
      <c r="I86" s="20">
        <f t="shared" ca="1" si="8"/>
        <v>6609174.3705583755</v>
      </c>
      <c r="J86" s="13">
        <f t="shared" ca="1" si="9"/>
        <v>7.2794391091573971E-2</v>
      </c>
    </row>
    <row r="87" spans="1:10" x14ac:dyDescent="0.25">
      <c r="A87" s="21">
        <v>163</v>
      </c>
      <c r="B87" s="4" t="s">
        <v>130</v>
      </c>
      <c r="C87" s="22">
        <v>2016</v>
      </c>
      <c r="D87" s="9">
        <f>SUMIFS('[1]BD Ajust.'!$C:$C,'[1]BD Ajust.'!$A:$A,$D$3,'[1]BD Ajust.'!$G:$G,$A87,'[1]BD Ajust.'!$D:$D,$C87)</f>
        <v>136053</v>
      </c>
      <c r="E87" s="9">
        <f t="shared" si="5"/>
        <v>2071.8730964467104</v>
      </c>
      <c r="F87" s="9">
        <f>SUMIFS('[1]BD Ajust.'!$C:$C,'[1]BD Ajust.'!$A:$A,$F$2,'[1]BD Ajust.'!$G:$G,$A87,'[1]BD Ajust.'!$D:$D,$C87)</f>
        <v>5610259</v>
      </c>
      <c r="G87" s="12">
        <f t="shared" ca="1" si="6"/>
        <v>286440</v>
      </c>
      <c r="H87" s="20">
        <f t="shared" ca="1" si="7"/>
        <v>5758574.1269035535</v>
      </c>
      <c r="I87" s="20">
        <f t="shared" ca="1" si="8"/>
        <v>284368.12690355326</v>
      </c>
      <c r="J87" s="13">
        <f t="shared" ca="1" si="9"/>
        <v>4.9381690786094133E-2</v>
      </c>
    </row>
    <row r="88" spans="1:10" x14ac:dyDescent="0.25">
      <c r="A88" s="21">
        <v>164</v>
      </c>
      <c r="B88" s="4" t="s">
        <v>131</v>
      </c>
      <c r="C88" s="22">
        <v>2016</v>
      </c>
      <c r="D88" s="9">
        <f>SUMIFS('[1]BD Ajust.'!$C:$C,'[1]BD Ajust.'!$A:$A,$D$3,'[1]BD Ajust.'!$G:$G,$A88,'[1]BD Ajust.'!$D:$D,$C88)</f>
        <v>8802524</v>
      </c>
      <c r="E88" s="9">
        <f t="shared" si="5"/>
        <v>134048.58883248828</v>
      </c>
      <c r="F88" s="9">
        <f>SUMIFS('[1]BD Ajust.'!$C:$C,'[1]BD Ajust.'!$A:$A,$F$2,'[1]BD Ajust.'!$G:$G,$A88,'[1]BD Ajust.'!$D:$D,$C88)</f>
        <v>26169526</v>
      </c>
      <c r="G88" s="12">
        <f t="shared" ca="1" si="6"/>
        <v>572876</v>
      </c>
      <c r="H88" s="20">
        <f t="shared" ca="1" si="7"/>
        <v>17805829.41116751</v>
      </c>
      <c r="I88" s="20">
        <f t="shared" ca="1" si="8"/>
        <v>438827.41116751172</v>
      </c>
      <c r="J88" s="13">
        <f t="shared" ca="1" si="9"/>
        <v>2.464515418148883E-2</v>
      </c>
    </row>
    <row r="89" spans="1:10" x14ac:dyDescent="0.25">
      <c r="A89" s="21">
        <v>166</v>
      </c>
      <c r="B89" s="4" t="s">
        <v>132</v>
      </c>
      <c r="C89" s="22">
        <v>2016</v>
      </c>
      <c r="D89" s="9">
        <f>SUMIFS('[1]BD Ajust.'!$C:$C,'[1]BD Ajust.'!$A:$A,$D$3,'[1]BD Ajust.'!$G:$G,$A89,'[1]BD Ajust.'!$D:$D,$C89)</f>
        <v>9124367</v>
      </c>
      <c r="E89" s="9">
        <f t="shared" si="5"/>
        <v>138949.75126903504</v>
      </c>
      <c r="F89" s="9">
        <f>SUMIFS('[1]BD Ajust.'!$C:$C,'[1]BD Ajust.'!$A:$A,$F$2,'[1]BD Ajust.'!$G:$G,$A89,'[1]BD Ajust.'!$D:$D,$C89)</f>
        <v>28383129</v>
      </c>
      <c r="G89" s="12">
        <f t="shared" ca="1" si="6"/>
        <v>737384</v>
      </c>
      <c r="H89" s="20">
        <f t="shared" ca="1" si="7"/>
        <v>19857196.248730965</v>
      </c>
      <c r="I89" s="20">
        <f t="shared" ca="1" si="8"/>
        <v>598434.24873096496</v>
      </c>
      <c r="J89" s="13">
        <f t="shared" ca="1" si="9"/>
        <v>3.0136895523163787E-2</v>
      </c>
    </row>
    <row r="90" spans="1:10" x14ac:dyDescent="0.25">
      <c r="A90" s="21">
        <v>167</v>
      </c>
      <c r="B90" s="4" t="s">
        <v>133</v>
      </c>
      <c r="C90" s="22">
        <v>2016</v>
      </c>
      <c r="D90" s="9">
        <f>SUMIFS('[1]BD Ajust.'!$C:$C,'[1]BD Ajust.'!$A:$A,$D$3,'[1]BD Ajust.'!$G:$G,$A90,'[1]BD Ajust.'!$D:$D,$C90)</f>
        <v>0</v>
      </c>
      <c r="E90" s="9">
        <f t="shared" si="5"/>
        <v>0</v>
      </c>
      <c r="F90" s="9">
        <f>SUMIFS('[1]BD Ajust.'!$C:$C,'[1]BD Ajust.'!$A:$A,$F$2,'[1]BD Ajust.'!$G:$G,$A90,'[1]BD Ajust.'!$D:$D,$C90)</f>
        <v>820880</v>
      </c>
      <c r="G90" s="12">
        <f t="shared" ca="1" si="6"/>
        <v>12866</v>
      </c>
      <c r="H90" s="20">
        <f t="shared" ca="1" si="7"/>
        <v>833746</v>
      </c>
      <c r="I90" s="20">
        <f t="shared" ca="1" si="8"/>
        <v>12866</v>
      </c>
      <c r="J90" s="13">
        <f t="shared" ca="1" si="9"/>
        <v>1.5431558292333636E-2</v>
      </c>
    </row>
    <row r="91" spans="1:10" x14ac:dyDescent="0.25">
      <c r="A91" s="21">
        <v>170</v>
      </c>
      <c r="B91" s="4" t="s">
        <v>134</v>
      </c>
      <c r="C91" s="22">
        <v>2016</v>
      </c>
      <c r="D91" s="9">
        <f>SUMIFS('[1]BD Ajust.'!$C:$C,'[1]BD Ajust.'!$A:$A,$D$3,'[1]BD Ajust.'!$G:$G,$A91,'[1]BD Ajust.'!$D:$D,$C91)</f>
        <v>205617</v>
      </c>
      <c r="E91" s="9">
        <f t="shared" si="5"/>
        <v>3131.2233502538002</v>
      </c>
      <c r="F91" s="9">
        <f>SUMIFS('[1]BD Ajust.'!$C:$C,'[1]BD Ajust.'!$A:$A,$F$2,'[1]BD Ajust.'!$G:$G,$A91,'[1]BD Ajust.'!$D:$D,$C91)</f>
        <v>19440142</v>
      </c>
      <c r="G91" s="12">
        <f t="shared" ca="1" si="6"/>
        <v>924144</v>
      </c>
      <c r="H91" s="20">
        <f t="shared" ca="1" si="7"/>
        <v>20155537.776649747</v>
      </c>
      <c r="I91" s="20">
        <f t="shared" ca="1" si="8"/>
        <v>921012.77664974623</v>
      </c>
      <c r="J91" s="13">
        <f t="shared" ca="1" si="9"/>
        <v>4.5695271783655525E-2</v>
      </c>
    </row>
    <row r="92" spans="1:10" x14ac:dyDescent="0.25">
      <c r="A92" s="21">
        <v>175</v>
      </c>
      <c r="B92" s="4" t="s">
        <v>135</v>
      </c>
      <c r="C92" s="22">
        <v>2016</v>
      </c>
      <c r="D92" s="9">
        <f>SUMIFS('[1]BD Ajust.'!$C:$C,'[1]BD Ajust.'!$A:$A,$D$3,'[1]BD Ajust.'!$G:$G,$A92,'[1]BD Ajust.'!$D:$D,$C92)</f>
        <v>1436777</v>
      </c>
      <c r="E92" s="9">
        <f t="shared" si="5"/>
        <v>21879.852791878162</v>
      </c>
      <c r="F92" s="9">
        <f>SUMIFS('[1]BD Ajust.'!$C:$C,'[1]BD Ajust.'!$A:$A,$F$2,'[1]BD Ajust.'!$G:$G,$A92,'[1]BD Ajust.'!$D:$D,$C92)</f>
        <v>12079562</v>
      </c>
      <c r="G92" s="12">
        <f t="shared" ca="1" si="6"/>
        <v>74952</v>
      </c>
      <c r="H92" s="20">
        <f t="shared" ca="1" si="7"/>
        <v>10695857.147208123</v>
      </c>
      <c r="I92" s="20">
        <f t="shared" ca="1" si="8"/>
        <v>53072.147208121838</v>
      </c>
      <c r="J92" s="13">
        <f t="shared" ca="1" si="9"/>
        <v>4.9619349321596866E-3</v>
      </c>
    </row>
    <row r="93" spans="1:10" x14ac:dyDescent="0.25">
      <c r="A93" s="21">
        <v>176</v>
      </c>
      <c r="B93" s="4" t="s">
        <v>136</v>
      </c>
      <c r="C93" s="22">
        <v>2016</v>
      </c>
      <c r="D93" s="9">
        <f>SUMIFS('[1]BD Ajust.'!$C:$C,'[1]BD Ajust.'!$A:$A,$D$3,'[1]BD Ajust.'!$G:$G,$A93,'[1]BD Ajust.'!$D:$D,$C93)</f>
        <v>4822021</v>
      </c>
      <c r="E93" s="9">
        <f t="shared" si="5"/>
        <v>73431.791878172196</v>
      </c>
      <c r="F93" s="9">
        <f>SUMIFS('[1]BD Ajust.'!$C:$C,'[1]BD Ajust.'!$A:$A,$F$2,'[1]BD Ajust.'!$G:$G,$A93,'[1]BD Ajust.'!$D:$D,$C93)</f>
        <v>13718397</v>
      </c>
      <c r="G93" s="12">
        <f t="shared" ca="1" si="6"/>
        <v>833502</v>
      </c>
      <c r="H93" s="20">
        <f t="shared" ca="1" si="7"/>
        <v>9656446.2081218287</v>
      </c>
      <c r="I93" s="20">
        <f t="shared" ca="1" si="8"/>
        <v>760070.2081218278</v>
      </c>
      <c r="J93" s="13">
        <f t="shared" ca="1" si="9"/>
        <v>7.8711173007161697E-2</v>
      </c>
    </row>
    <row r="94" spans="1:10" x14ac:dyDescent="0.25">
      <c r="A94" s="21">
        <v>177</v>
      </c>
      <c r="B94" s="4" t="s">
        <v>137</v>
      </c>
      <c r="C94" s="22">
        <v>2016</v>
      </c>
      <c r="D94" s="9">
        <f>SUMIFS('[1]BD Ajust.'!$C:$C,'[1]BD Ajust.'!$A:$A,$D$3,'[1]BD Ajust.'!$G:$G,$A94,'[1]BD Ajust.'!$D:$D,$C94)</f>
        <v>7124951</v>
      </c>
      <c r="E94" s="9">
        <f t="shared" si="5"/>
        <v>108501.79187817313</v>
      </c>
      <c r="F94" s="9">
        <f>SUMIFS('[1]BD Ajust.'!$C:$C,'[1]BD Ajust.'!$A:$A,$F$2,'[1]BD Ajust.'!$G:$G,$A94,'[1]BD Ajust.'!$D:$D,$C94)</f>
        <v>39997209</v>
      </c>
      <c r="G94" s="12">
        <f t="shared" ca="1" si="6"/>
        <v>1420531</v>
      </c>
      <c r="H94" s="20">
        <f t="shared" ca="1" si="7"/>
        <v>34184287.208121829</v>
      </c>
      <c r="I94" s="20">
        <f t="shared" ca="1" si="8"/>
        <v>1312029.2081218269</v>
      </c>
      <c r="J94" s="13">
        <f t="shared" ca="1" si="9"/>
        <v>3.8381060869688177E-2</v>
      </c>
    </row>
    <row r="95" spans="1:10" x14ac:dyDescent="0.25">
      <c r="A95" s="21">
        <v>178</v>
      </c>
      <c r="B95" s="4" t="s">
        <v>138</v>
      </c>
      <c r="C95" s="22">
        <v>2016</v>
      </c>
      <c r="D95" s="9">
        <f>SUMIFS('[1]BD Ajust.'!$C:$C,'[1]BD Ajust.'!$A:$A,$D$3,'[1]BD Ajust.'!$G:$G,$A95,'[1]BD Ajust.'!$D:$D,$C95)</f>
        <v>573788</v>
      </c>
      <c r="E95" s="9">
        <f t="shared" si="5"/>
        <v>8737.8883248730563</v>
      </c>
      <c r="F95" s="9">
        <f>SUMIFS('[1]BD Ajust.'!$C:$C,'[1]BD Ajust.'!$A:$A,$F$2,'[1]BD Ajust.'!$G:$G,$A95,'[1]BD Ajust.'!$D:$D,$C95)</f>
        <v>4672987</v>
      </c>
      <c r="G95" s="12">
        <f t="shared" ca="1" si="6"/>
        <v>295058</v>
      </c>
      <c r="H95" s="20">
        <f t="shared" ca="1" si="7"/>
        <v>4385519.1116751265</v>
      </c>
      <c r="I95" s="20">
        <f t="shared" ca="1" si="8"/>
        <v>286320.11167512694</v>
      </c>
      <c r="J95" s="13">
        <f t="shared" ca="1" si="9"/>
        <v>6.5287621461478915E-2</v>
      </c>
    </row>
    <row r="96" spans="1:10" x14ac:dyDescent="0.25">
      <c r="A96" s="21">
        <v>179</v>
      </c>
      <c r="B96" s="4" t="s">
        <v>139</v>
      </c>
      <c r="C96" s="22">
        <v>2016</v>
      </c>
      <c r="D96" s="9">
        <f>SUMIFS('[1]BD Ajust.'!$C:$C,'[1]BD Ajust.'!$A:$A,$D$3,'[1]BD Ajust.'!$G:$G,$A96,'[1]BD Ajust.'!$D:$D,$C96)</f>
        <v>0</v>
      </c>
      <c r="E96" s="9">
        <f t="shared" si="5"/>
        <v>0</v>
      </c>
      <c r="F96" s="9">
        <f>SUMIFS('[1]BD Ajust.'!$C:$C,'[1]BD Ajust.'!$A:$A,$F$2,'[1]BD Ajust.'!$G:$G,$A96,'[1]BD Ajust.'!$D:$D,$C96)</f>
        <v>5334351</v>
      </c>
      <c r="G96" s="12">
        <f t="shared" ca="1" si="6"/>
        <v>220815</v>
      </c>
      <c r="H96" s="20">
        <f t="shared" ca="1" si="7"/>
        <v>5555166</v>
      </c>
      <c r="I96" s="20">
        <f t="shared" ca="1" si="8"/>
        <v>220815</v>
      </c>
      <c r="J96" s="13">
        <f t="shared" ca="1" si="9"/>
        <v>3.9749487234044853E-2</v>
      </c>
    </row>
    <row r="97" spans="1:10" x14ac:dyDescent="0.25">
      <c r="A97" s="21">
        <v>181</v>
      </c>
      <c r="B97" s="4" t="s">
        <v>140</v>
      </c>
      <c r="C97" s="22">
        <v>2016</v>
      </c>
      <c r="D97" s="9">
        <f>SUMIFS('[1]BD Ajust.'!$C:$C,'[1]BD Ajust.'!$A:$A,$D$3,'[1]BD Ajust.'!$G:$G,$A97,'[1]BD Ajust.'!$D:$D,$C97)</f>
        <v>98706</v>
      </c>
      <c r="E97" s="9">
        <f t="shared" si="5"/>
        <v>1503.1370558375638</v>
      </c>
      <c r="F97" s="9">
        <f>SUMIFS('[1]BD Ajust.'!$C:$C,'[1]BD Ajust.'!$A:$A,$F$2,'[1]BD Ajust.'!$G:$G,$A97,'[1]BD Ajust.'!$D:$D,$C97)</f>
        <v>831622</v>
      </c>
      <c r="G97" s="12">
        <f t="shared" ca="1" si="6"/>
        <v>32375</v>
      </c>
      <c r="H97" s="20">
        <f t="shared" ca="1" si="7"/>
        <v>763787.86294416245</v>
      </c>
      <c r="I97" s="20">
        <f t="shared" ca="1" si="8"/>
        <v>30871.862944162436</v>
      </c>
      <c r="J97" s="13">
        <f t="shared" ca="1" si="9"/>
        <v>4.0419420682021701E-2</v>
      </c>
    </row>
    <row r="98" spans="1:10" x14ac:dyDescent="0.25">
      <c r="A98" s="21">
        <v>182</v>
      </c>
      <c r="B98" s="4" t="s">
        <v>141</v>
      </c>
      <c r="C98" s="22">
        <v>2016</v>
      </c>
      <c r="D98" s="9">
        <f>SUMIFS('[1]BD Ajust.'!$C:$C,'[1]BD Ajust.'!$A:$A,$D$3,'[1]BD Ajust.'!$G:$G,$A98,'[1]BD Ajust.'!$D:$D,$C98)</f>
        <v>436878</v>
      </c>
      <c r="E98" s="9">
        <f t="shared" si="5"/>
        <v>6652.9644670051057</v>
      </c>
      <c r="F98" s="9">
        <f>SUMIFS('[1]BD Ajust.'!$C:$C,'[1]BD Ajust.'!$A:$A,$F$2,'[1]BD Ajust.'!$G:$G,$A98,'[1]BD Ajust.'!$D:$D,$C98)</f>
        <v>8465650</v>
      </c>
      <c r="G98" s="12">
        <f t="shared" ca="1" si="6"/>
        <v>356410</v>
      </c>
      <c r="H98" s="20">
        <f t="shared" ca="1" si="7"/>
        <v>8378529.0355329951</v>
      </c>
      <c r="I98" s="20">
        <f t="shared" ca="1" si="8"/>
        <v>349757.03553299489</v>
      </c>
      <c r="J98" s="13">
        <f t="shared" ca="1" si="9"/>
        <v>4.1744443929201624E-2</v>
      </c>
    </row>
    <row r="99" spans="1:10" x14ac:dyDescent="0.25">
      <c r="A99" s="21">
        <v>187</v>
      </c>
      <c r="B99" s="4" t="s">
        <v>142</v>
      </c>
      <c r="C99" s="22">
        <v>2016</v>
      </c>
      <c r="D99" s="9">
        <f>SUMIFS('[1]BD Ajust.'!$C:$C,'[1]BD Ajust.'!$A:$A,$D$3,'[1]BD Ajust.'!$G:$G,$A99,'[1]BD Ajust.'!$D:$D,$C99)</f>
        <v>3224296</v>
      </c>
      <c r="E99" s="9">
        <f t="shared" si="5"/>
        <v>49100.954314720817</v>
      </c>
      <c r="F99" s="9">
        <f>SUMIFS('[1]BD Ajust.'!$C:$C,'[1]BD Ajust.'!$A:$A,$F$2,'[1]BD Ajust.'!$G:$G,$A99,'[1]BD Ajust.'!$D:$D,$C99)</f>
        <v>11733626</v>
      </c>
      <c r="G99" s="12">
        <f t="shared" ca="1" si="6"/>
        <v>543186</v>
      </c>
      <c r="H99" s="20">
        <f t="shared" ca="1" si="7"/>
        <v>9003415.0456852801</v>
      </c>
      <c r="I99" s="20">
        <f t="shared" ca="1" si="8"/>
        <v>494085.04568527918</v>
      </c>
      <c r="J99" s="13">
        <f t="shared" ca="1" si="9"/>
        <v>5.4877515162656008E-2</v>
      </c>
    </row>
    <row r="100" spans="1:10" x14ac:dyDescent="0.25">
      <c r="A100" s="21">
        <v>188</v>
      </c>
      <c r="B100" s="4" t="s">
        <v>143</v>
      </c>
      <c r="C100" s="22">
        <v>2016</v>
      </c>
      <c r="D100" s="9">
        <f>SUMIFS('[1]BD Ajust.'!$C:$C,'[1]BD Ajust.'!$A:$A,$D$3,'[1]BD Ajust.'!$G:$G,$A100,'[1]BD Ajust.'!$D:$D,$C100)</f>
        <v>32920</v>
      </c>
      <c r="E100" s="9">
        <f t="shared" si="5"/>
        <v>501.31979695431801</v>
      </c>
      <c r="F100" s="9">
        <f>SUMIFS('[1]BD Ajust.'!$C:$C,'[1]BD Ajust.'!$A:$A,$F$2,'[1]BD Ajust.'!$G:$G,$A100,'[1]BD Ajust.'!$D:$D,$C100)</f>
        <v>19998876</v>
      </c>
      <c r="G100" s="12">
        <f t="shared" ca="1" si="6"/>
        <v>456740</v>
      </c>
      <c r="H100" s="20">
        <f t="shared" ca="1" si="7"/>
        <v>20422194.680203047</v>
      </c>
      <c r="I100" s="20">
        <f t="shared" ca="1" si="8"/>
        <v>456238.68020304566</v>
      </c>
      <c r="J100" s="13">
        <f t="shared" ca="1" si="9"/>
        <v>2.2340335470668892E-2</v>
      </c>
    </row>
    <row r="101" spans="1:10" x14ac:dyDescent="0.25">
      <c r="A101" s="21">
        <v>190</v>
      </c>
      <c r="B101" s="4" t="s">
        <v>144</v>
      </c>
      <c r="C101" s="22">
        <v>2016</v>
      </c>
      <c r="D101" s="9">
        <f>SUMIFS('[1]BD Ajust.'!$C:$C,'[1]BD Ajust.'!$A:$A,$D$3,'[1]BD Ajust.'!$G:$G,$A101,'[1]BD Ajust.'!$D:$D,$C101)</f>
        <v>160154</v>
      </c>
      <c r="E101" s="9">
        <f t="shared" si="5"/>
        <v>2438.8934010152298</v>
      </c>
      <c r="F101" s="9">
        <f>SUMIFS('[1]BD Ajust.'!$C:$C,'[1]BD Ajust.'!$A:$A,$F$2,'[1]BD Ajust.'!$G:$G,$A101,'[1]BD Ajust.'!$D:$D,$C101)</f>
        <v>3706255</v>
      </c>
      <c r="G101" s="12">
        <f t="shared" ca="1" si="6"/>
        <v>8818</v>
      </c>
      <c r="H101" s="20">
        <f t="shared" ca="1" si="7"/>
        <v>3552480.1065989849</v>
      </c>
      <c r="I101" s="20">
        <f t="shared" ca="1" si="8"/>
        <v>6379.1065989847702</v>
      </c>
      <c r="J101" s="13">
        <f t="shared" ca="1" si="9"/>
        <v>1.7956769376794328E-3</v>
      </c>
    </row>
    <row r="102" spans="1:10" x14ac:dyDescent="0.25">
      <c r="A102" s="21">
        <v>192</v>
      </c>
      <c r="B102" s="4" t="s">
        <v>145</v>
      </c>
      <c r="C102" s="22">
        <v>2016</v>
      </c>
      <c r="D102" s="9">
        <f>SUMIFS('[1]BD Ajust.'!$C:$C,'[1]BD Ajust.'!$A:$A,$D$3,'[1]BD Ajust.'!$G:$G,$A102,'[1]BD Ajust.'!$D:$D,$C102)</f>
        <v>1325465</v>
      </c>
      <c r="E102" s="9">
        <f t="shared" si="5"/>
        <v>20184.746192893479</v>
      </c>
      <c r="F102" s="9">
        <f>SUMIFS('[1]BD Ajust.'!$C:$C,'[1]BD Ajust.'!$A:$A,$F$2,'[1]BD Ajust.'!$G:$G,$A102,'[1]BD Ajust.'!$D:$D,$C102)</f>
        <v>5106836</v>
      </c>
      <c r="G102" s="12">
        <f t="shared" ca="1" si="6"/>
        <v>110885</v>
      </c>
      <c r="H102" s="20">
        <f t="shared" ca="1" si="7"/>
        <v>3872071.2538071065</v>
      </c>
      <c r="I102" s="20">
        <f t="shared" ca="1" si="8"/>
        <v>90700.253807106521</v>
      </c>
      <c r="J102" s="13">
        <f t="shared" ca="1" si="9"/>
        <v>2.3424221266054444E-2</v>
      </c>
    </row>
    <row r="103" spans="1:10" x14ac:dyDescent="0.25">
      <c r="A103" s="21">
        <v>193</v>
      </c>
      <c r="B103" s="4" t="s">
        <v>146</v>
      </c>
      <c r="C103" s="22">
        <v>2016</v>
      </c>
      <c r="D103" s="9">
        <f>SUMIFS('[1]BD Ajust.'!$C:$C,'[1]BD Ajust.'!$A:$A,$D$3,'[1]BD Ajust.'!$G:$G,$A103,'[1]BD Ajust.'!$D:$D,$C103)</f>
        <v>9573003</v>
      </c>
      <c r="E103" s="9">
        <f t="shared" si="5"/>
        <v>145781.77157360502</v>
      </c>
      <c r="F103" s="9">
        <f>SUMIFS('[1]BD Ajust.'!$C:$C,'[1]BD Ajust.'!$A:$A,$F$2,'[1]BD Ajust.'!$G:$G,$A103,'[1]BD Ajust.'!$D:$D,$C103)</f>
        <v>35894209</v>
      </c>
      <c r="G103" s="12">
        <f t="shared" ca="1" si="6"/>
        <v>886634</v>
      </c>
      <c r="H103" s="20">
        <f t="shared" ca="1" si="7"/>
        <v>27062058.228426397</v>
      </c>
      <c r="I103" s="20">
        <f t="shared" ca="1" si="8"/>
        <v>740852.22842639498</v>
      </c>
      <c r="J103" s="13">
        <f t="shared" ca="1" si="9"/>
        <v>2.7376048864169264E-2</v>
      </c>
    </row>
    <row r="104" spans="1:10" x14ac:dyDescent="0.25">
      <c r="A104" s="21">
        <v>194</v>
      </c>
      <c r="B104" s="4" t="s">
        <v>147</v>
      </c>
      <c r="C104" s="22">
        <v>2016</v>
      </c>
      <c r="D104" s="9">
        <f>SUMIFS('[1]BD Ajust.'!$C:$C,'[1]BD Ajust.'!$A:$A,$D$3,'[1]BD Ajust.'!$G:$G,$A104,'[1]BD Ajust.'!$D:$D,$C104)</f>
        <v>3611171</v>
      </c>
      <c r="E104" s="9">
        <f t="shared" si="5"/>
        <v>54992.451776649803</v>
      </c>
      <c r="F104" s="9">
        <f>SUMIFS('[1]BD Ajust.'!$C:$C,'[1]BD Ajust.'!$A:$A,$F$2,'[1]BD Ajust.'!$G:$G,$A104,'[1]BD Ajust.'!$D:$D,$C104)</f>
        <v>14480783</v>
      </c>
      <c r="G104" s="12">
        <f t="shared" ca="1" si="6"/>
        <v>283183</v>
      </c>
      <c r="H104" s="20">
        <f t="shared" ca="1" si="7"/>
        <v>11097802.54822335</v>
      </c>
      <c r="I104" s="20">
        <f t="shared" ca="1" si="8"/>
        <v>228190.5482233502</v>
      </c>
      <c r="J104" s="13">
        <f t="shared" ca="1" si="9"/>
        <v>2.0561777634066958E-2</v>
      </c>
    </row>
    <row r="105" spans="1:10" x14ac:dyDescent="0.25">
      <c r="A105" s="21">
        <v>195</v>
      </c>
      <c r="B105" s="4" t="s">
        <v>148</v>
      </c>
      <c r="C105" s="22">
        <v>2016</v>
      </c>
      <c r="D105" s="9">
        <f>SUMIFS('[1]BD Ajust.'!$C:$C,'[1]BD Ajust.'!$A:$A,$D$3,'[1]BD Ajust.'!$G:$G,$A105,'[1]BD Ajust.'!$D:$D,$C105)</f>
        <v>3514873</v>
      </c>
      <c r="E105" s="9">
        <f t="shared" si="5"/>
        <v>53525.98477157345</v>
      </c>
      <c r="F105" s="9">
        <f>SUMIFS('[1]BD Ajust.'!$C:$C,'[1]BD Ajust.'!$A:$A,$F$2,'[1]BD Ajust.'!$G:$G,$A105,'[1]BD Ajust.'!$D:$D,$C105)</f>
        <v>14636889</v>
      </c>
      <c r="G105" s="12">
        <f t="shared" ca="1" si="6"/>
        <v>416161</v>
      </c>
      <c r="H105" s="20">
        <f t="shared" ca="1" si="7"/>
        <v>11484651.015228426</v>
      </c>
      <c r="I105" s="20">
        <f t="shared" ca="1" si="8"/>
        <v>362635.01522842655</v>
      </c>
      <c r="J105" s="13">
        <f t="shared" ca="1" si="9"/>
        <v>3.1575623390521793E-2</v>
      </c>
    </row>
    <row r="106" spans="1:10" x14ac:dyDescent="0.25">
      <c r="A106" s="21">
        <v>202</v>
      </c>
      <c r="B106" s="4" t="s">
        <v>149</v>
      </c>
      <c r="C106" s="22">
        <v>2016</v>
      </c>
      <c r="D106" s="9">
        <f>SUMIFS('[1]BD Ajust.'!$C:$C,'[1]BD Ajust.'!$A:$A,$D$3,'[1]BD Ajust.'!$G:$G,$A106,'[1]BD Ajust.'!$D:$D,$C106)</f>
        <v>84063</v>
      </c>
      <c r="E106" s="9">
        <f t="shared" si="5"/>
        <v>1280.1472081218235</v>
      </c>
      <c r="F106" s="9">
        <f>SUMIFS('[1]BD Ajust.'!$C:$C,'[1]BD Ajust.'!$A:$A,$F$2,'[1]BD Ajust.'!$G:$G,$A106,'[1]BD Ajust.'!$D:$D,$C106)</f>
        <v>1197083</v>
      </c>
      <c r="G106" s="12">
        <f t="shared" ca="1" si="6"/>
        <v>101939</v>
      </c>
      <c r="H106" s="20">
        <f t="shared" ca="1" si="7"/>
        <v>1213678.8527918782</v>
      </c>
      <c r="I106" s="20">
        <f t="shared" ca="1" si="8"/>
        <v>100658.85279187818</v>
      </c>
      <c r="J106" s="13">
        <f t="shared" ca="1" si="9"/>
        <v>8.2936975098748936E-2</v>
      </c>
    </row>
    <row r="107" spans="1:10" x14ac:dyDescent="0.25">
      <c r="A107" s="21">
        <v>210</v>
      </c>
      <c r="B107" s="4" t="s">
        <v>150</v>
      </c>
      <c r="C107" s="22">
        <v>2016</v>
      </c>
      <c r="D107" s="9">
        <f>SUMIFS('[1]BD Ajust.'!$C:$C,'[1]BD Ajust.'!$A:$A,$D$3,'[1]BD Ajust.'!$G:$G,$A107,'[1]BD Ajust.'!$D:$D,$C107)</f>
        <v>8488532</v>
      </c>
      <c r="E107" s="9">
        <f t="shared" si="5"/>
        <v>129266.98477157392</v>
      </c>
      <c r="F107" s="9">
        <f>SUMIFS('[1]BD Ajust.'!$C:$C,'[1]BD Ajust.'!$A:$A,$F$2,'[1]BD Ajust.'!$G:$G,$A107,'[1]BD Ajust.'!$D:$D,$C107)</f>
        <v>32475023</v>
      </c>
      <c r="G107" s="12">
        <f t="shared" ca="1" si="6"/>
        <v>773742</v>
      </c>
      <c r="H107" s="20">
        <f t="shared" ca="1" si="7"/>
        <v>24630966.015228428</v>
      </c>
      <c r="I107" s="20">
        <f t="shared" ca="1" si="8"/>
        <v>644475.01522842608</v>
      </c>
      <c r="J107" s="13">
        <f t="shared" ca="1" si="9"/>
        <v>2.616523504721539E-2</v>
      </c>
    </row>
    <row r="108" spans="1:10" x14ac:dyDescent="0.25">
      <c r="A108" s="21">
        <v>269</v>
      </c>
      <c r="B108" s="4" t="s">
        <v>151</v>
      </c>
      <c r="C108" s="22">
        <v>2016</v>
      </c>
      <c r="D108" s="9">
        <f>SUMIFS('[1]BD Ajust.'!$C:$C,'[1]BD Ajust.'!$A:$A,$D$3,'[1]BD Ajust.'!$G:$G,$A108,'[1]BD Ajust.'!$D:$D,$C108)</f>
        <v>0</v>
      </c>
      <c r="E108" s="9">
        <f t="shared" si="5"/>
        <v>0</v>
      </c>
      <c r="F108" s="9">
        <f>SUMIFS('[1]BD Ajust.'!$C:$C,'[1]BD Ajust.'!$A:$A,$F$2,'[1]BD Ajust.'!$G:$G,$A108,'[1]BD Ajust.'!$D:$D,$C108)</f>
        <v>128821</v>
      </c>
      <c r="G108" s="12">
        <f t="shared" ca="1" si="6"/>
        <v>21835</v>
      </c>
      <c r="H108" s="20">
        <f t="shared" ca="1" si="7"/>
        <v>150656</v>
      </c>
      <c r="I108" s="20">
        <f t="shared" ca="1" si="8"/>
        <v>21835</v>
      </c>
      <c r="J108" s="13">
        <f t="shared" ca="1" si="9"/>
        <v>0.14493282710280375</v>
      </c>
    </row>
    <row r="109" spans="1:10" x14ac:dyDescent="0.25">
      <c r="A109" s="21">
        <v>281</v>
      </c>
      <c r="B109" s="4" t="s">
        <v>152</v>
      </c>
      <c r="C109" s="22">
        <v>2016</v>
      </c>
      <c r="D109" s="9">
        <f>SUMIFS('[1]BD Ajust.'!$C:$C,'[1]BD Ajust.'!$A:$A,$D$3,'[1]BD Ajust.'!$G:$G,$A109,'[1]BD Ajust.'!$D:$D,$C109)</f>
        <v>2098353</v>
      </c>
      <c r="E109" s="9">
        <f t="shared" si="5"/>
        <v>31954.614213197958</v>
      </c>
      <c r="F109" s="9">
        <f>SUMIFS('[1]BD Ajust.'!$C:$C,'[1]BD Ajust.'!$A:$A,$F$2,'[1]BD Ajust.'!$G:$G,$A109,'[1]BD Ajust.'!$D:$D,$C109)</f>
        <v>16662731</v>
      </c>
      <c r="G109" s="12">
        <f t="shared" ca="1" si="6"/>
        <v>424004</v>
      </c>
      <c r="H109" s="20">
        <f t="shared" ca="1" si="7"/>
        <v>14956427.385786802</v>
      </c>
      <c r="I109" s="20">
        <f t="shared" ca="1" si="8"/>
        <v>392049.38578680204</v>
      </c>
      <c r="J109" s="13">
        <f t="shared" ca="1" si="9"/>
        <v>2.6212769645735674E-2</v>
      </c>
    </row>
    <row r="110" spans="1:10" x14ac:dyDescent="0.25">
      <c r="A110" s="21">
        <v>288</v>
      </c>
      <c r="B110" s="4" t="s">
        <v>153</v>
      </c>
      <c r="C110" s="22">
        <v>2016</v>
      </c>
      <c r="D110" s="9">
        <f>SUMIFS('[1]BD Ajust.'!$C:$C,'[1]BD Ajust.'!$A:$A,$D$3,'[1]BD Ajust.'!$G:$G,$A110,'[1]BD Ajust.'!$D:$D,$C110)</f>
        <v>125045</v>
      </c>
      <c r="E110" s="9">
        <f t="shared" si="5"/>
        <v>1904.2385786802042</v>
      </c>
      <c r="F110" s="9">
        <f>SUMIFS('[1]BD Ajust.'!$C:$C,'[1]BD Ajust.'!$A:$A,$F$2,'[1]BD Ajust.'!$G:$G,$A110,'[1]BD Ajust.'!$D:$D,$C110)</f>
        <v>1762853</v>
      </c>
      <c r="G110" s="12">
        <f t="shared" ca="1" si="6"/>
        <v>106287</v>
      </c>
      <c r="H110" s="20">
        <f t="shared" ca="1" si="7"/>
        <v>1742190.7614213198</v>
      </c>
      <c r="I110" s="20">
        <f t="shared" ca="1" si="8"/>
        <v>104382.7614213198</v>
      </c>
      <c r="J110" s="13">
        <f t="shared" ca="1" si="9"/>
        <v>5.9914656725743344E-2</v>
      </c>
    </row>
    <row r="111" spans="1:10" x14ac:dyDescent="0.25">
      <c r="A111" s="21">
        <v>290</v>
      </c>
      <c r="B111" s="4" t="s">
        <v>154</v>
      </c>
      <c r="C111" s="22">
        <v>2016</v>
      </c>
      <c r="D111" s="9">
        <f>SUMIFS('[1]BD Ajust.'!$C:$C,'[1]BD Ajust.'!$A:$A,$D$3,'[1]BD Ajust.'!$G:$G,$A111,'[1]BD Ajust.'!$D:$D,$C111)</f>
        <v>15379</v>
      </c>
      <c r="E111" s="9">
        <f t="shared" si="5"/>
        <v>234.19796954314734</v>
      </c>
      <c r="F111" s="9">
        <f>SUMIFS('[1]BD Ajust.'!$C:$C,'[1]BD Ajust.'!$A:$A,$F$2,'[1]BD Ajust.'!$G:$G,$A111,'[1]BD Ajust.'!$D:$D,$C111)</f>
        <v>1203404</v>
      </c>
      <c r="G111" s="12">
        <f t="shared" ca="1" si="6"/>
        <v>32755</v>
      </c>
      <c r="H111" s="20">
        <f t="shared" ca="1" si="7"/>
        <v>1220545.802030457</v>
      </c>
      <c r="I111" s="20">
        <f t="shared" ca="1" si="8"/>
        <v>32520.802030456853</v>
      </c>
      <c r="J111" s="13">
        <f t="shared" ca="1" si="9"/>
        <v>2.6644474936013376E-2</v>
      </c>
    </row>
    <row r="112" spans="1:10" x14ac:dyDescent="0.25">
      <c r="A112" s="21">
        <v>309</v>
      </c>
      <c r="B112" s="4" t="s">
        <v>155</v>
      </c>
      <c r="C112" s="22">
        <v>2016</v>
      </c>
      <c r="D112" s="9">
        <f>SUMIFS('[1]BD Ajust.'!$C:$C,'[1]BD Ajust.'!$A:$A,$D$3,'[1]BD Ajust.'!$G:$G,$A112,'[1]BD Ajust.'!$D:$D,$C112)</f>
        <v>2508505</v>
      </c>
      <c r="E112" s="9">
        <f t="shared" si="5"/>
        <v>38200.583756345324</v>
      </c>
      <c r="F112" s="9">
        <f>SUMIFS('[1]BD Ajust.'!$C:$C,'[1]BD Ajust.'!$A:$A,$F$2,'[1]BD Ajust.'!$G:$G,$A112,'[1]BD Ajust.'!$D:$D,$C112)</f>
        <v>23127763</v>
      </c>
      <c r="G112" s="12">
        <f t="shared" ca="1" si="6"/>
        <v>1143778</v>
      </c>
      <c r="H112" s="20">
        <f t="shared" ca="1" si="7"/>
        <v>21724835.416243654</v>
      </c>
      <c r="I112" s="20">
        <f t="shared" ca="1" si="8"/>
        <v>1105577.4162436547</v>
      </c>
      <c r="J112" s="13">
        <f t="shared" ca="1" si="9"/>
        <v>5.0890024944309345E-2</v>
      </c>
    </row>
    <row r="113" spans="1:10" x14ac:dyDescent="0.25">
      <c r="A113" s="21">
        <v>403</v>
      </c>
      <c r="B113" s="4" t="s">
        <v>156</v>
      </c>
      <c r="C113" s="22">
        <v>2016</v>
      </c>
      <c r="D113" s="9">
        <f>SUMIFS('[1]BD Ajust.'!$C:$C,'[1]BD Ajust.'!$A:$A,$D$3,'[1]BD Ajust.'!$G:$G,$A113,'[1]BD Ajust.'!$D:$D,$C113)</f>
        <v>110621</v>
      </c>
      <c r="E113" s="9">
        <f t="shared" si="5"/>
        <v>1684.5837563451787</v>
      </c>
      <c r="F113" s="9">
        <f>SUMIFS('[1]BD Ajust.'!$C:$C,'[1]BD Ajust.'!$A:$A,$F$2,'[1]BD Ajust.'!$G:$G,$A113,'[1]BD Ajust.'!$D:$D,$C113)</f>
        <v>1559870</v>
      </c>
      <c r="G113" s="12">
        <f t="shared" ca="1" si="6"/>
        <v>117551</v>
      </c>
      <c r="H113" s="20">
        <f t="shared" ca="1" si="7"/>
        <v>1565115.4162436549</v>
      </c>
      <c r="I113" s="20">
        <f t="shared" ca="1" si="8"/>
        <v>115866.41624365482</v>
      </c>
      <c r="J113" s="13">
        <f t="shared" ca="1" si="9"/>
        <v>7.4030589080605474E-2</v>
      </c>
    </row>
    <row r="114" spans="1:10" x14ac:dyDescent="0.25">
      <c r="A114" s="21">
        <v>428</v>
      </c>
      <c r="B114" s="4" t="s">
        <v>157</v>
      </c>
      <c r="C114" s="22">
        <v>2016</v>
      </c>
      <c r="D114" s="9">
        <f>SUMIFS('[1]BD Ajust.'!$C:$C,'[1]BD Ajust.'!$A:$A,$D$3,'[1]BD Ajust.'!$G:$G,$A114,'[1]BD Ajust.'!$D:$D,$C114)</f>
        <v>121</v>
      </c>
      <c r="E114" s="9">
        <f t="shared" si="5"/>
        <v>1.8426395939086291</v>
      </c>
      <c r="F114" s="9">
        <f>SUMIFS('[1]BD Ajust.'!$C:$C,'[1]BD Ajust.'!$A:$A,$F$2,'[1]BD Ajust.'!$G:$G,$A114,'[1]BD Ajust.'!$D:$D,$C114)</f>
        <v>977118</v>
      </c>
      <c r="G114" s="12">
        <f t="shared" ca="1" si="6"/>
        <v>56562</v>
      </c>
      <c r="H114" s="20">
        <f t="shared" ca="1" si="7"/>
        <v>1033557.1573604061</v>
      </c>
      <c r="I114" s="20">
        <f t="shared" ca="1" si="8"/>
        <v>56560.15736040609</v>
      </c>
      <c r="J114" s="13">
        <f t="shared" ca="1" si="9"/>
        <v>5.4723782770615854E-2</v>
      </c>
    </row>
    <row r="115" spans="1:10" x14ac:dyDescent="0.25">
      <c r="A115" s="21">
        <v>432</v>
      </c>
      <c r="B115" s="4" t="s">
        <v>158</v>
      </c>
      <c r="C115" s="22">
        <v>2016</v>
      </c>
      <c r="D115" s="9">
        <f>SUMIFS('[1]BD Ajust.'!$C:$C,'[1]BD Ajust.'!$A:$A,$D$3,'[1]BD Ajust.'!$G:$G,$A115,'[1]BD Ajust.'!$D:$D,$C115)</f>
        <v>61527</v>
      </c>
      <c r="E115" s="9">
        <f t="shared" si="5"/>
        <v>936.95939086294675</v>
      </c>
      <c r="F115" s="9">
        <f>SUMIFS('[1]BD Ajust.'!$C:$C,'[1]BD Ajust.'!$A:$A,$F$2,'[1]BD Ajust.'!$G:$G,$A115,'[1]BD Ajust.'!$D:$D,$C115)</f>
        <v>1985177</v>
      </c>
      <c r="G115" s="12">
        <f t="shared" ca="1" si="6"/>
        <v>156905</v>
      </c>
      <c r="H115" s="20">
        <f t="shared" ca="1" si="7"/>
        <v>2079618.0406091372</v>
      </c>
      <c r="I115" s="20">
        <f t="shared" ca="1" si="8"/>
        <v>155968.04060913704</v>
      </c>
      <c r="J115" s="13">
        <f t="shared" ca="1" si="9"/>
        <v>7.4998407189934127E-2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DatosAnuales</vt:lpstr>
      <vt:lpstr>DatosParaDEA</vt:lpstr>
      <vt:lpstr>DatosPerdidas</vt:lpstr>
      <vt:lpstr>AÑO2016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Torres</dc:creator>
  <cp:lastModifiedBy>JennyDL</cp:lastModifiedBy>
  <dcterms:created xsi:type="dcterms:W3CDTF">2014-01-22T17:06:49Z</dcterms:created>
  <dcterms:modified xsi:type="dcterms:W3CDTF">2018-01-29T15:14:42Z</dcterms:modified>
</cp:coreProperties>
</file>